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I:\★市町村支援課移行データ\財政係\08  公会計制度\R08\260817_⑥財政状況資料集の作成について\04_公表用\"/>
    </mc:Choice>
  </mc:AlternateContent>
  <xr:revisionPtr revIDLastSave="0" documentId="13_ncr:1_{83F4D500-D8B6-4610-919D-3D9A7FCA17CB}" xr6:coauthVersionLast="47" xr6:coauthVersionMax="47" xr10:uidLastSave="{00000000-0000-0000-0000-000000000000}"/>
  <bookViews>
    <workbookView xWindow="23929" yWindow="-601" windowWidth="24267" windowHeight="1302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6" i="10" l="1"/>
  <c r="BG35" i="10"/>
  <c r="BG34" i="10"/>
  <c r="AO38" i="10"/>
  <c r="AO37" i="10"/>
  <c r="AO36" i="10"/>
  <c r="AO35" i="10"/>
  <c r="AO34" i="10"/>
  <c r="W38"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BW43" i="10" l="1"/>
  <c r="BE43" i="10"/>
  <c r="AM43" i="10"/>
  <c r="U43" i="10"/>
  <c r="C43" i="10"/>
  <c r="BW42" i="10"/>
  <c r="BE42" i="10"/>
  <c r="AM42" i="10"/>
  <c r="U42" i="10"/>
  <c r="C42" i="10"/>
  <c r="BW41" i="10"/>
  <c r="BE41" i="10"/>
  <c r="AM41" i="10"/>
  <c r="U41" i="10"/>
  <c r="C41" i="10"/>
  <c r="BW40" i="10"/>
  <c r="BE40" i="10"/>
  <c r="AM40" i="10"/>
  <c r="U40" i="10"/>
  <c r="BE39" i="10"/>
  <c r="AM39" i="10"/>
  <c r="U39" i="10"/>
  <c r="BE38" i="10"/>
  <c r="BE37" i="10"/>
  <c r="C34" i="10"/>
  <c r="C35" i="10" l="1"/>
  <c r="C36" i="10" s="1"/>
  <c r="C37" i="10" s="1"/>
  <c r="C38" i="10" s="1"/>
  <c r="C39" i="10" s="1"/>
  <c r="C40" i="10" s="1"/>
  <c r="U34" i="10"/>
  <c r="U35" i="10" s="1"/>
  <c r="U36" i="10" s="1"/>
  <c r="U37" i="10" s="1"/>
  <c r="U38"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AM36" i="10" s="1"/>
  <c r="AM37" i="10" s="1"/>
  <c r="AM38" i="10" s="1"/>
  <c r="BE34" i="10" l="1"/>
  <c r="BE35" i="10" l="1"/>
  <c r="BE36" i="10" s="1"/>
  <c r="BW34" i="10"/>
  <c r="BW35" i="10" s="1"/>
  <c r="BW36" i="10" s="1"/>
  <c r="BW37" i="10" s="1"/>
  <c r="BW38" i="10" s="1"/>
  <c r="BW39" i="10" s="1"/>
  <c r="CO34" i="10" l="1"/>
  <c r="CO35" i="10" s="1"/>
  <c r="CO36" i="10" s="1"/>
  <c r="CO37" i="10" s="1"/>
  <c r="CO38" i="10" s="1"/>
  <c r="CO39" i="10" s="1"/>
  <c r="CO40" i="10" s="1"/>
  <c r="CO41" i="10" s="1"/>
  <c r="CO42" i="10" s="1"/>
  <c r="CO43" i="10" s="1"/>
</calcChain>
</file>

<file path=xl/sharedStrings.xml><?xml version="1.0" encoding="utf-8"?>
<sst xmlns="http://schemas.openxmlformats.org/spreadsheetml/2006/main" count="1168" uniqueCount="604">
  <si>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</si>
  <si>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</si>
  <si>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</si>
  <si>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</si>
  <si>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</si>
  <si>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</si>
  <si>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</si>
  <si>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</si>
  <si>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</si>
  <si>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</si>
  <si>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</si>
  <si>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</si>
  <si>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</si>
  <si>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</si>
  <si>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</si>
  <si>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</si>
  <si>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</si>
  <si>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</si>
  <si>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</si>
  <si>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</si>
  <si>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</si>
  <si>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</si>
  <si>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</si>
  <si>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</si>
  <si>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</si>
  <si>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</si>
  <si>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</si>
  <si>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</si>
  <si>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</si>
  <si>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</si>
  <si>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</si>
  <si>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</si>
  <si>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</si>
  <si>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</si>
  <si>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</si>
  <si>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</si>
  <si>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</si>
  <si>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</si>
  <si>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</si>
  <si>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</si>
  <si>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</si>
  <si>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</si>
  <si>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</si>
  <si>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</si>
  <si>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</si>
  <si>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</si>
  <si>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</si>
  <si>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</si>
  <si>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</si>
  <si>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</si>
  <si>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</si>
  <si>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</si>
  <si>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</si>
  <si>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</si>
  <si>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</si>
  <si>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</si>
  <si>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</si>
  <si>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</si>
  <si>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</si>
  <si>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</si>
  <si>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</si>
  <si>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</si>
  <si>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</si>
  <si>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</si>
  <si>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</si>
  <si>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</si>
  <si>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</si>
  <si>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</si>
  <si>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</si>
  <si>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</si>
  <si>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</si>
  <si>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</si>
  <si>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</si>
  <si>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</si>
  <si>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</si>
  <si>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</si>
  <si>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</si>
  <si>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</si>
  <si>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</si>
  <si>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富山県</t>
    <phoneticPr fontId="5"/>
  </si>
  <si>
    <t>市町村類型</t>
    <phoneticPr fontId="5"/>
  </si>
  <si>
    <t>中核市</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</si>
  <si>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</si>
  <si>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</si>
  <si>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</si>
  <si>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</si>
  <si>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</si>
  <si>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</si>
  <si>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</si>
  <si>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</si>
  <si>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</si>
  <si>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</si>
  <si>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</si>
  <si>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</si>
  <si>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富山市</t>
    <phoneticPr fontId="5"/>
  </si>
  <si>
    <t>地方交付税種地</t>
    <rPh sb="0" eb="2">
      <t>チホウ</t>
    </rPh>
    <rPh sb="2" eb="5">
      <t>コウフゼイ</t>
    </rPh>
    <rPh sb="5" eb="6">
      <t>シュ</t>
    </rPh>
    <rPh sb="6" eb="7">
      <t>チ</t>
    </rPh>
    <phoneticPr fontId="5"/>
  </si>
  <si>
    <t>1-6</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</si>
  <si>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</si>
  <si>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</si>
  <si>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</si>
  <si>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</si>
  <si>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</si>
  <si>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</si>
  <si>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</si>
  <si>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</si>
  <si>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</si>
  <si>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</si>
  <si>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</si>
  <si>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</si>
  <si>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</si>
  <si>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</si>
  <si>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</si>
  <si>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</si>
  <si>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</si>
  <si>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</si>
  <si>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</si>
  <si>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</si>
  <si>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</si>
  <si>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-1.1</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</si>
  <si>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</si>
  <si>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</si>
  <si>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</si>
  <si>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</si>
  <si>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</si>
  <si>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</si>
  <si>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</si>
  <si>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</si>
  <si>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</si>
  <si>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</si>
  <si>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</si>
  <si>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</si>
  <si>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</si>
  <si>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</si>
  <si>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</si>
  <si>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</si>
  <si>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</si>
  <si>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</si>
  <si>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</si>
  <si>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</si>
  <si>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</si>
  <si>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</si>
  <si>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-0.7</t>
    <phoneticPr fontId="5"/>
  </si>
  <si>
    <t>基準財政需要額</t>
    <phoneticPr fontId="25"/>
  </si>
  <si>
    <t>うち日本人(％)</t>
    <phoneticPr fontId="5"/>
  </si>
  <si>
    <t>-0.9</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</si>
  <si>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</si>
  <si>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</si>
  <si>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</si>
  <si>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</si>
  <si>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</si>
  <si>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</si>
  <si>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</si>
  <si>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</si>
  <si>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</si>
  <si>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</si>
  <si>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</si>
  <si>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</si>
  <si>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</si>
  <si>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</si>
  <si>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</si>
  <si>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</si>
  <si>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</si>
  <si>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</si>
  <si>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</si>
  <si>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</si>
  <si>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</si>
  <si>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</si>
  <si>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</si>
  <si>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</si>
  <si>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</si>
  <si>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</si>
  <si>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</si>
  <si>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</si>
  <si>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</si>
  <si>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</si>
  <si>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</si>
  <si>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</si>
  <si>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</si>
  <si>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</si>
  <si>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</si>
  <si>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</si>
  <si>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</si>
  <si>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</si>
  <si>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</si>
  <si>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</si>
  <si>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</si>
  <si>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</si>
  <si>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</si>
  <si>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</si>
  <si>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</si>
  <si>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</si>
  <si>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</si>
  <si>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</si>
  <si>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</si>
  <si>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</si>
  <si>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</si>
  <si>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</si>
  <si>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</si>
  <si>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</si>
  <si>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</si>
  <si>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</si>
  <si>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</si>
  <si>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</si>
  <si>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富山県富山市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</si>
  <si>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</si>
  <si>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</si>
  <si>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</si>
  <si>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</si>
  <si>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</si>
  <si>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</si>
  <si>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</si>
  <si>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</si>
  <si>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</si>
  <si>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</si>
  <si>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</si>
  <si>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</si>
  <si>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</si>
  <si>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</si>
  <si>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</si>
  <si>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</si>
  <si>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</si>
  <si>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</si>
  <si>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</si>
  <si>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</si>
  <si>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</si>
  <si>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</si>
  <si>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</si>
  <si>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</si>
  <si>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</si>
  <si>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</si>
  <si>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</si>
  <si>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</si>
  <si>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</si>
  <si>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</si>
  <si>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</si>
  <si>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</si>
  <si>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</si>
  <si>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</si>
  <si>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</si>
  <si>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</si>
  <si>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</si>
  <si>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</si>
  <si>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</si>
  <si>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</si>
  <si>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</si>
  <si>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</si>
  <si>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</si>
  <si>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</si>
  <si>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</si>
  <si>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</si>
  <si>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</si>
  <si>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</si>
  <si>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</si>
  <si>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</si>
  <si>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</si>
  <si>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</si>
  <si>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</si>
  <si>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</si>
  <si>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</si>
  <si>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</si>
  <si>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</si>
  <si>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</si>
  <si>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</si>
  <si>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</si>
  <si>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</si>
  <si>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</si>
  <si>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</si>
  <si>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</si>
  <si>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</si>
  <si>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</si>
  <si>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</si>
  <si>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</si>
  <si>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</si>
  <si>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</si>
  <si>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</si>
  <si>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</si>
  <si>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</si>
  <si>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</si>
  <si>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</si>
  <si>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</si>
  <si>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</si>
  <si>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</si>
  <si>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</si>
  <si>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</si>
  <si>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</si>
  <si>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</si>
  <si>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</si>
  <si>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</si>
  <si>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</si>
  <si>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</si>
  <si>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</si>
  <si>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</si>
  <si>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</si>
  <si>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</si>
  <si>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</si>
  <si>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</si>
  <si>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</si>
  <si>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</si>
  <si>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</si>
  <si>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</si>
  <si>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</si>
  <si>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</si>
  <si>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</si>
  <si>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</si>
  <si>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</si>
  <si>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</si>
  <si>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</si>
  <si>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</si>
  <si>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</si>
  <si>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</si>
  <si>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</si>
  <si>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</si>
  <si>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</si>
  <si>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</si>
  <si>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</si>
  <si>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</si>
  <si>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</si>
  <si>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</si>
  <si>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</si>
  <si>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</si>
  <si>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</si>
  <si>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</si>
  <si>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</si>
  <si>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</si>
  <si>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</si>
  <si>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</si>
  <si>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</si>
  <si>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市場</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</si>
  <si>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</si>
  <si>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</si>
  <si>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</si>
  <si>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</si>
  <si>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</si>
  <si>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</si>
  <si>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</si>
  <si>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</si>
  <si>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</si>
  <si>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</si>
  <si>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</si>
  <si>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</si>
  <si>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</si>
  <si>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</si>
  <si>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</si>
  <si>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</si>
  <si>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</si>
  <si>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</si>
  <si>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</si>
  <si>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</si>
  <si>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</si>
  <si>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</si>
  <si>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</si>
  <si>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</si>
  <si>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</si>
  <si>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</si>
  <si>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富山県富山市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</si>
  <si>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</si>
  <si>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</si>
  <si>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</si>
  <si>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</si>
  <si>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</si>
  <si>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</si>
  <si>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</si>
  <si>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</si>
  <si>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</si>
  <si>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</si>
  <si>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</si>
  <si>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</si>
  <si>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</si>
  <si>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</si>
  <si>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</si>
  <si>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</si>
  <si>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</si>
  <si>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</si>
  <si>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</si>
  <si>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</si>
  <si>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富山市公債管理特別会計</t>
    <phoneticPr fontId="5"/>
  </si>
  <si>
    <t>富山市母子父子寡婦福祉資金貸付事業特別会計</t>
    <phoneticPr fontId="5"/>
  </si>
  <si>
    <t>富山市まちなか診療所事業特別会計</t>
    <phoneticPr fontId="5"/>
  </si>
  <si>
    <t>富山市牛岳温泉健康センター事業特別会計</t>
    <phoneticPr fontId="5"/>
  </si>
  <si>
    <t>富山市軌道整備事業特別会計</t>
    <phoneticPr fontId="5"/>
  </si>
  <si>
    <t>富山市賃貸住宅・店舗事業特別会計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</si>
  <si>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</si>
  <si>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</si>
  <si>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</si>
  <si>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</si>
  <si>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</si>
  <si>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</si>
  <si>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</si>
  <si>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</si>
  <si>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</si>
  <si>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</si>
  <si>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</si>
  <si>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</si>
  <si>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</si>
  <si>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富山市駐車場事業特別会計</t>
    <phoneticPr fontId="5"/>
  </si>
  <si>
    <t>富山市後期高齢者医療事業特別会計</t>
    <phoneticPr fontId="5"/>
  </si>
  <si>
    <t>富山市介護保険事業特別会計</t>
    <phoneticPr fontId="5"/>
  </si>
  <si>
    <t>富山市国民健康保険事業特別会計</t>
    <phoneticPr fontId="5"/>
  </si>
  <si>
    <t>富山市競輪事業特別会計</t>
    <phoneticPr fontId="5"/>
  </si>
  <si>
    <t>富山市水道事業会計</t>
    <phoneticPr fontId="5"/>
  </si>
  <si>
    <t>法適用企業</t>
    <phoneticPr fontId="5"/>
  </si>
  <si>
    <t>富山市工業用水道事業会計</t>
    <phoneticPr fontId="5"/>
  </si>
  <si>
    <t>富山市公共下水道事業会計</t>
    <phoneticPr fontId="5"/>
  </si>
  <si>
    <t>富山市病院事業会計</t>
    <phoneticPr fontId="5"/>
  </si>
  <si>
    <t>富山市農業集落排水事業会計</t>
    <phoneticPr fontId="5"/>
  </si>
  <si>
    <t>富山市牛岳温泉スキー場事業特別会計</t>
    <phoneticPr fontId="5"/>
  </si>
  <si>
    <t>法非適用企業</t>
    <phoneticPr fontId="5"/>
  </si>
  <si>
    <t>富山市公設地方卸売市場事業特別会計</t>
    <phoneticPr fontId="5"/>
  </si>
  <si>
    <t>富山市企業団地造成事業特別会計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</si>
  <si>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</si>
  <si>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</si>
  <si>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</si>
  <si>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</si>
  <si>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</si>
  <si>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</si>
  <si>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</si>
  <si>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</si>
  <si>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</si>
  <si>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</si>
  <si>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</si>
  <si>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</si>
  <si>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</si>
  <si>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</si>
  <si>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</si>
  <si>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</si>
  <si>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</si>
  <si>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</si>
  <si>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</si>
  <si>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</si>
  <si>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</si>
  <si>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</si>
  <si>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</si>
  <si>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</si>
  <si>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</si>
  <si>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</si>
  <si>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</si>
  <si>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</si>
  <si>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</si>
  <si>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</si>
  <si>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</si>
  <si>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</si>
  <si>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</si>
  <si>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</si>
  <si>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</si>
  <si>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</si>
  <si>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</si>
  <si>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</si>
  <si>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</si>
  <si>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</si>
  <si>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</si>
  <si>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</si>
  <si>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</si>
  <si>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</si>
  <si>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</si>
  <si>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</si>
  <si>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</si>
  <si>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</si>
  <si>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</si>
  <si>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</si>
  <si>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</si>
  <si>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</si>
  <si>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</si>
  <si>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</si>
  <si>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</si>
  <si>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</si>
  <si>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</si>
  <si>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</si>
  <si>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</si>
  <si>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</si>
  <si>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</si>
  <si>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</si>
  <si>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</si>
  <si>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</si>
  <si>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</si>
  <si>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</si>
  <si>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</si>
  <si>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</si>
  <si>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</si>
  <si>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</si>
  <si>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</si>
  <si>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</si>
  <si>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</si>
  <si>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</si>
  <si>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</si>
  <si>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</si>
  <si>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</si>
  <si>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</si>
  <si>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</si>
  <si>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</si>
  <si>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</si>
  <si>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</si>
  <si>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</si>
  <si>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</si>
  <si>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</si>
  <si>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</si>
  <si>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</si>
  <si>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</si>
  <si>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</si>
  <si>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</si>
  <si>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</si>
  <si>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</si>
  <si>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</si>
  <si>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</si>
  <si>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</si>
  <si>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</si>
  <si>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</si>
  <si>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</si>
  <si>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</si>
  <si>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</si>
  <si>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</si>
  <si>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</si>
  <si>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</si>
  <si>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</si>
  <si>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</si>
  <si>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</si>
  <si>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</si>
  <si>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</si>
  <si>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</si>
  <si>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</si>
  <si>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</si>
  <si>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</si>
  <si>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</si>
  <si>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</si>
  <si>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</si>
  <si>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</si>
  <si>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</si>
  <si>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</si>
  <si>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</si>
  <si>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</si>
  <si>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</si>
  <si>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</si>
  <si>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</si>
  <si>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</si>
  <si>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</si>
  <si>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</si>
  <si>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</si>
  <si>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</si>
  <si>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</si>
  <si>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</si>
  <si>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</si>
  <si>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</si>
  <si>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</si>
  <si>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</si>
  <si>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</si>
  <si>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1.06</t>
  </si>
  <si>
    <t>一般会計</t>
  </si>
  <si>
    <t>富山市公共下水道事業会計</t>
  </si>
  <si>
    <t>富山市工業用水道事業会計</t>
  </si>
  <si>
    <t>富山市水道事業会計</t>
  </si>
  <si>
    <t>富山市病院事業会計</t>
  </si>
  <si>
    <t>富山市企業団地造成事業特別会計</t>
  </si>
  <si>
    <t>富山市後期高齢者医療事業特別会計</t>
  </si>
  <si>
    <t>富山市競輪事業特別会計</t>
  </si>
  <si>
    <t>その他会計（赤字）</t>
  </si>
  <si>
    <t>その他会計（黒字）</t>
  </si>
  <si>
    <t>R02</t>
    <phoneticPr fontId="5"/>
  </si>
  <si>
    <t>R03</t>
    <phoneticPr fontId="5"/>
  </si>
  <si>
    <t>R04</t>
    <phoneticPr fontId="5"/>
  </si>
  <si>
    <t>R05</t>
    <phoneticPr fontId="5"/>
  </si>
  <si>
    <t>R06</t>
    <phoneticPr fontId="5"/>
  </si>
  <si>
    <t>-</t>
    <phoneticPr fontId="2"/>
  </si>
  <si>
    <t>富山市民プラザ</t>
  </si>
  <si>
    <t>富山市民文化事業団</t>
  </si>
  <si>
    <t>富山市シルバー人材センター</t>
  </si>
  <si>
    <t>富山市生活環境サービス</t>
  </si>
  <si>
    <t>富山市勤労者福祉サービスセンター</t>
  </si>
  <si>
    <t>富山市ガラス工芸センター</t>
  </si>
  <si>
    <t>岩瀬カナル会館</t>
  </si>
  <si>
    <t>富山市ファミリーパーク公社</t>
  </si>
  <si>
    <t>富山市スポーツ協会</t>
    <phoneticPr fontId="38"/>
  </si>
  <si>
    <t>富山市学校給食会</t>
  </si>
  <si>
    <t>富山大手町コンベンション</t>
  </si>
  <si>
    <t>富山市土地開発公社</t>
    <phoneticPr fontId="38"/>
  </si>
  <si>
    <t>富山中央花き園芸</t>
    <rPh sb="4" eb="5">
      <t>カ</t>
    </rPh>
    <rPh sb="6" eb="8">
      <t>エンゲイ</t>
    </rPh>
    <phoneticPr fontId="2"/>
  </si>
  <si>
    <t>富山市大沢野健康文化推進財団</t>
  </si>
  <si>
    <t>大山観光開発</t>
  </si>
  <si>
    <t>八尾サービス</t>
  </si>
  <si>
    <t>富山市婦中公園緑地管理公社</t>
  </si>
  <si>
    <t>ほそいり</t>
  </si>
  <si>
    <t>富山勤労総合福祉センター</t>
    <rPh sb="0" eb="2">
      <t>トヤマ</t>
    </rPh>
    <rPh sb="2" eb="4">
      <t>キンロウ</t>
    </rPh>
    <rPh sb="4" eb="6">
      <t>ソウゴウ</t>
    </rPh>
    <rPh sb="6" eb="8">
      <t>フクシ</t>
    </rPh>
    <phoneticPr fontId="2"/>
  </si>
  <si>
    <t>〇</t>
  </si>
  <si>
    <t>富山地区広域圏事務組合（一般会計）</t>
    <rPh sb="0" eb="4">
      <t>トヤマチク</t>
    </rPh>
    <rPh sb="4" eb="7">
      <t>コウイキケン</t>
    </rPh>
    <rPh sb="7" eb="11">
      <t>ジムクミアイ</t>
    </rPh>
    <rPh sb="12" eb="16">
      <t>イッパンカイケイ</t>
    </rPh>
    <phoneticPr fontId="2"/>
  </si>
  <si>
    <t>富山県市町村会館管理組合</t>
    <rPh sb="0" eb="3">
      <t>トヤマケン</t>
    </rPh>
    <rPh sb="3" eb="6">
      <t>シチョウソン</t>
    </rPh>
    <rPh sb="6" eb="8">
      <t>カイカン</t>
    </rPh>
    <rPh sb="8" eb="10">
      <t>カンリ</t>
    </rPh>
    <rPh sb="10" eb="12">
      <t>クミアイ</t>
    </rPh>
    <phoneticPr fontId="2"/>
  </si>
  <si>
    <t>三郷利田用水市町村組合</t>
    <rPh sb="0" eb="2">
      <t>サンゴウ</t>
    </rPh>
    <rPh sb="2" eb="4">
      <t>リタ</t>
    </rPh>
    <rPh sb="4" eb="6">
      <t>ヨウスイ</t>
    </rPh>
    <rPh sb="6" eb="9">
      <t>シチョウソン</t>
    </rPh>
    <rPh sb="9" eb="11">
      <t>クミアイ</t>
    </rPh>
    <phoneticPr fontId="2"/>
  </si>
  <si>
    <t>常願寺川右岸水防市町村組合</t>
    <rPh sb="0" eb="4">
      <t>ジョウガンジガワ</t>
    </rPh>
    <rPh sb="4" eb="6">
      <t>ウガン</t>
    </rPh>
    <rPh sb="6" eb="8">
      <t>スイボウ</t>
    </rPh>
    <rPh sb="8" eb="11">
      <t>シチョウソン</t>
    </rPh>
    <rPh sb="11" eb="13">
      <t>クミアイ</t>
    </rPh>
    <phoneticPr fontId="2"/>
  </si>
  <si>
    <t>富山県後期高齢者医療広域連合（一般会計）</t>
    <rPh sb="0" eb="3">
      <t>トヤマケン</t>
    </rPh>
    <rPh sb="3" eb="5">
      <t>コウキ</t>
    </rPh>
    <rPh sb="5" eb="8">
      <t>コウレイシャ</t>
    </rPh>
    <rPh sb="8" eb="10">
      <t>イリョウ</t>
    </rPh>
    <rPh sb="10" eb="12">
      <t>コウイキ</t>
    </rPh>
    <rPh sb="12" eb="14">
      <t>レンゴウ</t>
    </rPh>
    <rPh sb="15" eb="19">
      <t>イッパンカイケイ</t>
    </rPh>
    <phoneticPr fontId="2"/>
  </si>
  <si>
    <t>富山県後期高齢者医療広域連合（後期高齢者医療事業特別会計）</t>
    <rPh sb="0" eb="3">
      <t>トヤマケン</t>
    </rPh>
    <rPh sb="3" eb="7">
      <t>コウキコウレイ</t>
    </rPh>
    <rPh sb="7" eb="8">
      <t>シャ</t>
    </rPh>
    <rPh sb="8" eb="10">
      <t>イリョウ</t>
    </rPh>
    <rPh sb="10" eb="14">
      <t>コウイキレンゴウ</t>
    </rPh>
    <rPh sb="15" eb="20">
      <t>コウキコウレイシャ</t>
    </rPh>
    <rPh sb="20" eb="24">
      <t>イリョウジギョウ</t>
    </rPh>
    <rPh sb="24" eb="28">
      <t>トクベツカイケイ</t>
    </rPh>
    <phoneticPr fontId="2"/>
  </si>
  <si>
    <t>舞台芸術振興事業基金</t>
    <rPh sb="0" eb="2">
      <t>ブタイ</t>
    </rPh>
    <rPh sb="2" eb="4">
      <t>ゲイジュツ</t>
    </rPh>
    <rPh sb="4" eb="6">
      <t>シンコウ</t>
    </rPh>
    <rPh sb="6" eb="8">
      <t>ジギョウ</t>
    </rPh>
    <rPh sb="8" eb="10">
      <t>キキン</t>
    </rPh>
    <phoneticPr fontId="39"/>
  </si>
  <si>
    <t>都市基盤整備基金</t>
    <rPh sb="0" eb="4">
      <t>トシキバ</t>
    </rPh>
    <rPh sb="4" eb="6">
      <t>セイビ</t>
    </rPh>
    <rPh sb="6" eb="8">
      <t>キキン</t>
    </rPh>
    <phoneticPr fontId="39"/>
  </si>
  <si>
    <t>福祉基金</t>
    <rPh sb="0" eb="4">
      <t>フクシキ</t>
    </rPh>
    <phoneticPr fontId="39"/>
  </si>
  <si>
    <t>路面電車事業基金</t>
    <rPh sb="0" eb="4">
      <t>ロメンデ</t>
    </rPh>
    <rPh sb="4" eb="6">
      <t>ジギョウ</t>
    </rPh>
    <rPh sb="6" eb="8">
      <t>キキン</t>
    </rPh>
    <phoneticPr fontId="39"/>
  </si>
  <si>
    <t>ふるさとぬくもり基金</t>
    <rPh sb="8" eb="10">
      <t>キキン</t>
    </rPh>
    <phoneticPr fontId="39"/>
  </si>
  <si>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39"/>
  </si>
  <si>
    <t>分析欄</t>
    <rPh sb="0" eb="2">
      <t>ブンセキ</t>
    </rPh>
    <rPh sb="2" eb="3">
      <t>ラン</t>
    </rPh>
    <phoneticPr fontId="39"/>
  </si>
  <si>
    <r>
      <t>令和</t>
    </r>
    <r>
      <rPr>
        <sz val="11"/>
        <color theme="1"/>
        <rFont val="ＭＳ Ｐゴシック"/>
        <family val="3"/>
        <charset val="128"/>
      </rPr>
      <t>6年度決算における将来負担比率は、「退職手当負担見込額」が増加しているものの、一般会計における「地方債の現在高」や「債務負担行為に基づく支出予定額」、「公営企業債等繰入見込額」が減少していることに加え、標準財政規模が増加したため、前年度から「5.8」ポイント減少している。また、有形固定資産減価償却率については、施設の老朽化が相対的に進んでいることから、「公共施設等総合管理計画」及び「公共施設マネジメントアクションプラン」を策定してきたところであり、計画的に修繕や改修を実施することによる資産の長寿命化や、公共施設の統廃合等による適正な施設配置や運営により効率的な投資を行い財政負担の軽減を図りながら、資産管理をしていく必要がある。</t>
    </r>
  </si>
  <si>
    <t>(　参考　）</t>
    <rPh sb="2" eb="4">
      <t>サンコウ</t>
    </rPh>
    <phoneticPr fontId="39"/>
  </si>
  <si>
    <t>当該団体値</t>
    <rPh sb="0" eb="2">
      <t>トウガイ</t>
    </rPh>
    <rPh sb="2" eb="4">
      <t>ダンタイ</t>
    </rPh>
    <rPh sb="4" eb="5">
      <t>アタイ</t>
    </rPh>
    <phoneticPr fontId="39"/>
  </si>
  <si>
    <t>将来負担比率</t>
  </si>
  <si>
    <t>有形固定資産減価償却率</t>
  </si>
  <si>
    <t>類似団体内平均値</t>
  </si>
  <si>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39"/>
  </si>
  <si>
    <r>
      <t>令和</t>
    </r>
    <r>
      <rPr>
        <sz val="11"/>
        <color theme="1"/>
        <rFont val="ＭＳ Ｐゴシック"/>
        <family val="3"/>
        <charset val="128"/>
      </rPr>
      <t>6年度決算における将来負担比率は、「退職手当負担見込額」が増加しているものの、一般会計における「地方債の現在高」や「債務負担行為に基づく支出予定額」、「公営企業債等繰入見込額」が減少していることに加え、標準財政規模が増加したため、前年度から「5.8」ポイント減少している。また、令和6年度の実質公債費比率は、令和3年度単年度実質公債費比率8.0％が、令和6年度単年度実質公債費比率8.8％に置き換わり、3ヵ年平均では前年度から「0.3」ポイント上昇している。令和6年度の単年度の実質公債費比率においては、公債費に準ずる債務負担行為に係る額の減少等に加え、標準財政規模が増加したため前年度から「0.5」ポイント改善している。
将来負担比率は減少しているものの、実質公債費比率は増加に転じており、いずれの比率も類似団体と比較し高い水準であることから、今後とも公債費の適正化に取り組んでいく必要がある。</t>
    </r>
    <rPh sb="254" eb="257">
      <t>コウサイヒ</t>
    </rPh>
    <rPh sb="258" eb="259">
      <t>ジュン</t>
    </rPh>
    <rPh sb="261" eb="265">
      <t>サイムフタン</t>
    </rPh>
    <rPh sb="265" eb="267">
      <t>コウイ</t>
    </rPh>
    <rPh sb="268" eb="269">
      <t>カカ</t>
    </rPh>
    <rPh sb="270" eb="271">
      <t>ガク</t>
    </rPh>
    <rPh sb="272" eb="274">
      <t>ゲンショウ</t>
    </rPh>
    <rPh sb="276" eb="277">
      <t>クワ</t>
    </rPh>
    <rPh sb="286" eb="288">
      <t>ゾウカ</t>
    </rPh>
    <rPh sb="306" eb="308">
      <t>カイゼン</t>
    </rPh>
    <phoneticPr fontId="39"/>
  </si>
  <si>
    <t>実質公債費比率</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</si>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</sst>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6"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6"/>
      <name val="ＭＳ Ｐゴシック"/>
      <family val="3"/>
    </font>
    <font>
      <sz val="11"/>
      <name val="ＭＳ Ｐゴシック"/>
      <family val="3"/>
    </font>
    <font>
      <sz val="11"/>
      <color indexed="8"/>
      <name val="ＭＳ Ｐゴシック"/>
      <family val="3"/>
    </font>
    <font>
      <sz val="14"/>
      <color indexed="8"/>
      <name val="ＭＳ Ｐゴシック"/>
      <family val="3"/>
    </font>
    <font>
      <sz val="11"/>
      <color theme="1"/>
      <name val="ＭＳ Ｐゴシック"/>
      <family val="3"/>
    </font>
    <font>
      <sz val="11"/>
      <color theme="1"/>
      <name val="ＭＳ Ｐゴシック"/>
      <family val="3"/>
      <charset val="128"/>
    </font>
    <font>
      <sz val="14"/>
      <color theme="1"/>
      <name val="ＭＳ Ｐゴシック"/>
      <family val="3"/>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6">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40" fillId="0" borderId="0"/>
    <xf numFmtId="0" fontId="40" fillId="0" borderId="0">
      <alignment vertical="center"/>
    </xf>
    <xf numFmtId="0" fontId="40" fillId="0" borderId="0">
      <alignment vertical="center"/>
    </xf>
    <xf numFmtId="0" fontId="40" fillId="0" borderId="0"/>
    <xf numFmtId="0" fontId="40" fillId="0" borderId="0"/>
    <xf numFmtId="0" fontId="43" fillId="0" borderId="0">
      <alignment vertical="center"/>
    </xf>
  </cellStyleXfs>
  <cellXfs count="1262">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20" applyFont="1" applyFill="1" applyAlignment="1">
      <alignment vertical="center"/>
    </xf>
    <xf numFmtId="0" fontId="40" fillId="6" borderId="0" xfId="20" applyFill="1" applyAlignment="1" applyProtection="1">
      <alignment vertical="center"/>
      <protection hidden="1"/>
    </xf>
    <xf numFmtId="0" fontId="41" fillId="0" borderId="0" xfId="21" applyFont="1">
      <alignment vertical="center"/>
    </xf>
    <xf numFmtId="0" fontId="40" fillId="6" borderId="0" xfId="20" applyFill="1" applyAlignment="1">
      <alignment vertical="center"/>
    </xf>
    <xf numFmtId="0" fontId="40" fillId="6" borderId="0" xfId="20" applyFill="1" applyProtection="1">
      <protection hidden="1"/>
    </xf>
    <xf numFmtId="0" fontId="41" fillId="0" borderId="41" xfId="21" applyFont="1" applyBorder="1">
      <alignment vertical="center"/>
    </xf>
    <xf numFmtId="0" fontId="41" fillId="0" borderId="12" xfId="21" applyFont="1" applyBorder="1">
      <alignment vertical="center"/>
    </xf>
    <xf numFmtId="189" fontId="41" fillId="0" borderId="12" xfId="21" applyNumberFormat="1" applyFont="1" applyBorder="1">
      <alignment vertical="center"/>
    </xf>
    <xf numFmtId="0" fontId="41" fillId="0" borderId="51" xfId="21" applyFont="1" applyBorder="1">
      <alignment vertical="center"/>
    </xf>
    <xf numFmtId="0" fontId="41" fillId="0" borderId="65" xfId="21" applyFont="1" applyBorder="1">
      <alignment vertical="center"/>
    </xf>
    <xf numFmtId="0" fontId="41" fillId="0" borderId="38" xfId="21" applyFont="1" applyBorder="1">
      <alignment vertical="center"/>
    </xf>
    <xf numFmtId="0" fontId="41" fillId="0" borderId="37" xfId="21" applyFont="1" applyBorder="1">
      <alignment vertical="center"/>
    </xf>
    <xf numFmtId="0" fontId="41" fillId="0" borderId="56" xfId="21" applyFont="1" applyBorder="1">
      <alignment vertical="center"/>
    </xf>
    <xf numFmtId="0" fontId="41" fillId="0" borderId="40" xfId="21" applyFont="1" applyBorder="1">
      <alignment vertical="center"/>
    </xf>
    <xf numFmtId="0" fontId="41" fillId="0" borderId="31" xfId="21" applyFont="1" applyBorder="1">
      <alignment vertical="center"/>
    </xf>
    <xf numFmtId="0" fontId="42" fillId="0" borderId="41" xfId="21" applyFont="1" applyBorder="1">
      <alignment vertical="center"/>
    </xf>
    <xf numFmtId="178" fontId="0" fillId="0" borderId="0" xfId="21" applyNumberFormat="1" applyFont="1">
      <alignment vertical="center"/>
    </xf>
    <xf numFmtId="178" fontId="41" fillId="0" borderId="0" xfId="21" applyNumberFormat="1" applyFont="1">
      <alignment vertical="center"/>
    </xf>
    <xf numFmtId="179" fontId="41" fillId="6" borderId="0" xfId="22" applyNumberFormat="1" applyFont="1" applyFill="1" applyAlignment="1">
      <alignment vertical="center" wrapText="1"/>
    </xf>
    <xf numFmtId="49" fontId="41" fillId="6" borderId="0" xfId="22" applyNumberFormat="1" applyFont="1" applyFill="1" applyAlignment="1">
      <alignment horizontal="center" vertical="center" wrapText="1"/>
    </xf>
    <xf numFmtId="49" fontId="41" fillId="6" borderId="0" xfId="22" applyNumberFormat="1" applyFont="1" applyFill="1" applyAlignment="1">
      <alignment horizontal="center" vertical="center"/>
    </xf>
    <xf numFmtId="178" fontId="41" fillId="0" borderId="65" xfId="21" applyNumberFormat="1" applyFont="1" applyBorder="1">
      <alignment vertical="center"/>
    </xf>
    <xf numFmtId="178" fontId="40" fillId="0" borderId="0" xfId="21" applyNumberFormat="1" applyAlignment="1">
      <alignment horizontal="center" vertical="center"/>
    </xf>
    <xf numFmtId="178" fontId="41" fillId="0" borderId="38" xfId="21" applyNumberFormat="1" applyFont="1" applyBorder="1">
      <alignment vertical="center"/>
    </xf>
    <xf numFmtId="191" fontId="41" fillId="0" borderId="0" xfId="21" applyNumberFormat="1" applyFont="1">
      <alignment vertical="center"/>
    </xf>
    <xf numFmtId="178" fontId="41" fillId="0" borderId="37" xfId="21" applyNumberFormat="1" applyFont="1" applyBorder="1">
      <alignment vertical="center"/>
    </xf>
    <xf numFmtId="178" fontId="41" fillId="0" borderId="56" xfId="21" applyNumberFormat="1" applyFont="1" applyBorder="1">
      <alignment vertical="center"/>
    </xf>
    <xf numFmtId="189" fontId="41" fillId="0" borderId="56" xfId="21" applyNumberFormat="1" applyFont="1" applyBorder="1">
      <alignment vertical="center"/>
    </xf>
    <xf numFmtId="178" fontId="41" fillId="0" borderId="40" xfId="21" applyNumberFormat="1" applyFont="1" applyBorder="1">
      <alignment vertical="center"/>
    </xf>
    <xf numFmtId="0" fontId="42" fillId="0" borderId="65" xfId="21" applyFont="1" applyBorder="1">
      <alignment vertical="center"/>
    </xf>
    <xf numFmtId="189" fontId="41" fillId="0" borderId="0" xfId="22" applyNumberFormat="1" applyFont="1">
      <alignment vertical="center"/>
    </xf>
    <xf numFmtId="178" fontId="40" fillId="0" borderId="0" xfId="23" applyNumberFormat="1" applyAlignment="1">
      <alignment vertical="center"/>
    </xf>
    <xf numFmtId="177" fontId="40" fillId="0" borderId="0" xfId="24" applyNumberFormat="1" applyAlignment="1">
      <alignment horizontal="right" vertical="center"/>
    </xf>
    <xf numFmtId="187" fontId="40" fillId="0" borderId="0" xfId="24" applyNumberFormat="1" applyAlignment="1">
      <alignment horizontal="right" vertical="center"/>
    </xf>
    <xf numFmtId="178" fontId="41" fillId="6" borderId="0" xfId="21" applyNumberFormat="1" applyFont="1" applyFill="1" applyAlignment="1">
      <alignment vertical="center" wrapText="1"/>
    </xf>
    <xf numFmtId="0" fontId="45" fillId="0" borderId="0" xfId="25" applyFont="1">
      <alignment vertical="center"/>
    </xf>
    <xf numFmtId="0" fontId="40" fillId="6" borderId="0" xfId="20" applyFill="1"/>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16" xfId="12" quotePrefix="1"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41" fillId="6" borderId="34" xfId="22" applyNumberFormat="1" applyFont="1" applyFill="1" applyBorder="1" applyAlignment="1">
      <alignment horizontal="center" vertical="center"/>
    </xf>
    <xf numFmtId="178" fontId="40" fillId="0" borderId="0" xfId="21" applyNumberFormat="1" applyAlignment="1">
      <alignment horizontal="center" vertical="center"/>
    </xf>
    <xf numFmtId="187" fontId="41" fillId="0" borderId="0" xfId="21" applyNumberFormat="1" applyFont="1" applyAlignment="1">
      <alignment horizontal="center" vertical="center"/>
    </xf>
    <xf numFmtId="179" fontId="41" fillId="6" borderId="34" xfId="22" applyNumberFormat="1" applyFont="1" applyFill="1" applyBorder="1" applyAlignment="1">
      <alignment horizontal="center" vertical="center" wrapText="1"/>
    </xf>
    <xf numFmtId="187" fontId="41" fillId="6" borderId="0" xfId="22" applyNumberFormat="1" applyFont="1" applyFill="1" applyAlignment="1">
      <alignment horizontal="center" vertical="center" wrapText="1"/>
    </xf>
    <xf numFmtId="0" fontId="41" fillId="0" borderId="34" xfId="21" applyFont="1" applyBorder="1" applyAlignment="1">
      <alignment horizontal="center" vertical="center"/>
    </xf>
    <xf numFmtId="0" fontId="41" fillId="0" borderId="0" xfId="21" applyFont="1" applyAlignment="1">
      <alignment horizontal="center" vertical="center"/>
    </xf>
    <xf numFmtId="187" fontId="41" fillId="6" borderId="0" xfId="22" applyNumberFormat="1" applyFont="1" applyFill="1" applyAlignment="1">
      <alignment horizontal="center" vertical="center"/>
    </xf>
    <xf numFmtId="179" fontId="41" fillId="6" borderId="0" xfId="22" applyNumberFormat="1" applyFont="1" applyFill="1" applyAlignment="1">
      <alignment horizontal="center" vertical="center" wrapText="1"/>
    </xf>
    <xf numFmtId="0" fontId="41" fillId="0" borderId="39" xfId="21" applyFont="1" applyBorder="1" applyAlignment="1">
      <alignment horizontal="center" vertical="center"/>
    </xf>
    <xf numFmtId="0" fontId="41" fillId="0" borderId="31" xfId="21" applyFont="1" applyBorder="1" applyAlignment="1">
      <alignment horizontal="center" vertical="center"/>
    </xf>
    <xf numFmtId="0" fontId="41" fillId="0" borderId="42" xfId="21" applyFont="1" applyBorder="1" applyAlignment="1">
      <alignment horizontal="center" vertical="center"/>
    </xf>
    <xf numFmtId="0" fontId="43" fillId="0" borderId="41" xfId="21" applyFont="1" applyBorder="1" applyAlignment="1" applyProtection="1">
      <alignment horizontal="left" vertical="top" wrapText="1"/>
      <protection locked="0"/>
    </xf>
    <xf numFmtId="0" fontId="43" fillId="0" borderId="12" xfId="21" applyFont="1" applyBorder="1" applyAlignment="1" applyProtection="1">
      <alignment horizontal="left" vertical="top" wrapText="1"/>
      <protection locked="0"/>
    </xf>
    <xf numFmtId="0" fontId="43" fillId="0" borderId="51" xfId="21" applyFont="1" applyBorder="1" applyAlignment="1" applyProtection="1">
      <alignment horizontal="left" vertical="top" wrapText="1"/>
      <protection locked="0"/>
    </xf>
    <xf numFmtId="0" fontId="43" fillId="0" borderId="65" xfId="21" applyFont="1" applyBorder="1" applyAlignment="1" applyProtection="1">
      <alignment horizontal="left" vertical="top" wrapText="1"/>
      <protection locked="0"/>
    </xf>
    <xf numFmtId="0" fontId="43" fillId="0" borderId="0" xfId="21" applyFont="1" applyAlignment="1" applyProtection="1">
      <alignment horizontal="left" vertical="top" wrapText="1"/>
      <protection locked="0"/>
    </xf>
    <xf numFmtId="0" fontId="43" fillId="0" borderId="38" xfId="21" applyFont="1" applyBorder="1" applyAlignment="1" applyProtection="1">
      <alignment horizontal="left" vertical="top" wrapText="1"/>
      <protection locked="0"/>
    </xf>
    <xf numFmtId="0" fontId="43" fillId="0" borderId="37" xfId="21" applyFont="1" applyBorder="1" applyAlignment="1" applyProtection="1">
      <alignment horizontal="left" vertical="top" wrapText="1"/>
      <protection locked="0"/>
    </xf>
    <xf numFmtId="0" fontId="43" fillId="0" borderId="56" xfId="21" applyFont="1" applyBorder="1" applyAlignment="1" applyProtection="1">
      <alignment horizontal="left" vertical="top" wrapText="1"/>
      <protection locked="0"/>
    </xf>
    <xf numFmtId="0" fontId="43" fillId="0" borderId="40" xfId="21" applyFont="1" applyBorder="1" applyAlignment="1" applyProtection="1">
      <alignment horizontal="left" vertical="top" wrapText="1"/>
      <protection locked="0"/>
    </xf>
    <xf numFmtId="179" fontId="41" fillId="0" borderId="0" xfId="22" applyNumberFormat="1" applyFont="1" applyAlignment="1">
      <alignment horizontal="center" vertical="center" wrapText="1"/>
    </xf>
  </cellXfs>
  <cellStyles count="26">
    <cellStyle name="標準" xfId="0" builtinId="0"/>
    <cellStyle name="標準 2" xfId="6" xr:uid="{00000000-0005-0000-0000-000001000000}"/>
    <cellStyle name="標準 2 2" xfId="7" xr:uid="{00000000-0005-0000-0000-000002000000}"/>
    <cellStyle name="標準 2 3" xfId="10" xr:uid="{00000000-0005-0000-0000-000003000000}"/>
    <cellStyle name="標準 2 4" xfId="20" xr:uid="{24FA5E66-DE47-483E-8919-E13B71B28885}"/>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5" xr:uid="{6D2C75E4-FFEC-45F5-9B7F-7E28634E72A3}"/>
    <cellStyle name="標準_【レイアウト】（県）資料３（Ｐ２）　歳出比較分析表" xfId="16" xr:uid="{00000000-0005-0000-0000-00000D000000}"/>
    <cellStyle name="標準_【レイアウト】（県）資料３（Ｐ２）　歳出比較分析表 2" xfId="21" xr:uid="{2AD4A702-9332-4FF9-829D-19DD709A4A03}"/>
    <cellStyle name="標準_【レイアウト】（市）資料３（Ｐ２）　歳出比較分析表" xfId="17" xr:uid="{00000000-0005-0000-0000-00000E000000}"/>
    <cellStyle name="標準_【レイアウト】（市）資料３（Ｐ２）　歳出比較分析表 2" xfId="22" xr:uid="{FF648ABB-8B64-4807-A384-544B647DBAD1}"/>
    <cellStyle name="標準_APAHO251300" xfId="18" xr:uid="{00000000-0005-0000-0000-00000F000000}"/>
    <cellStyle name="標準_APAHO251300 2" xfId="23" xr:uid="{AFA567AA-5D4E-4B3C-8B65-1AF5B63D59C4}"/>
    <cellStyle name="標準_APAHO252300" xfId="19" xr:uid="{00000000-0005-0000-0000-000010000000}"/>
    <cellStyle name="標準_APAHO252300 2" xfId="24" xr:uid="{DC542DA3-E1ED-4BD1-A9B3-E7B98C33DAA8}"/>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52191</c:v>
                </c:pt>
                <c:pt idx="1">
                  <c:v>48105</c:v>
                </c:pt>
                <c:pt idx="2">
                  <c:v>47446</c:v>
                </c:pt>
                <c:pt idx="3">
                  <c:v>48387</c:v>
                </c:pt>
                <c:pt idx="4">
                  <c:v>49684</c:v>
                </c:pt>
              </c:numCache>
            </c:numRef>
          </c:val>
          <c:smooth val="0"/>
          <c:extLst>
            <c:ext xmlns:c16="http://schemas.microsoft.com/office/drawing/2014/chart" uri="{C3380CC4-5D6E-409C-BE32-E72D297353CC}">
              <c16:uniqueId val="{00000000-3DED-4084-8EAF-ABD379E65FB2}"/>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60486</c:v>
                </c:pt>
                <c:pt idx="1">
                  <c:v>80960</c:v>
                </c:pt>
                <c:pt idx="2">
                  <c:v>62828</c:v>
                </c:pt>
                <c:pt idx="3">
                  <c:v>46019</c:v>
                </c:pt>
                <c:pt idx="4">
                  <c:v>39969</c:v>
                </c:pt>
              </c:numCache>
            </c:numRef>
          </c:val>
          <c:smooth val="0"/>
          <c:extLst>
            <c:ext xmlns:c16="http://schemas.microsoft.com/office/drawing/2014/chart" uri="{C3380CC4-5D6E-409C-BE32-E72D297353CC}">
              <c16:uniqueId val="{00000001-3DED-4084-8EAF-ABD379E65FB2}"/>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2.5499999999999998</c:v>
                </c:pt>
                <c:pt idx="1">
                  <c:v>3.23</c:v>
                </c:pt>
                <c:pt idx="2">
                  <c:v>3.42</c:v>
                </c:pt>
                <c:pt idx="3">
                  <c:v>3.25</c:v>
                </c:pt>
                <c:pt idx="4">
                  <c:v>3.25</c:v>
                </c:pt>
              </c:numCache>
            </c:numRef>
          </c:val>
          <c:extLst>
            <c:ext xmlns:c16="http://schemas.microsoft.com/office/drawing/2014/chart" uri="{C3380CC4-5D6E-409C-BE32-E72D297353CC}">
              <c16:uniqueId val="{00000000-0497-4C55-817C-6B50E6506C6E}"/>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8.59</c:v>
                </c:pt>
                <c:pt idx="1">
                  <c:v>9.18</c:v>
                </c:pt>
                <c:pt idx="2">
                  <c:v>9.92</c:v>
                </c:pt>
                <c:pt idx="3">
                  <c:v>10.55</c:v>
                </c:pt>
                <c:pt idx="4">
                  <c:v>9.24</c:v>
                </c:pt>
              </c:numCache>
            </c:numRef>
          </c:val>
          <c:extLst>
            <c:ext xmlns:c16="http://schemas.microsoft.com/office/drawing/2014/chart" uri="{C3380CC4-5D6E-409C-BE32-E72D297353CC}">
              <c16:uniqueId val="{00000001-0497-4C55-817C-6B50E6506C6E}"/>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1.21</c:v>
                </c:pt>
                <c:pt idx="1">
                  <c:v>1.72</c:v>
                </c:pt>
                <c:pt idx="2">
                  <c:v>0.6</c:v>
                </c:pt>
                <c:pt idx="3">
                  <c:v>0.64</c:v>
                </c:pt>
                <c:pt idx="4">
                  <c:v>-1.06</c:v>
                </c:pt>
              </c:numCache>
            </c:numRef>
          </c:val>
          <c:smooth val="0"/>
          <c:extLst>
            <c:ext xmlns:c16="http://schemas.microsoft.com/office/drawing/2014/chart" uri="{C3380CC4-5D6E-409C-BE32-E72D297353CC}">
              <c16:uniqueId val="{00000002-0497-4C55-817C-6B50E6506C6E}"/>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1.96</c:v>
                </c:pt>
                <c:pt idx="2">
                  <c:v>#N/A</c:v>
                </c:pt>
                <c:pt idx="3">
                  <c:v>1.06</c:v>
                </c:pt>
                <c:pt idx="4">
                  <c:v>#N/A</c:v>
                </c:pt>
                <c:pt idx="5">
                  <c:v>1.26</c:v>
                </c:pt>
                <c:pt idx="6">
                  <c:v>#N/A</c:v>
                </c:pt>
                <c:pt idx="7">
                  <c:v>0.5</c:v>
                </c:pt>
                <c:pt idx="8">
                  <c:v>#N/A</c:v>
                </c:pt>
                <c:pt idx="9">
                  <c:v>0.12</c:v>
                </c:pt>
              </c:numCache>
            </c:numRef>
          </c:val>
          <c:extLst>
            <c:ext xmlns:c16="http://schemas.microsoft.com/office/drawing/2014/chart" uri="{C3380CC4-5D6E-409C-BE32-E72D297353CC}">
              <c16:uniqueId val="{00000000-F07E-4133-B9EE-E84B08D4EE0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F07E-4133-B9EE-E84B08D4EE0C}"/>
            </c:ext>
          </c:extLst>
        </c:ser>
        <c:ser>
          <c:idx val="2"/>
          <c:order val="2"/>
          <c:tx>
            <c:strRef>
              <c:f>データシート!$A$29</c:f>
              <c:strCache>
                <c:ptCount val="1"/>
                <c:pt idx="0">
                  <c:v>富山市競輪事業特別会計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0.05</c:v>
                </c:pt>
                <c:pt idx="2">
                  <c:v>#N/A</c:v>
                </c:pt>
                <c:pt idx="3">
                  <c:v>0.03</c:v>
                </c:pt>
                <c:pt idx="4">
                  <c:v>#N/A</c:v>
                </c:pt>
                <c:pt idx="5">
                  <c:v>0.15</c:v>
                </c:pt>
                <c:pt idx="6">
                  <c:v>#N/A</c:v>
                </c:pt>
                <c:pt idx="7">
                  <c:v>0.18</c:v>
                </c:pt>
                <c:pt idx="8">
                  <c:v>#N/A</c:v>
                </c:pt>
                <c:pt idx="9">
                  <c:v>0.05</c:v>
                </c:pt>
              </c:numCache>
            </c:numRef>
          </c:val>
          <c:extLst>
            <c:ext xmlns:c16="http://schemas.microsoft.com/office/drawing/2014/chart" uri="{C3380CC4-5D6E-409C-BE32-E72D297353CC}">
              <c16:uniqueId val="{00000002-F07E-4133-B9EE-E84B08D4EE0C}"/>
            </c:ext>
          </c:extLst>
        </c:ser>
        <c:ser>
          <c:idx val="3"/>
          <c:order val="3"/>
          <c:tx>
            <c:strRef>
              <c:f>データシート!$A$30</c:f>
              <c:strCache>
                <c:ptCount val="1"/>
                <c:pt idx="0">
                  <c:v>富山市後期高齢者医療事業特別会計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0.02</c:v>
                </c:pt>
                <c:pt idx="2">
                  <c:v>#N/A</c:v>
                </c:pt>
                <c:pt idx="3">
                  <c:v>0.02</c:v>
                </c:pt>
                <c:pt idx="4">
                  <c:v>#N/A</c:v>
                </c:pt>
                <c:pt idx="5">
                  <c:v>0.01</c:v>
                </c:pt>
                <c:pt idx="6">
                  <c:v>#N/A</c:v>
                </c:pt>
                <c:pt idx="7">
                  <c:v>0.01</c:v>
                </c:pt>
                <c:pt idx="8">
                  <c:v>#N/A</c:v>
                </c:pt>
                <c:pt idx="9">
                  <c:v>0.1</c:v>
                </c:pt>
              </c:numCache>
            </c:numRef>
          </c:val>
          <c:extLst>
            <c:ext xmlns:c16="http://schemas.microsoft.com/office/drawing/2014/chart" uri="{C3380CC4-5D6E-409C-BE32-E72D297353CC}">
              <c16:uniqueId val="{00000003-F07E-4133-B9EE-E84B08D4EE0C}"/>
            </c:ext>
          </c:extLst>
        </c:ser>
        <c:ser>
          <c:idx val="4"/>
          <c:order val="4"/>
          <c:tx>
            <c:strRef>
              <c:f>データシート!$A$31</c:f>
              <c:strCache>
                <c:ptCount val="1"/>
                <c:pt idx="0">
                  <c:v>富山市企業団地造成事業特別会計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1.25</c:v>
                </c:pt>
                <c:pt idx="4">
                  <c:v>#N/A</c:v>
                </c:pt>
                <c:pt idx="5">
                  <c:v>1.41</c:v>
                </c:pt>
                <c:pt idx="6">
                  <c:v>#N/A</c:v>
                </c:pt>
                <c:pt idx="7">
                  <c:v>0.68</c:v>
                </c:pt>
                <c:pt idx="8">
                  <c:v>#N/A</c:v>
                </c:pt>
                <c:pt idx="9">
                  <c:v>0.44</c:v>
                </c:pt>
              </c:numCache>
            </c:numRef>
          </c:val>
          <c:extLst>
            <c:ext xmlns:c16="http://schemas.microsoft.com/office/drawing/2014/chart" uri="{C3380CC4-5D6E-409C-BE32-E72D297353CC}">
              <c16:uniqueId val="{00000004-F07E-4133-B9EE-E84B08D4EE0C}"/>
            </c:ext>
          </c:extLst>
        </c:ser>
        <c:ser>
          <c:idx val="5"/>
          <c:order val="5"/>
          <c:tx>
            <c:strRef>
              <c:f>データシート!$A$32</c:f>
              <c:strCache>
                <c:ptCount val="1"/>
                <c:pt idx="0">
                  <c:v>富山市病院事業会計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1.52</c:v>
                </c:pt>
                <c:pt idx="2">
                  <c:v>#N/A</c:v>
                </c:pt>
                <c:pt idx="3">
                  <c:v>1.5</c:v>
                </c:pt>
                <c:pt idx="4">
                  <c:v>#N/A</c:v>
                </c:pt>
                <c:pt idx="5">
                  <c:v>1.65</c:v>
                </c:pt>
                <c:pt idx="6">
                  <c:v>#N/A</c:v>
                </c:pt>
                <c:pt idx="7">
                  <c:v>1.64</c:v>
                </c:pt>
                <c:pt idx="8">
                  <c:v>#N/A</c:v>
                </c:pt>
                <c:pt idx="9">
                  <c:v>0.83</c:v>
                </c:pt>
              </c:numCache>
            </c:numRef>
          </c:val>
          <c:extLst>
            <c:ext xmlns:c16="http://schemas.microsoft.com/office/drawing/2014/chart" uri="{C3380CC4-5D6E-409C-BE32-E72D297353CC}">
              <c16:uniqueId val="{00000005-F07E-4133-B9EE-E84B08D4EE0C}"/>
            </c:ext>
          </c:extLst>
        </c:ser>
        <c:ser>
          <c:idx val="6"/>
          <c:order val="6"/>
          <c:tx>
            <c:strRef>
              <c:f>データシート!$A$33</c:f>
              <c:strCache>
                <c:ptCount val="1"/>
                <c:pt idx="0">
                  <c:v>富山市水道事業会計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2.09</c:v>
                </c:pt>
                <c:pt idx="2">
                  <c:v>#N/A</c:v>
                </c:pt>
                <c:pt idx="3">
                  <c:v>1.89</c:v>
                </c:pt>
                <c:pt idx="4">
                  <c:v>#N/A</c:v>
                </c:pt>
                <c:pt idx="5">
                  <c:v>2.0299999999999998</c:v>
                </c:pt>
                <c:pt idx="6">
                  <c:v>#N/A</c:v>
                </c:pt>
                <c:pt idx="7">
                  <c:v>1.95</c:v>
                </c:pt>
                <c:pt idx="8">
                  <c:v>#N/A</c:v>
                </c:pt>
                <c:pt idx="9">
                  <c:v>1.97</c:v>
                </c:pt>
              </c:numCache>
            </c:numRef>
          </c:val>
          <c:extLst>
            <c:ext xmlns:c16="http://schemas.microsoft.com/office/drawing/2014/chart" uri="{C3380CC4-5D6E-409C-BE32-E72D297353CC}">
              <c16:uniqueId val="{00000006-F07E-4133-B9EE-E84B08D4EE0C}"/>
            </c:ext>
          </c:extLst>
        </c:ser>
        <c:ser>
          <c:idx val="7"/>
          <c:order val="7"/>
          <c:tx>
            <c:strRef>
              <c:f>データシート!$A$34</c:f>
              <c:strCache>
                <c:ptCount val="1"/>
                <c:pt idx="0">
                  <c:v>富山市工業用水道事業会計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2.2400000000000002</c:v>
                </c:pt>
                <c:pt idx="2">
                  <c:v>#N/A</c:v>
                </c:pt>
                <c:pt idx="3">
                  <c:v>2.2400000000000002</c:v>
                </c:pt>
                <c:pt idx="4">
                  <c:v>#N/A</c:v>
                </c:pt>
                <c:pt idx="5">
                  <c:v>2.4500000000000002</c:v>
                </c:pt>
                <c:pt idx="6">
                  <c:v>#N/A</c:v>
                </c:pt>
                <c:pt idx="7">
                  <c:v>2.5499999999999998</c:v>
                </c:pt>
                <c:pt idx="8">
                  <c:v>#N/A</c:v>
                </c:pt>
                <c:pt idx="9">
                  <c:v>2.68</c:v>
                </c:pt>
              </c:numCache>
            </c:numRef>
          </c:val>
          <c:extLst>
            <c:ext xmlns:c16="http://schemas.microsoft.com/office/drawing/2014/chart" uri="{C3380CC4-5D6E-409C-BE32-E72D297353CC}">
              <c16:uniqueId val="{00000007-F07E-4133-B9EE-E84B08D4EE0C}"/>
            </c:ext>
          </c:extLst>
        </c:ser>
        <c:ser>
          <c:idx val="8"/>
          <c:order val="8"/>
          <c:tx>
            <c:strRef>
              <c:f>データシート!$A$35</c:f>
              <c:strCache>
                <c:ptCount val="1"/>
                <c:pt idx="0">
                  <c:v>富山市公共下水道事業会計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2.5299999999999998</c:v>
                </c:pt>
                <c:pt idx="2">
                  <c:v>#N/A</c:v>
                </c:pt>
                <c:pt idx="3">
                  <c:v>2.56</c:v>
                </c:pt>
                <c:pt idx="4">
                  <c:v>#N/A</c:v>
                </c:pt>
                <c:pt idx="5">
                  <c:v>3.15</c:v>
                </c:pt>
                <c:pt idx="6">
                  <c:v>#N/A</c:v>
                </c:pt>
                <c:pt idx="7">
                  <c:v>3.01</c:v>
                </c:pt>
                <c:pt idx="8">
                  <c:v>#N/A</c:v>
                </c:pt>
                <c:pt idx="9">
                  <c:v>2.92</c:v>
                </c:pt>
              </c:numCache>
            </c:numRef>
          </c:val>
          <c:extLst>
            <c:ext xmlns:c16="http://schemas.microsoft.com/office/drawing/2014/chart" uri="{C3380CC4-5D6E-409C-BE32-E72D297353CC}">
              <c16:uniqueId val="{00000008-F07E-4133-B9EE-E84B08D4EE0C}"/>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2.52</c:v>
                </c:pt>
                <c:pt idx="2">
                  <c:v>#N/A</c:v>
                </c:pt>
                <c:pt idx="3">
                  <c:v>3.2</c:v>
                </c:pt>
                <c:pt idx="4">
                  <c:v>#N/A</c:v>
                </c:pt>
                <c:pt idx="5">
                  <c:v>3.39</c:v>
                </c:pt>
                <c:pt idx="6">
                  <c:v>#N/A</c:v>
                </c:pt>
                <c:pt idx="7">
                  <c:v>3.22</c:v>
                </c:pt>
                <c:pt idx="8">
                  <c:v>#N/A</c:v>
                </c:pt>
                <c:pt idx="9">
                  <c:v>3.23</c:v>
                </c:pt>
              </c:numCache>
            </c:numRef>
          </c:val>
          <c:extLst>
            <c:ext xmlns:c16="http://schemas.microsoft.com/office/drawing/2014/chart" uri="{C3380CC4-5D6E-409C-BE32-E72D297353CC}">
              <c16:uniqueId val="{00000009-F07E-4133-B9EE-E84B08D4EE0C}"/>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23178</c:v>
                </c:pt>
                <c:pt idx="5">
                  <c:v>22246</c:v>
                </c:pt>
                <c:pt idx="8">
                  <c:v>21736</c:v>
                </c:pt>
                <c:pt idx="11">
                  <c:v>21435</c:v>
                </c:pt>
                <c:pt idx="14">
                  <c:v>21180</c:v>
                </c:pt>
              </c:numCache>
            </c:numRef>
          </c:val>
          <c:extLst>
            <c:ext xmlns:c16="http://schemas.microsoft.com/office/drawing/2014/chart" uri="{C3380CC4-5D6E-409C-BE32-E72D297353CC}">
              <c16:uniqueId val="{00000000-12C2-4FF3-92E9-385E6787F1A8}"/>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1</c:v>
                </c:pt>
                <c:pt idx="3">
                  <c:v>3</c:v>
                </c:pt>
                <c:pt idx="6">
                  <c:v>5</c:v>
                </c:pt>
                <c:pt idx="9">
                  <c:v>4</c:v>
                </c:pt>
                <c:pt idx="12">
                  <c:v>0</c:v>
                </c:pt>
              </c:numCache>
            </c:numRef>
          </c:val>
          <c:extLst>
            <c:ext xmlns:c16="http://schemas.microsoft.com/office/drawing/2014/chart" uri="{C3380CC4-5D6E-409C-BE32-E72D297353CC}">
              <c16:uniqueId val="{00000001-12C2-4FF3-92E9-385E6787F1A8}"/>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349</c:v>
                </c:pt>
                <c:pt idx="3">
                  <c:v>507</c:v>
                </c:pt>
                <c:pt idx="6">
                  <c:v>775</c:v>
                </c:pt>
                <c:pt idx="9">
                  <c:v>952</c:v>
                </c:pt>
                <c:pt idx="12">
                  <c:v>490</c:v>
                </c:pt>
              </c:numCache>
            </c:numRef>
          </c:val>
          <c:extLst>
            <c:ext xmlns:c16="http://schemas.microsoft.com/office/drawing/2014/chart" uri="{C3380CC4-5D6E-409C-BE32-E72D297353CC}">
              <c16:uniqueId val="{00000002-12C2-4FF3-92E9-385E6787F1A8}"/>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64</c:v>
                </c:pt>
                <c:pt idx="3">
                  <c:v>62</c:v>
                </c:pt>
                <c:pt idx="6">
                  <c:v>52</c:v>
                </c:pt>
                <c:pt idx="9">
                  <c:v>53</c:v>
                </c:pt>
                <c:pt idx="12">
                  <c:v>53</c:v>
                </c:pt>
              </c:numCache>
            </c:numRef>
          </c:val>
          <c:extLst>
            <c:ext xmlns:c16="http://schemas.microsoft.com/office/drawing/2014/chart" uri="{C3380CC4-5D6E-409C-BE32-E72D297353CC}">
              <c16:uniqueId val="{00000003-12C2-4FF3-92E9-385E6787F1A8}"/>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7235</c:v>
                </c:pt>
                <c:pt idx="3">
                  <c:v>7078</c:v>
                </c:pt>
                <c:pt idx="6">
                  <c:v>6762</c:v>
                </c:pt>
                <c:pt idx="9">
                  <c:v>6312</c:v>
                </c:pt>
                <c:pt idx="12">
                  <c:v>5857</c:v>
                </c:pt>
              </c:numCache>
            </c:numRef>
          </c:val>
          <c:extLst>
            <c:ext xmlns:c16="http://schemas.microsoft.com/office/drawing/2014/chart" uri="{C3380CC4-5D6E-409C-BE32-E72D297353CC}">
              <c16:uniqueId val="{00000004-12C2-4FF3-92E9-385E6787F1A8}"/>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2C2-4FF3-92E9-385E6787F1A8}"/>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12C2-4FF3-92E9-385E6787F1A8}"/>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21443</c:v>
                </c:pt>
                <c:pt idx="3">
                  <c:v>21620</c:v>
                </c:pt>
                <c:pt idx="6">
                  <c:v>22080</c:v>
                </c:pt>
                <c:pt idx="9">
                  <c:v>22290</c:v>
                </c:pt>
                <c:pt idx="12">
                  <c:v>22696</c:v>
                </c:pt>
              </c:numCache>
            </c:numRef>
          </c:val>
          <c:extLst>
            <c:ext xmlns:c16="http://schemas.microsoft.com/office/drawing/2014/chart" uri="{C3380CC4-5D6E-409C-BE32-E72D297353CC}">
              <c16:uniqueId val="{00000007-12C2-4FF3-92E9-385E6787F1A8}"/>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5914</c:v>
                </c:pt>
                <c:pt idx="2">
                  <c:v>#N/A</c:v>
                </c:pt>
                <c:pt idx="3">
                  <c:v>#N/A</c:v>
                </c:pt>
                <c:pt idx="4">
                  <c:v>7024</c:v>
                </c:pt>
                <c:pt idx="5">
                  <c:v>#N/A</c:v>
                </c:pt>
                <c:pt idx="6">
                  <c:v>#N/A</c:v>
                </c:pt>
                <c:pt idx="7">
                  <c:v>7938</c:v>
                </c:pt>
                <c:pt idx="8">
                  <c:v>#N/A</c:v>
                </c:pt>
                <c:pt idx="9">
                  <c:v>#N/A</c:v>
                </c:pt>
                <c:pt idx="10">
                  <c:v>8176</c:v>
                </c:pt>
                <c:pt idx="11">
                  <c:v>#N/A</c:v>
                </c:pt>
                <c:pt idx="12">
                  <c:v>#N/A</c:v>
                </c:pt>
                <c:pt idx="13">
                  <c:v>7916</c:v>
                </c:pt>
                <c:pt idx="14">
                  <c:v>#N/A</c:v>
                </c:pt>
              </c:numCache>
            </c:numRef>
          </c:val>
          <c:smooth val="0"/>
          <c:extLst>
            <c:ext xmlns:c16="http://schemas.microsoft.com/office/drawing/2014/chart" uri="{C3380CC4-5D6E-409C-BE32-E72D297353CC}">
              <c16:uniqueId val="{00000008-12C2-4FF3-92E9-385E6787F1A8}"/>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189519</c:v>
                </c:pt>
                <c:pt idx="5">
                  <c:v>188778</c:v>
                </c:pt>
                <c:pt idx="8">
                  <c:v>181376</c:v>
                </c:pt>
                <c:pt idx="11">
                  <c:v>171666</c:v>
                </c:pt>
                <c:pt idx="14">
                  <c:v>161063</c:v>
                </c:pt>
              </c:numCache>
            </c:numRef>
          </c:val>
          <c:extLst>
            <c:ext xmlns:c16="http://schemas.microsoft.com/office/drawing/2014/chart" uri="{C3380CC4-5D6E-409C-BE32-E72D297353CC}">
              <c16:uniqueId val="{00000000-BC3C-48E8-B972-10997635EAB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24421</c:v>
                </c:pt>
                <c:pt idx="5">
                  <c:v>24300</c:v>
                </c:pt>
                <c:pt idx="8">
                  <c:v>23134</c:v>
                </c:pt>
                <c:pt idx="11">
                  <c:v>22226</c:v>
                </c:pt>
                <c:pt idx="14">
                  <c:v>21109</c:v>
                </c:pt>
              </c:numCache>
            </c:numRef>
          </c:val>
          <c:extLst>
            <c:ext xmlns:c16="http://schemas.microsoft.com/office/drawing/2014/chart" uri="{C3380CC4-5D6E-409C-BE32-E72D297353CC}">
              <c16:uniqueId val="{00000001-BC3C-48E8-B972-10997635EAB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30671</c:v>
                </c:pt>
                <c:pt idx="5">
                  <c:v>35414</c:v>
                </c:pt>
                <c:pt idx="8">
                  <c:v>40272</c:v>
                </c:pt>
                <c:pt idx="11">
                  <c:v>40992</c:v>
                </c:pt>
                <c:pt idx="14">
                  <c:v>39237</c:v>
                </c:pt>
              </c:numCache>
            </c:numRef>
          </c:val>
          <c:extLst>
            <c:ext xmlns:c16="http://schemas.microsoft.com/office/drawing/2014/chart" uri="{C3380CC4-5D6E-409C-BE32-E72D297353CC}">
              <c16:uniqueId val="{00000002-BC3C-48E8-B972-10997635EAB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BC3C-48E8-B972-10997635EAB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BC3C-48E8-B972-10997635EAB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785</c:v>
                </c:pt>
                <c:pt idx="3">
                  <c:v>825</c:v>
                </c:pt>
                <c:pt idx="6">
                  <c:v>847</c:v>
                </c:pt>
                <c:pt idx="9">
                  <c:v>804</c:v>
                </c:pt>
                <c:pt idx="12">
                  <c:v>906</c:v>
                </c:pt>
              </c:numCache>
            </c:numRef>
          </c:val>
          <c:extLst>
            <c:ext xmlns:c16="http://schemas.microsoft.com/office/drawing/2014/chart" uri="{C3380CC4-5D6E-409C-BE32-E72D297353CC}">
              <c16:uniqueId val="{00000005-BC3C-48E8-B972-10997635EAB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19305</c:v>
                </c:pt>
                <c:pt idx="3">
                  <c:v>19936</c:v>
                </c:pt>
                <c:pt idx="6">
                  <c:v>20356</c:v>
                </c:pt>
                <c:pt idx="9">
                  <c:v>20909</c:v>
                </c:pt>
                <c:pt idx="12">
                  <c:v>21340</c:v>
                </c:pt>
              </c:numCache>
            </c:numRef>
          </c:val>
          <c:extLst>
            <c:ext xmlns:c16="http://schemas.microsoft.com/office/drawing/2014/chart" uri="{C3380CC4-5D6E-409C-BE32-E72D297353CC}">
              <c16:uniqueId val="{00000006-BC3C-48E8-B972-10997635EAB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388</c:v>
                </c:pt>
                <c:pt idx="3">
                  <c:v>329</c:v>
                </c:pt>
                <c:pt idx="6">
                  <c:v>403</c:v>
                </c:pt>
                <c:pt idx="9">
                  <c:v>354</c:v>
                </c:pt>
                <c:pt idx="12">
                  <c:v>304</c:v>
                </c:pt>
              </c:numCache>
            </c:numRef>
          </c:val>
          <c:extLst>
            <c:ext xmlns:c16="http://schemas.microsoft.com/office/drawing/2014/chart" uri="{C3380CC4-5D6E-409C-BE32-E72D297353CC}">
              <c16:uniqueId val="{00000007-BC3C-48E8-B972-10997635EAB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66198</c:v>
                </c:pt>
                <c:pt idx="3">
                  <c:v>61472</c:v>
                </c:pt>
                <c:pt idx="6">
                  <c:v>56755</c:v>
                </c:pt>
                <c:pt idx="9">
                  <c:v>50571</c:v>
                </c:pt>
                <c:pt idx="12">
                  <c:v>46547</c:v>
                </c:pt>
              </c:numCache>
            </c:numRef>
          </c:val>
          <c:extLst>
            <c:ext xmlns:c16="http://schemas.microsoft.com/office/drawing/2014/chart" uri="{C3380CC4-5D6E-409C-BE32-E72D297353CC}">
              <c16:uniqueId val="{00000008-BC3C-48E8-B972-10997635EAB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28981</c:v>
                </c:pt>
                <c:pt idx="3">
                  <c:v>19157</c:v>
                </c:pt>
                <c:pt idx="6">
                  <c:v>12302</c:v>
                </c:pt>
                <c:pt idx="9">
                  <c:v>10835</c:v>
                </c:pt>
                <c:pt idx="12">
                  <c:v>9947</c:v>
                </c:pt>
              </c:numCache>
            </c:numRef>
          </c:val>
          <c:extLst>
            <c:ext xmlns:c16="http://schemas.microsoft.com/office/drawing/2014/chart" uri="{C3380CC4-5D6E-409C-BE32-E72D297353CC}">
              <c16:uniqueId val="{00000009-BC3C-48E8-B972-10997635EAB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233945</c:v>
                </c:pt>
                <c:pt idx="3">
                  <c:v>239297</c:v>
                </c:pt>
                <c:pt idx="6">
                  <c:v>235581</c:v>
                </c:pt>
                <c:pt idx="9">
                  <c:v>225380</c:v>
                </c:pt>
                <c:pt idx="12">
                  <c:v>213161</c:v>
                </c:pt>
              </c:numCache>
            </c:numRef>
          </c:val>
          <c:extLst>
            <c:ext xmlns:c16="http://schemas.microsoft.com/office/drawing/2014/chart" uri="{C3380CC4-5D6E-409C-BE32-E72D297353CC}">
              <c16:uniqueId val="{0000000A-BC3C-48E8-B972-10997635EAB9}"/>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104991</c:v>
                </c:pt>
                <c:pt idx="2">
                  <c:v>#N/A</c:v>
                </c:pt>
                <c:pt idx="3">
                  <c:v>#N/A</c:v>
                </c:pt>
                <c:pt idx="4">
                  <c:v>92524</c:v>
                </c:pt>
                <c:pt idx="5">
                  <c:v>#N/A</c:v>
                </c:pt>
                <c:pt idx="6">
                  <c:v>#N/A</c:v>
                </c:pt>
                <c:pt idx="7">
                  <c:v>81463</c:v>
                </c:pt>
                <c:pt idx="8">
                  <c:v>#N/A</c:v>
                </c:pt>
                <c:pt idx="9">
                  <c:v>#N/A</c:v>
                </c:pt>
                <c:pt idx="10">
                  <c:v>73969</c:v>
                </c:pt>
                <c:pt idx="11">
                  <c:v>#N/A</c:v>
                </c:pt>
                <c:pt idx="12">
                  <c:v>#N/A</c:v>
                </c:pt>
                <c:pt idx="13">
                  <c:v>70795</c:v>
                </c:pt>
                <c:pt idx="14">
                  <c:v>#N/A</c:v>
                </c:pt>
              </c:numCache>
            </c:numRef>
          </c:val>
          <c:smooth val="0"/>
          <c:extLst>
            <c:ext xmlns:c16="http://schemas.microsoft.com/office/drawing/2014/chart" uri="{C3380CC4-5D6E-409C-BE32-E72D297353CC}">
              <c16:uniqueId val="{0000000B-BC3C-48E8-B972-10997635EAB9}"/>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10256</c:v>
                </c:pt>
                <c:pt idx="1">
                  <c:v>11057</c:v>
                </c:pt>
                <c:pt idx="2">
                  <c:v>9863</c:v>
                </c:pt>
              </c:numCache>
            </c:numRef>
          </c:val>
          <c:extLst>
            <c:ext xmlns:c16="http://schemas.microsoft.com/office/drawing/2014/chart" uri="{C3380CC4-5D6E-409C-BE32-E72D297353CC}">
              <c16:uniqueId val="{00000000-463B-4686-91BD-10EAD1A706FD}"/>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9740</c:v>
                </c:pt>
                <c:pt idx="1">
                  <c:v>9170</c:v>
                </c:pt>
                <c:pt idx="2">
                  <c:v>9979</c:v>
                </c:pt>
              </c:numCache>
            </c:numRef>
          </c:val>
          <c:extLst>
            <c:ext xmlns:c16="http://schemas.microsoft.com/office/drawing/2014/chart" uri="{C3380CC4-5D6E-409C-BE32-E72D297353CC}">
              <c16:uniqueId val="{00000001-463B-4686-91BD-10EAD1A706FD}"/>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9764</c:v>
                </c:pt>
                <c:pt idx="1">
                  <c:v>8988</c:v>
                </c:pt>
                <c:pt idx="2">
                  <c:v>7156</c:v>
                </c:pt>
              </c:numCache>
            </c:numRef>
          </c:val>
          <c:extLst>
            <c:ext xmlns:c16="http://schemas.microsoft.com/office/drawing/2014/chart" uri="{C3380CC4-5D6E-409C-BE32-E72D297353CC}">
              <c16:uniqueId val="{00000002-463B-4686-91BD-10EAD1A706FD}"/>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1409-479C-846F-430CB44F4A35}"/>
              </c:ext>
            </c:extLst>
          </c:dPt>
          <c:dPt>
            <c:idx val="1"/>
            <c:bubble3D val="0"/>
            <c:extLst>
              <c:ext xmlns:c16="http://schemas.microsoft.com/office/drawing/2014/chart" uri="{C3380CC4-5D6E-409C-BE32-E72D297353CC}">
                <c16:uniqueId val="{00000001-1409-479C-846F-430CB44F4A35}"/>
              </c:ext>
            </c:extLst>
          </c:dPt>
          <c:dPt>
            <c:idx val="2"/>
            <c:bubble3D val="0"/>
            <c:extLst>
              <c:ext xmlns:c16="http://schemas.microsoft.com/office/drawing/2014/chart" uri="{C3380CC4-5D6E-409C-BE32-E72D297353CC}">
                <c16:uniqueId val="{00000002-1409-479C-846F-430CB44F4A35}"/>
              </c:ext>
            </c:extLst>
          </c:dPt>
          <c:dPt>
            <c:idx val="3"/>
            <c:bubble3D val="0"/>
            <c:extLst>
              <c:ext xmlns:c16="http://schemas.microsoft.com/office/drawing/2014/chart" uri="{C3380CC4-5D6E-409C-BE32-E72D297353CC}">
                <c16:uniqueId val="{00000003-1409-479C-846F-430CB44F4A35}"/>
              </c:ext>
            </c:extLst>
          </c:dPt>
          <c:dPt>
            <c:idx val="4"/>
            <c:bubble3D val="0"/>
            <c:extLst>
              <c:ext xmlns:c16="http://schemas.microsoft.com/office/drawing/2014/chart" uri="{C3380CC4-5D6E-409C-BE32-E72D297353CC}">
                <c16:uniqueId val="{00000004-1409-479C-846F-430CB44F4A35}"/>
              </c:ext>
            </c:extLst>
          </c:dPt>
          <c:dPt>
            <c:idx val="8"/>
            <c:bubble3D val="0"/>
            <c:extLst>
              <c:ext xmlns:c16="http://schemas.microsoft.com/office/drawing/2014/chart" uri="{C3380CC4-5D6E-409C-BE32-E72D297353CC}">
                <c16:uniqueId val="{00000005-1409-479C-846F-430CB44F4A35}"/>
              </c:ext>
            </c:extLst>
          </c:dPt>
          <c:dPt>
            <c:idx val="16"/>
            <c:bubble3D val="0"/>
            <c:extLst>
              <c:ext xmlns:c16="http://schemas.microsoft.com/office/drawing/2014/chart" uri="{C3380CC4-5D6E-409C-BE32-E72D297353CC}">
                <c16:uniqueId val="{00000006-1409-479C-846F-430CB44F4A35}"/>
              </c:ext>
            </c:extLst>
          </c:dPt>
          <c:dPt>
            <c:idx val="24"/>
            <c:bubble3D val="0"/>
            <c:extLst>
              <c:ext xmlns:c16="http://schemas.microsoft.com/office/drawing/2014/chart" uri="{C3380CC4-5D6E-409C-BE32-E72D297353CC}">
                <c16:uniqueId val="{00000007-1409-479C-846F-430CB44F4A35}"/>
              </c:ext>
            </c:extLst>
          </c:dPt>
          <c:dPt>
            <c:idx val="32"/>
            <c:bubble3D val="0"/>
            <c:extLst>
              <c:ext xmlns:c16="http://schemas.microsoft.com/office/drawing/2014/chart" uri="{C3380CC4-5D6E-409C-BE32-E72D297353CC}">
                <c16:uniqueId val="{00000008-1409-479C-846F-430CB44F4A35}"/>
              </c:ext>
            </c:extLst>
          </c:dPt>
          <c:dLbls>
            <c:dLbl>
              <c:idx val="0"/>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1409-479C-846F-430CB44F4A35}"/>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1-1409-479C-846F-430CB44F4A35}"/>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2-1409-479C-846F-430CB44F4A35}"/>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3-1409-479C-846F-430CB44F4A35}"/>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4-1409-479C-846F-430CB44F4A35}"/>
                </c:ext>
              </c:extLst>
            </c:dLbl>
            <c:dLbl>
              <c:idx val="8"/>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1409-479C-846F-430CB44F4A35}"/>
                </c:ext>
              </c:extLst>
            </c:dLbl>
            <c:dLbl>
              <c:idx val="16"/>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1409-479C-846F-430CB44F4A35}"/>
                </c:ext>
              </c:extLst>
            </c:dLbl>
            <c:dLbl>
              <c:idx val="24"/>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1409-479C-846F-430CB44F4A35}"/>
                </c:ext>
              </c:extLst>
            </c:dLbl>
            <c:dLbl>
              <c:idx val="32"/>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1409-479C-846F-430CB44F4A35}"/>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65.3</c:v>
                </c:pt>
                <c:pt idx="8">
                  <c:v>65.599999999999994</c:v>
                </c:pt>
                <c:pt idx="16">
                  <c:v>66.5</c:v>
                </c:pt>
                <c:pt idx="24">
                  <c:v>67</c:v>
                </c:pt>
                <c:pt idx="32">
                  <c:v>68.5</c:v>
                </c:pt>
              </c:numCache>
            </c:numRef>
          </c:xVal>
          <c:yVal>
            <c:numRef>
              <c:f>公会計指標分析・財政指標組合せ分析表!$BP$51:$DC$51</c:f>
              <c:numCache>
                <c:formatCode>#,##0.0;"▲ "#,##0.0</c:formatCode>
                <c:ptCount val="40"/>
                <c:pt idx="0">
                  <c:v>124.8</c:v>
                </c:pt>
                <c:pt idx="8">
                  <c:v>104.8</c:v>
                </c:pt>
                <c:pt idx="16">
                  <c:v>94.9</c:v>
                </c:pt>
                <c:pt idx="24">
                  <c:v>84.2</c:v>
                </c:pt>
                <c:pt idx="32">
                  <c:v>78.400000000000006</c:v>
                </c:pt>
              </c:numCache>
            </c:numRef>
          </c:yVal>
          <c:smooth val="0"/>
          <c:extLst>
            <c:ext xmlns:c16="http://schemas.microsoft.com/office/drawing/2014/chart" uri="{C3380CC4-5D6E-409C-BE32-E72D297353CC}">
              <c16:uniqueId val="{00000009-1409-479C-846F-430CB44F4A35}"/>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bubble3D val="0"/>
            <c:extLst>
              <c:ext xmlns:c16="http://schemas.microsoft.com/office/drawing/2014/chart" uri="{C3380CC4-5D6E-409C-BE32-E72D297353CC}">
                <c16:uniqueId val="{0000000A-1409-479C-846F-430CB44F4A35}"/>
              </c:ext>
            </c:extLst>
          </c:dPt>
          <c:dPt>
            <c:idx val="1"/>
            <c:bubble3D val="0"/>
            <c:extLst>
              <c:ext xmlns:c16="http://schemas.microsoft.com/office/drawing/2014/chart" uri="{C3380CC4-5D6E-409C-BE32-E72D297353CC}">
                <c16:uniqueId val="{0000000B-1409-479C-846F-430CB44F4A35}"/>
              </c:ext>
            </c:extLst>
          </c:dPt>
          <c:dPt>
            <c:idx val="2"/>
            <c:bubble3D val="0"/>
            <c:extLst>
              <c:ext xmlns:c16="http://schemas.microsoft.com/office/drawing/2014/chart" uri="{C3380CC4-5D6E-409C-BE32-E72D297353CC}">
                <c16:uniqueId val="{0000000C-1409-479C-846F-430CB44F4A35}"/>
              </c:ext>
            </c:extLst>
          </c:dPt>
          <c:dPt>
            <c:idx val="3"/>
            <c:bubble3D val="0"/>
            <c:extLst>
              <c:ext xmlns:c16="http://schemas.microsoft.com/office/drawing/2014/chart" uri="{C3380CC4-5D6E-409C-BE32-E72D297353CC}">
                <c16:uniqueId val="{0000000D-1409-479C-846F-430CB44F4A35}"/>
              </c:ext>
            </c:extLst>
          </c:dPt>
          <c:dPt>
            <c:idx val="4"/>
            <c:bubble3D val="0"/>
            <c:extLst>
              <c:ext xmlns:c16="http://schemas.microsoft.com/office/drawing/2014/chart" uri="{C3380CC4-5D6E-409C-BE32-E72D297353CC}">
                <c16:uniqueId val="{0000000E-1409-479C-846F-430CB44F4A35}"/>
              </c:ext>
            </c:extLst>
          </c:dPt>
          <c:dPt>
            <c:idx val="8"/>
            <c:bubble3D val="0"/>
            <c:extLst>
              <c:ext xmlns:c16="http://schemas.microsoft.com/office/drawing/2014/chart" uri="{C3380CC4-5D6E-409C-BE32-E72D297353CC}">
                <c16:uniqueId val="{0000000F-1409-479C-846F-430CB44F4A35}"/>
              </c:ext>
            </c:extLst>
          </c:dPt>
          <c:dPt>
            <c:idx val="16"/>
            <c:bubble3D val="0"/>
            <c:extLst>
              <c:ext xmlns:c16="http://schemas.microsoft.com/office/drawing/2014/chart" uri="{C3380CC4-5D6E-409C-BE32-E72D297353CC}">
                <c16:uniqueId val="{00000010-1409-479C-846F-430CB44F4A35}"/>
              </c:ext>
            </c:extLst>
          </c:dPt>
          <c:dPt>
            <c:idx val="24"/>
            <c:bubble3D val="0"/>
            <c:extLst>
              <c:ext xmlns:c16="http://schemas.microsoft.com/office/drawing/2014/chart" uri="{C3380CC4-5D6E-409C-BE32-E72D297353CC}">
                <c16:uniqueId val="{00000011-1409-479C-846F-430CB44F4A35}"/>
              </c:ext>
            </c:extLst>
          </c:dPt>
          <c:dPt>
            <c:idx val="32"/>
            <c:bubble3D val="0"/>
            <c:extLst>
              <c:ext xmlns:c16="http://schemas.microsoft.com/office/drawing/2014/chart" uri="{C3380CC4-5D6E-409C-BE32-E72D297353CC}">
                <c16:uniqueId val="{00000012-1409-479C-846F-430CB44F4A35}"/>
              </c:ext>
            </c:extLst>
          </c:dPt>
          <c:dLbls>
            <c:dLbl>
              <c:idx val="0"/>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1409-479C-846F-430CB44F4A35}"/>
                </c:ext>
              </c:extLst>
            </c:dLbl>
            <c:dLbl>
              <c:idx val="1"/>
              <c:delete val="1"/>
              <c:extLst>
                <c:ext xmlns:c15="http://schemas.microsoft.com/office/drawing/2012/chart" uri="{CE6537A1-D6FC-4f65-9D91-7224C49458BB}"/>
                <c:ext xmlns:c16="http://schemas.microsoft.com/office/drawing/2014/chart" uri="{C3380CC4-5D6E-409C-BE32-E72D297353CC}">
                  <c16:uniqueId val="{0000000B-1409-479C-846F-430CB44F4A35}"/>
                </c:ext>
              </c:extLst>
            </c:dLbl>
            <c:dLbl>
              <c:idx val="2"/>
              <c:delete val="1"/>
              <c:extLst>
                <c:ext xmlns:c15="http://schemas.microsoft.com/office/drawing/2012/chart" uri="{CE6537A1-D6FC-4f65-9D91-7224C49458BB}"/>
                <c:ext xmlns:c16="http://schemas.microsoft.com/office/drawing/2014/chart" uri="{C3380CC4-5D6E-409C-BE32-E72D297353CC}">
                  <c16:uniqueId val="{0000000C-1409-479C-846F-430CB44F4A35}"/>
                </c:ext>
              </c:extLst>
            </c:dLbl>
            <c:dLbl>
              <c:idx val="3"/>
              <c:delete val="1"/>
              <c:extLst>
                <c:ext xmlns:c15="http://schemas.microsoft.com/office/drawing/2012/chart" uri="{CE6537A1-D6FC-4f65-9D91-7224C49458BB}"/>
                <c:ext xmlns:c16="http://schemas.microsoft.com/office/drawing/2014/chart" uri="{C3380CC4-5D6E-409C-BE32-E72D297353CC}">
                  <c16:uniqueId val="{0000000D-1409-479C-846F-430CB44F4A35}"/>
                </c:ext>
              </c:extLst>
            </c:dLbl>
            <c:dLbl>
              <c:idx val="4"/>
              <c:delete val="1"/>
              <c:extLst>
                <c:ext xmlns:c15="http://schemas.microsoft.com/office/drawing/2012/chart" uri="{CE6537A1-D6FC-4f65-9D91-7224C49458BB}"/>
                <c:ext xmlns:c16="http://schemas.microsoft.com/office/drawing/2014/chart" uri="{C3380CC4-5D6E-409C-BE32-E72D297353CC}">
                  <c16:uniqueId val="{0000000E-1409-479C-846F-430CB44F4A35}"/>
                </c:ext>
              </c:extLst>
            </c:dLbl>
            <c:dLbl>
              <c:idx val="8"/>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1409-479C-846F-430CB44F4A35}"/>
                </c:ext>
              </c:extLst>
            </c:dLbl>
            <c:dLbl>
              <c:idx val="16"/>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1409-479C-846F-430CB44F4A35}"/>
                </c:ext>
              </c:extLst>
            </c:dLbl>
            <c:dLbl>
              <c:idx val="24"/>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1409-479C-846F-430CB44F4A35}"/>
                </c:ext>
              </c:extLst>
            </c:dLbl>
            <c:dLbl>
              <c:idx val="32"/>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1409-479C-846F-430CB44F4A35}"/>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62.9</c:v>
                </c:pt>
                <c:pt idx="8">
                  <c:v>63.9</c:v>
                </c:pt>
                <c:pt idx="16">
                  <c:v>64.900000000000006</c:v>
                </c:pt>
                <c:pt idx="24">
                  <c:v>65.8</c:v>
                </c:pt>
                <c:pt idx="32">
                  <c:v>66.7</c:v>
                </c:pt>
              </c:numCache>
            </c:numRef>
          </c:xVal>
          <c:yVal>
            <c:numRef>
              <c:f>公会計指標分析・財政指標組合せ分析表!$BP$55:$DC$55</c:f>
              <c:numCache>
                <c:formatCode>#,##0.0;"▲ "#,##0.0</c:formatCode>
                <c:ptCount val="40"/>
                <c:pt idx="0">
                  <c:v>31.5</c:v>
                </c:pt>
                <c:pt idx="8">
                  <c:v>23.4</c:v>
                </c:pt>
                <c:pt idx="16">
                  <c:v>18.2</c:v>
                </c:pt>
                <c:pt idx="24">
                  <c:v>17.100000000000001</c:v>
                </c:pt>
                <c:pt idx="32">
                  <c:v>16.600000000000001</c:v>
                </c:pt>
              </c:numCache>
            </c:numRef>
          </c:yVal>
          <c:smooth val="0"/>
          <c:extLst>
            <c:ext xmlns:c16="http://schemas.microsoft.com/office/drawing/2014/chart" uri="{C3380CC4-5D6E-409C-BE32-E72D297353CC}">
              <c16:uniqueId val="{00000013-1409-479C-846F-430CB44F4A35}"/>
            </c:ext>
          </c:extLst>
        </c:ser>
        <c:dLbls>
          <c:showLegendKey val="0"/>
          <c:showVal val="1"/>
          <c:showCatName val="0"/>
          <c:showSerName val="0"/>
          <c:showPercent val="0"/>
          <c:showBubbleSize val="0"/>
        </c:dLbls>
        <c:axId val="3"/>
        <c:axId val="2"/>
      </c:scatterChart>
      <c:valAx>
        <c:axId val="3"/>
        <c:scaling>
          <c:orientation val="maxMin"/>
          <c:max val="69"/>
          <c:min val="62"/>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60460282273"/>
              <c:y val="0.90792941539746974"/>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14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752155980504E-2"/>
              <c:y val="0.25088158097884822"/>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C2B0-4EA6-AF63-30DF0CD980E6}"/>
              </c:ext>
            </c:extLst>
          </c:dPt>
          <c:dPt>
            <c:idx val="1"/>
            <c:bubble3D val="0"/>
            <c:extLst>
              <c:ext xmlns:c16="http://schemas.microsoft.com/office/drawing/2014/chart" uri="{C3380CC4-5D6E-409C-BE32-E72D297353CC}">
                <c16:uniqueId val="{00000001-C2B0-4EA6-AF63-30DF0CD980E6}"/>
              </c:ext>
            </c:extLst>
          </c:dPt>
          <c:dPt>
            <c:idx val="2"/>
            <c:bubble3D val="0"/>
            <c:extLst>
              <c:ext xmlns:c16="http://schemas.microsoft.com/office/drawing/2014/chart" uri="{C3380CC4-5D6E-409C-BE32-E72D297353CC}">
                <c16:uniqueId val="{00000002-C2B0-4EA6-AF63-30DF0CD980E6}"/>
              </c:ext>
            </c:extLst>
          </c:dPt>
          <c:dPt>
            <c:idx val="3"/>
            <c:bubble3D val="0"/>
            <c:extLst>
              <c:ext xmlns:c16="http://schemas.microsoft.com/office/drawing/2014/chart" uri="{C3380CC4-5D6E-409C-BE32-E72D297353CC}">
                <c16:uniqueId val="{00000003-C2B0-4EA6-AF63-30DF0CD980E6}"/>
              </c:ext>
            </c:extLst>
          </c:dPt>
          <c:dPt>
            <c:idx val="4"/>
            <c:bubble3D val="0"/>
            <c:extLst>
              <c:ext xmlns:c16="http://schemas.microsoft.com/office/drawing/2014/chart" uri="{C3380CC4-5D6E-409C-BE32-E72D297353CC}">
                <c16:uniqueId val="{00000004-C2B0-4EA6-AF63-30DF0CD980E6}"/>
              </c:ext>
            </c:extLst>
          </c:dPt>
          <c:dPt>
            <c:idx val="8"/>
            <c:bubble3D val="0"/>
            <c:extLst>
              <c:ext xmlns:c16="http://schemas.microsoft.com/office/drawing/2014/chart" uri="{C3380CC4-5D6E-409C-BE32-E72D297353CC}">
                <c16:uniqueId val="{00000005-C2B0-4EA6-AF63-30DF0CD980E6}"/>
              </c:ext>
            </c:extLst>
          </c:dPt>
          <c:dPt>
            <c:idx val="16"/>
            <c:bubble3D val="0"/>
            <c:extLst>
              <c:ext xmlns:c16="http://schemas.microsoft.com/office/drawing/2014/chart" uri="{C3380CC4-5D6E-409C-BE32-E72D297353CC}">
                <c16:uniqueId val="{00000006-C2B0-4EA6-AF63-30DF0CD980E6}"/>
              </c:ext>
            </c:extLst>
          </c:dPt>
          <c:dPt>
            <c:idx val="24"/>
            <c:bubble3D val="0"/>
            <c:extLst>
              <c:ext xmlns:c16="http://schemas.microsoft.com/office/drawing/2014/chart" uri="{C3380CC4-5D6E-409C-BE32-E72D297353CC}">
                <c16:uniqueId val="{00000007-C2B0-4EA6-AF63-30DF0CD980E6}"/>
              </c:ext>
            </c:extLst>
          </c:dPt>
          <c:dPt>
            <c:idx val="32"/>
            <c:bubble3D val="0"/>
            <c:extLst>
              <c:ext xmlns:c16="http://schemas.microsoft.com/office/drawing/2014/chart" uri="{C3380CC4-5D6E-409C-BE32-E72D297353CC}">
                <c16:uniqueId val="{00000008-C2B0-4EA6-AF63-30DF0CD980E6}"/>
              </c:ext>
            </c:extLst>
          </c:dPt>
          <c:dLbls>
            <c:dLbl>
              <c:idx val="0"/>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C2B0-4EA6-AF63-30DF0CD980E6}"/>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2B0-4EA6-AF63-30DF0CD980E6}"/>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2B0-4EA6-AF63-30DF0CD980E6}"/>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2B0-4EA6-AF63-30DF0CD980E6}"/>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C2B0-4EA6-AF63-30DF0CD980E6}"/>
                </c:ext>
              </c:extLst>
            </c:dLbl>
            <c:dLbl>
              <c:idx val="8"/>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C2B0-4EA6-AF63-30DF0CD980E6}"/>
                </c:ext>
              </c:extLst>
            </c:dLbl>
            <c:dLbl>
              <c:idx val="16"/>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C2B0-4EA6-AF63-30DF0CD980E6}"/>
                </c:ext>
              </c:extLst>
            </c:dLbl>
            <c:dLbl>
              <c:idx val="24"/>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C2B0-4EA6-AF63-30DF0CD980E6}"/>
                </c:ext>
              </c:extLst>
            </c:dLbl>
            <c:dLbl>
              <c:idx val="32"/>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C2B0-4EA6-AF63-30DF0CD980E6}"/>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7.7</c:v>
                </c:pt>
                <c:pt idx="8">
                  <c:v>7.5</c:v>
                </c:pt>
                <c:pt idx="16">
                  <c:v>8</c:v>
                </c:pt>
                <c:pt idx="24">
                  <c:v>8.8000000000000007</c:v>
                </c:pt>
                <c:pt idx="32">
                  <c:v>9.1</c:v>
                </c:pt>
              </c:numCache>
            </c:numRef>
          </c:xVal>
          <c:yVal>
            <c:numRef>
              <c:f>公会計指標分析・財政指標組合せ分析表!$BP$73:$DC$73</c:f>
              <c:numCache>
                <c:formatCode>#,##0.0;"▲ "#,##0.0</c:formatCode>
                <c:ptCount val="40"/>
                <c:pt idx="0">
                  <c:v>124.8</c:v>
                </c:pt>
                <c:pt idx="8">
                  <c:v>104.8</c:v>
                </c:pt>
                <c:pt idx="16">
                  <c:v>94.9</c:v>
                </c:pt>
                <c:pt idx="24">
                  <c:v>84.2</c:v>
                </c:pt>
                <c:pt idx="32">
                  <c:v>78.400000000000006</c:v>
                </c:pt>
              </c:numCache>
            </c:numRef>
          </c:yVal>
          <c:smooth val="0"/>
          <c:extLst>
            <c:ext xmlns:c16="http://schemas.microsoft.com/office/drawing/2014/chart" uri="{C3380CC4-5D6E-409C-BE32-E72D297353CC}">
              <c16:uniqueId val="{00000009-C2B0-4EA6-AF63-30DF0CD980E6}"/>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bubble3D val="0"/>
            <c:extLst>
              <c:ext xmlns:c16="http://schemas.microsoft.com/office/drawing/2014/chart" uri="{C3380CC4-5D6E-409C-BE32-E72D297353CC}">
                <c16:uniqueId val="{0000000A-C2B0-4EA6-AF63-30DF0CD980E6}"/>
              </c:ext>
            </c:extLst>
          </c:dPt>
          <c:dPt>
            <c:idx val="1"/>
            <c:bubble3D val="0"/>
            <c:extLst>
              <c:ext xmlns:c16="http://schemas.microsoft.com/office/drawing/2014/chart" uri="{C3380CC4-5D6E-409C-BE32-E72D297353CC}">
                <c16:uniqueId val="{0000000B-C2B0-4EA6-AF63-30DF0CD980E6}"/>
              </c:ext>
            </c:extLst>
          </c:dPt>
          <c:dPt>
            <c:idx val="2"/>
            <c:bubble3D val="0"/>
            <c:extLst>
              <c:ext xmlns:c16="http://schemas.microsoft.com/office/drawing/2014/chart" uri="{C3380CC4-5D6E-409C-BE32-E72D297353CC}">
                <c16:uniqueId val="{0000000C-C2B0-4EA6-AF63-30DF0CD980E6}"/>
              </c:ext>
            </c:extLst>
          </c:dPt>
          <c:dPt>
            <c:idx val="3"/>
            <c:bubble3D val="0"/>
            <c:extLst>
              <c:ext xmlns:c16="http://schemas.microsoft.com/office/drawing/2014/chart" uri="{C3380CC4-5D6E-409C-BE32-E72D297353CC}">
                <c16:uniqueId val="{0000000D-C2B0-4EA6-AF63-30DF0CD980E6}"/>
              </c:ext>
            </c:extLst>
          </c:dPt>
          <c:dPt>
            <c:idx val="4"/>
            <c:bubble3D val="0"/>
            <c:extLst>
              <c:ext xmlns:c16="http://schemas.microsoft.com/office/drawing/2014/chart" uri="{C3380CC4-5D6E-409C-BE32-E72D297353CC}">
                <c16:uniqueId val="{0000000E-C2B0-4EA6-AF63-30DF0CD980E6}"/>
              </c:ext>
            </c:extLst>
          </c:dPt>
          <c:dPt>
            <c:idx val="8"/>
            <c:bubble3D val="0"/>
            <c:extLst>
              <c:ext xmlns:c16="http://schemas.microsoft.com/office/drawing/2014/chart" uri="{C3380CC4-5D6E-409C-BE32-E72D297353CC}">
                <c16:uniqueId val="{0000000F-C2B0-4EA6-AF63-30DF0CD980E6}"/>
              </c:ext>
            </c:extLst>
          </c:dPt>
          <c:dPt>
            <c:idx val="16"/>
            <c:bubble3D val="0"/>
            <c:extLst>
              <c:ext xmlns:c16="http://schemas.microsoft.com/office/drawing/2014/chart" uri="{C3380CC4-5D6E-409C-BE32-E72D297353CC}">
                <c16:uniqueId val="{00000010-C2B0-4EA6-AF63-30DF0CD980E6}"/>
              </c:ext>
            </c:extLst>
          </c:dPt>
          <c:dPt>
            <c:idx val="24"/>
            <c:bubble3D val="0"/>
            <c:extLst>
              <c:ext xmlns:c16="http://schemas.microsoft.com/office/drawing/2014/chart" uri="{C3380CC4-5D6E-409C-BE32-E72D297353CC}">
                <c16:uniqueId val="{00000011-C2B0-4EA6-AF63-30DF0CD980E6}"/>
              </c:ext>
            </c:extLst>
          </c:dPt>
          <c:dPt>
            <c:idx val="32"/>
            <c:bubble3D val="0"/>
            <c:extLst>
              <c:ext xmlns:c16="http://schemas.microsoft.com/office/drawing/2014/chart" uri="{C3380CC4-5D6E-409C-BE32-E72D297353CC}">
                <c16:uniqueId val="{00000012-C2B0-4EA6-AF63-30DF0CD980E6}"/>
              </c:ext>
            </c:extLst>
          </c:dPt>
          <c:dLbls>
            <c:dLbl>
              <c:idx val="0"/>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p>
                </c:rich>
              </c:tx>
              <c:spPr>
                <a:noFill/>
                <a:ln>
                  <a:noFill/>
                </a:ln>
                <a:effectLst/>
              </c:spPr>
              <c:dLblPos val="r"/>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C2B0-4EA6-AF63-30DF0CD980E6}"/>
                </c:ext>
              </c:extLst>
            </c:dLbl>
            <c:dLbl>
              <c:idx val="1"/>
              <c:delete val="1"/>
              <c:extLst>
                <c:ext xmlns:c15="http://schemas.microsoft.com/office/drawing/2012/chart" uri="{CE6537A1-D6FC-4f65-9D91-7224C49458BB}"/>
                <c:ext xmlns:c16="http://schemas.microsoft.com/office/drawing/2014/chart" uri="{C3380CC4-5D6E-409C-BE32-E72D297353CC}">
                  <c16:uniqueId val="{0000000B-C2B0-4EA6-AF63-30DF0CD980E6}"/>
                </c:ext>
              </c:extLst>
            </c:dLbl>
            <c:dLbl>
              <c:idx val="2"/>
              <c:delete val="1"/>
              <c:extLst>
                <c:ext xmlns:c15="http://schemas.microsoft.com/office/drawing/2012/chart" uri="{CE6537A1-D6FC-4f65-9D91-7224C49458BB}"/>
                <c:ext xmlns:c16="http://schemas.microsoft.com/office/drawing/2014/chart" uri="{C3380CC4-5D6E-409C-BE32-E72D297353CC}">
                  <c16:uniqueId val="{0000000C-C2B0-4EA6-AF63-30DF0CD980E6}"/>
                </c:ext>
              </c:extLst>
            </c:dLbl>
            <c:dLbl>
              <c:idx val="3"/>
              <c:delete val="1"/>
              <c:extLst>
                <c:ext xmlns:c15="http://schemas.microsoft.com/office/drawing/2012/chart" uri="{CE6537A1-D6FC-4f65-9D91-7224C49458BB}"/>
                <c:ext xmlns:c16="http://schemas.microsoft.com/office/drawing/2014/chart" uri="{C3380CC4-5D6E-409C-BE32-E72D297353CC}">
                  <c16:uniqueId val="{0000000D-C2B0-4EA6-AF63-30DF0CD980E6}"/>
                </c:ext>
              </c:extLst>
            </c:dLbl>
            <c:dLbl>
              <c:idx val="4"/>
              <c:delete val="1"/>
              <c:extLst>
                <c:ext xmlns:c15="http://schemas.microsoft.com/office/drawing/2012/chart" uri="{CE6537A1-D6FC-4f65-9D91-7224C49458BB}"/>
                <c:ext xmlns:c16="http://schemas.microsoft.com/office/drawing/2014/chart" uri="{C3380CC4-5D6E-409C-BE32-E72D297353CC}">
                  <c16:uniqueId val="{0000000E-C2B0-4EA6-AF63-30DF0CD980E6}"/>
                </c:ext>
              </c:extLst>
            </c:dLbl>
            <c:dLbl>
              <c:idx val="8"/>
              <c:layout>
                <c:manualLayout>
                  <c:x val="0"/>
                  <c:y val="2.3051468346956348E-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C2B0-4EA6-AF63-30DF0CD980E6}"/>
                </c:ext>
              </c:extLst>
            </c:dLbl>
            <c:dLbl>
              <c:idx val="16"/>
              <c:layout>
                <c:manualLayout>
                  <c:x val="0"/>
                  <c:y val="2.4653967684242901E-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C2B0-4EA6-AF63-30DF0CD980E6}"/>
                </c:ext>
              </c:extLst>
            </c:dLbl>
            <c:dLbl>
              <c:idx val="24"/>
              <c:layout>
                <c:manualLayout>
                  <c:x val="0"/>
                  <c:y val="-4.4071814163504953E-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C2B0-4EA6-AF63-30DF0CD980E6}"/>
                </c:ext>
              </c:extLst>
            </c:dLbl>
            <c:dLbl>
              <c:idx val="32"/>
              <c:layout>
                <c:manualLayout>
                  <c:x val="0"/>
                  <c:y val="-3.6332793801248982E-3"/>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C2B0-4EA6-AF63-30DF0CD980E6}"/>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5.4</c:v>
                </c:pt>
                <c:pt idx="8">
                  <c:v>5.2</c:v>
                </c:pt>
                <c:pt idx="16">
                  <c:v>5.2</c:v>
                </c:pt>
                <c:pt idx="24">
                  <c:v>5.2</c:v>
                </c:pt>
                <c:pt idx="32">
                  <c:v>5.2</c:v>
                </c:pt>
              </c:numCache>
            </c:numRef>
          </c:xVal>
          <c:yVal>
            <c:numRef>
              <c:f>公会計指標分析・財政指標組合せ分析表!$BP$77:$DC$77</c:f>
              <c:numCache>
                <c:formatCode>#,##0.0;"▲ "#,##0.0</c:formatCode>
                <c:ptCount val="40"/>
                <c:pt idx="0">
                  <c:v>31.5</c:v>
                </c:pt>
                <c:pt idx="8">
                  <c:v>23.4</c:v>
                </c:pt>
                <c:pt idx="16">
                  <c:v>18.2</c:v>
                </c:pt>
                <c:pt idx="24">
                  <c:v>17.100000000000001</c:v>
                </c:pt>
                <c:pt idx="32">
                  <c:v>16.600000000000001</c:v>
                </c:pt>
              </c:numCache>
            </c:numRef>
          </c:yVal>
          <c:smooth val="0"/>
          <c:extLst>
            <c:ext xmlns:c16="http://schemas.microsoft.com/office/drawing/2014/chart" uri="{C3380CC4-5D6E-409C-BE32-E72D297353CC}">
              <c16:uniqueId val="{00000013-C2B0-4EA6-AF63-30DF0CD980E6}"/>
            </c:ext>
          </c:extLst>
        </c:ser>
        <c:dLbls>
          <c:showLegendKey val="0"/>
          <c:showVal val="1"/>
          <c:showCatName val="0"/>
          <c:showSerName val="0"/>
          <c:showPercent val="0"/>
          <c:showBubbleSize val="0"/>
        </c:dLbls>
        <c:axId val="3"/>
        <c:axId val="2"/>
      </c:scatterChart>
      <c:valAx>
        <c:axId val="3"/>
        <c:scaling>
          <c:orientation val="maxMin"/>
          <c:max val="10"/>
          <c:min val="4"/>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94740616442"/>
              <c:y val="0.89956976308194037"/>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14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074896375657E-2"/>
              <c:y val="0.25115546603186228"/>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富山県富山市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403,757
394,441
1,241.70
190,285,882
186,128,611
3,471,137
106,789,745
212,912,962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9.1
78.4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[0.80]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ここ数年は</a:t>
          </a:r>
          <a:r>
            <a:rPr kumimoji="1" lang="en-US" altLang="ja-JP" sz="1300">
              <a:latin typeface="ＭＳ Ｐゴシック" panose="020B0600070205080204" pitchFamily="50" charset="-128"/>
              <a:ea typeface="ＭＳ Ｐゴシック" panose="020B0600070205080204" pitchFamily="50" charset="-128"/>
            </a:rPr>
            <a:t>0.80</a:t>
          </a:r>
          <a:r>
            <a:rPr kumimoji="1" lang="ja-JP" altLang="en-US" sz="1300">
              <a:latin typeface="ＭＳ Ｐゴシック" panose="020B0600070205080204" pitchFamily="50" charset="-128"/>
              <a:ea typeface="ＭＳ Ｐゴシック" panose="020B0600070205080204" pitchFamily="50" charset="-128"/>
            </a:rPr>
            <a:t>前後で推移しており、概ね類似団体の平均値である。</a:t>
          </a:r>
        </a:p>
        <a:p>
          <a:r>
            <a:rPr kumimoji="1" lang="ja-JP" altLang="en-US" sz="1300">
              <a:latin typeface="ＭＳ Ｐゴシック" panose="020B0600070205080204" pitchFamily="50" charset="-128"/>
              <a:ea typeface="ＭＳ Ｐゴシック" panose="020B0600070205080204" pitchFamily="50" charset="-128"/>
            </a:rPr>
            <a:t>今後の対応策としては、市税の課税客体を確実に把握するとともに、収納率の向上を図るなど、歳入の確保につなげる。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105228</xdr:rowOff>
    </xdr:from>
    <xdr:to>
      <xdr:col>23</xdr:col>
      <xdr:colOff>133350</xdr:colOff>
      <xdr:row>44</xdr:row>
      <xdr:rowOff>165100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105978"/>
          <a:ext cx="0" cy="16029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137177</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165100</xdr:rowOff>
    </xdr:from>
    <xdr:to>
      <xdr:col>24</xdr:col>
      <xdr:colOff>12700</xdr:colOff>
      <xdr:row>44</xdr:row>
      <xdr:rowOff>165100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20155</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584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105228</xdr:rowOff>
    </xdr:from>
    <xdr:to>
      <xdr:col>24</xdr:col>
      <xdr:colOff>12700</xdr:colOff>
      <xdr:row>35</xdr:row>
      <xdr:rowOff>105228</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105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127907</xdr:rowOff>
    </xdr:from>
    <xdr:to>
      <xdr:col>23</xdr:col>
      <xdr:colOff>133350</xdr:colOff>
      <xdr:row>41</xdr:row>
      <xdr:rowOff>127907</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15735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118127</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147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146050</xdr:rowOff>
    </xdr:from>
    <xdr:to>
      <xdr:col>23</xdr:col>
      <xdr:colOff>184150</xdr:colOff>
      <xdr:row>42</xdr:row>
      <xdr:rowOff>76200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110672</xdr:rowOff>
    </xdr:from>
    <xdr:to>
      <xdr:col>19</xdr:col>
      <xdr:colOff>133350</xdr:colOff>
      <xdr:row>41</xdr:row>
      <xdr:rowOff>127907</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140122"/>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146050</xdr:rowOff>
    </xdr:from>
    <xdr:to>
      <xdr:col>19</xdr:col>
      <xdr:colOff>184150</xdr:colOff>
      <xdr:row>42</xdr:row>
      <xdr:rowOff>76200</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60977</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26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110672</xdr:rowOff>
    </xdr:from>
    <xdr:to>
      <xdr:col>15</xdr:col>
      <xdr:colOff>82550</xdr:colOff>
      <xdr:row>41</xdr:row>
      <xdr:rowOff>110672</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14012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111578</xdr:rowOff>
    </xdr:from>
    <xdr:to>
      <xdr:col>15</xdr:col>
      <xdr:colOff>133350</xdr:colOff>
      <xdr:row>42</xdr:row>
      <xdr:rowOff>41728</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26505</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22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76200</xdr:rowOff>
    </xdr:from>
    <xdr:to>
      <xdr:col>11</xdr:col>
      <xdr:colOff>31750</xdr:colOff>
      <xdr:row>41</xdr:row>
      <xdr:rowOff>110672</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105650"/>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111578</xdr:rowOff>
    </xdr:from>
    <xdr:to>
      <xdr:col>11</xdr:col>
      <xdr:colOff>82550</xdr:colOff>
      <xdr:row>42</xdr:row>
      <xdr:rowOff>41728</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26505</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22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77107</xdr:rowOff>
    </xdr:from>
    <xdr:to>
      <xdr:col>7</xdr:col>
      <xdr:colOff>31750</xdr:colOff>
      <xdr:row>42</xdr:row>
      <xdr:rowOff>7257</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10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163484</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192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77107</xdr:rowOff>
    </xdr:from>
    <xdr:to>
      <xdr:col>23</xdr:col>
      <xdr:colOff>184150</xdr:colOff>
      <xdr:row>42</xdr:row>
      <xdr:rowOff>7257</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10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93634</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695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77107</xdr:rowOff>
    </xdr:from>
    <xdr:to>
      <xdr:col>19</xdr:col>
      <xdr:colOff>184150</xdr:colOff>
      <xdr:row>42</xdr:row>
      <xdr:rowOff>7257</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10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17434</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68754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59872</xdr:rowOff>
    </xdr:from>
    <xdr:to>
      <xdr:col>15</xdr:col>
      <xdr:colOff>133350</xdr:colOff>
      <xdr:row>41</xdr:row>
      <xdr:rowOff>161472</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089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199</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6858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59872</xdr:rowOff>
    </xdr:from>
    <xdr:to>
      <xdr:col>11</xdr:col>
      <xdr:colOff>82550</xdr:colOff>
      <xdr:row>41</xdr:row>
      <xdr:rowOff>161472</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089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199</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6858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25400</xdr:rowOff>
    </xdr:from>
    <xdr:to>
      <xdr:col>7</xdr:col>
      <xdr:colOff>31750</xdr:colOff>
      <xdr:row>41</xdr:row>
      <xdr:rowOff>127000</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137177</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前年度と比較して、指数は上昇した。</a:t>
          </a:r>
        </a:p>
        <a:p>
          <a:r>
            <a:rPr kumimoji="1" lang="ja-JP" altLang="en-US" sz="1300">
              <a:latin typeface="ＭＳ Ｐゴシック" panose="020B0600070205080204" pitchFamily="50" charset="-128"/>
              <a:ea typeface="ＭＳ Ｐゴシック" panose="020B0600070205080204" pitchFamily="50" charset="-128"/>
            </a:rPr>
            <a:t>主な要因としては、歳入において臨時財政対策債が減少したこと、歳出においては、給与改定に伴い人件費が増加したことや、物価高騰に伴い物件費が増加したことなどが挙げられる。</a:t>
          </a: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76200</xdr:rowOff>
    </xdr:from>
    <xdr:to>
      <xdr:col>23</xdr:col>
      <xdr:colOff>133350</xdr:colOff>
      <xdr:row>67</xdr:row>
      <xdr:rowOff>152400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10191750"/>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124477</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61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152400</xdr:rowOff>
    </xdr:from>
    <xdr:to>
      <xdr:col>24</xdr:col>
      <xdr:colOff>12700</xdr:colOff>
      <xdr:row>67</xdr:row>
      <xdr:rowOff>152400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63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162577</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993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76200</xdr:rowOff>
    </xdr:from>
    <xdr:to>
      <xdr:col>24</xdr:col>
      <xdr:colOff>12700</xdr:colOff>
      <xdr:row>59</xdr:row>
      <xdr:rowOff>76200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1019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169545</xdr:rowOff>
    </xdr:from>
    <xdr:to>
      <xdr:col>23</xdr:col>
      <xdr:colOff>133350</xdr:colOff>
      <xdr:row>66</xdr:row>
      <xdr:rowOff>46355</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114800" y="11313795"/>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147337</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11201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130810</xdr:rowOff>
    </xdr:from>
    <xdr:to>
      <xdr:col>23</xdr:col>
      <xdr:colOff>184150</xdr:colOff>
      <xdr:row>66</xdr:row>
      <xdr:rowOff>60960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127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89112</xdr:rowOff>
    </xdr:from>
    <xdr:to>
      <xdr:col>19</xdr:col>
      <xdr:colOff>133350</xdr:colOff>
      <xdr:row>65</xdr:row>
      <xdr:rowOff>169545</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3225800" y="11233362"/>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65</xdr:row>
      <xdr:rowOff>122767</xdr:rowOff>
    </xdr:from>
    <xdr:to>
      <xdr:col>19</xdr:col>
      <xdr:colOff>184150</xdr:colOff>
      <xdr:row>66</xdr:row>
      <xdr:rowOff>52917</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1267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37694</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13533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91652</xdr:rowOff>
    </xdr:from>
    <xdr:to>
      <xdr:col>15</xdr:col>
      <xdr:colOff>82550</xdr:colOff>
      <xdr:row>65</xdr:row>
      <xdr:rowOff>89112</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11064452"/>
          <a:ext cx="889000" cy="168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65</xdr:row>
      <xdr:rowOff>82550</xdr:rowOff>
    </xdr:from>
    <xdr:to>
      <xdr:col>15</xdr:col>
      <xdr:colOff>133350</xdr:colOff>
      <xdr:row>66</xdr:row>
      <xdr:rowOff>12700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122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131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91652</xdr:rowOff>
    </xdr:from>
    <xdr:to>
      <xdr:col>11</xdr:col>
      <xdr:colOff>31750</xdr:colOff>
      <xdr:row>65</xdr:row>
      <xdr:rowOff>24765</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1064452"/>
          <a:ext cx="889000" cy="104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64</xdr:row>
      <xdr:rowOff>121285</xdr:rowOff>
    </xdr:from>
    <xdr:to>
      <xdr:col>11</xdr:col>
      <xdr:colOff>82550</xdr:colOff>
      <xdr:row>65</xdr:row>
      <xdr:rowOff>51435</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109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36212</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1180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110702</xdr:rowOff>
    </xdr:from>
    <xdr:to>
      <xdr:col>7</xdr:col>
      <xdr:colOff>31750</xdr:colOff>
      <xdr:row>66</xdr:row>
      <xdr:rowOff>40852</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1254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25629</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1341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167005</xdr:rowOff>
    </xdr:from>
    <xdr:to>
      <xdr:col>23</xdr:col>
      <xdr:colOff>184150</xdr:colOff>
      <xdr:row>66</xdr:row>
      <xdr:rowOff>97155</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1311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139082</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1283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118745</xdr:rowOff>
    </xdr:from>
    <xdr:to>
      <xdr:col>19</xdr:col>
      <xdr:colOff>184150</xdr:colOff>
      <xdr:row>66</xdr:row>
      <xdr:rowOff>48895</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1262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59072</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10318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38312</xdr:rowOff>
    </xdr:from>
    <xdr:to>
      <xdr:col>15</xdr:col>
      <xdr:colOff>133350</xdr:colOff>
      <xdr:row>65</xdr:row>
      <xdr:rowOff>139912</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1182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150089</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09514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40852</xdr:rowOff>
    </xdr:from>
    <xdr:to>
      <xdr:col>11</xdr:col>
      <xdr:colOff>82550</xdr:colOff>
      <xdr:row>64</xdr:row>
      <xdr:rowOff>142452</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1013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152629</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0782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145415</xdr:rowOff>
    </xdr:from>
    <xdr:to>
      <xdr:col>7</xdr:col>
      <xdr:colOff>31750</xdr:colOff>
      <xdr:row>65</xdr:row>
      <xdr:rowOff>75565</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1118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85742</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0887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[136,506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前年度と比較して、指数は上昇した。</a:t>
          </a:r>
        </a:p>
        <a:p>
          <a:r>
            <a:rPr kumimoji="1" lang="ja-JP" altLang="en-US" sz="1300">
              <a:latin typeface="ＭＳ Ｐゴシック" panose="020B0600070205080204" pitchFamily="50" charset="-128"/>
              <a:ea typeface="ＭＳ Ｐゴシック" panose="020B0600070205080204" pitchFamily="50" charset="-128"/>
            </a:rPr>
            <a:t>主な要因としては、給与改定に伴い職員給や会計年度任用職員の報酬が増加したこと、北陸自動車道を跨ぐ鷹の橋の撤去工事に係る経費が増加したことなどが挙げられる。</a:t>
          </a: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91081</xdr:rowOff>
    </xdr:from>
    <xdr:to>
      <xdr:col>23</xdr:col>
      <xdr:colOff>133350</xdr:colOff>
      <xdr:row>89</xdr:row>
      <xdr:rowOff>163415</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807081"/>
          <a:ext cx="0" cy="16153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135492</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394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163415</xdr:rowOff>
    </xdr:from>
    <xdr:to>
      <xdr:col>24</xdr:col>
      <xdr:colOff>12700</xdr:colOff>
      <xdr:row>89</xdr:row>
      <xdr:rowOff>163415</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4224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6008</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550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91081</xdr:rowOff>
    </xdr:from>
    <xdr:to>
      <xdr:col>24</xdr:col>
      <xdr:colOff>12700</xdr:colOff>
      <xdr:row>80</xdr:row>
      <xdr:rowOff>91081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807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62147</xdr:rowOff>
    </xdr:from>
    <xdr:to>
      <xdr:col>23</xdr:col>
      <xdr:colOff>133350</xdr:colOff>
      <xdr:row>84</xdr:row>
      <xdr:rowOff>132941</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292497"/>
          <a:ext cx="838200" cy="242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75685</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3060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59158</xdr:rowOff>
    </xdr:from>
    <xdr:to>
      <xdr:col>23</xdr:col>
      <xdr:colOff>184150</xdr:colOff>
      <xdr:row>84</xdr:row>
      <xdr:rowOff>160758</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460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62147</xdr:rowOff>
    </xdr:from>
    <xdr:to>
      <xdr:col>19</xdr:col>
      <xdr:colOff>133350</xdr:colOff>
      <xdr:row>83</xdr:row>
      <xdr:rowOff>110367</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3225800" y="14292497"/>
          <a:ext cx="889000" cy="48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85123</xdr:rowOff>
    </xdr:from>
    <xdr:to>
      <xdr:col>19</xdr:col>
      <xdr:colOff>184150</xdr:colOff>
      <xdr:row>84</xdr:row>
      <xdr:rowOff>15273</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31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50</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4018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58648</xdr:rowOff>
    </xdr:from>
    <xdr:to>
      <xdr:col>15</xdr:col>
      <xdr:colOff>82550</xdr:colOff>
      <xdr:row>83</xdr:row>
      <xdr:rowOff>110367</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288998"/>
          <a:ext cx="889000" cy="51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164009</xdr:rowOff>
    </xdr:from>
    <xdr:to>
      <xdr:col>15</xdr:col>
      <xdr:colOff>133350</xdr:colOff>
      <xdr:row>84</xdr:row>
      <xdr:rowOff>94159</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394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78936</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480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144838</xdr:rowOff>
    </xdr:from>
    <xdr:to>
      <xdr:col>11</xdr:col>
      <xdr:colOff>31750</xdr:colOff>
      <xdr:row>83</xdr:row>
      <xdr:rowOff>58648</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203738"/>
          <a:ext cx="889000" cy="85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70224</xdr:rowOff>
    </xdr:from>
    <xdr:to>
      <xdr:col>11</xdr:col>
      <xdr:colOff>82550</xdr:colOff>
      <xdr:row>84</xdr:row>
      <xdr:rowOff>374</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300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156601</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386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80787</xdr:rowOff>
    </xdr:from>
    <xdr:to>
      <xdr:col>7</xdr:col>
      <xdr:colOff>31750</xdr:colOff>
      <xdr:row>83</xdr:row>
      <xdr:rowOff>10937</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39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21114</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3908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82141</xdr:rowOff>
    </xdr:from>
    <xdr:to>
      <xdr:col>23</xdr:col>
      <xdr:colOff>184150</xdr:colOff>
      <xdr:row>85</xdr:row>
      <xdr:rowOff>12291</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483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54218</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4560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11347</xdr:rowOff>
    </xdr:from>
    <xdr:to>
      <xdr:col>19</xdr:col>
      <xdr:colOff>184150</xdr:colOff>
      <xdr:row>83</xdr:row>
      <xdr:rowOff>112947</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241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123124</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40105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59567</xdr:rowOff>
    </xdr:from>
    <xdr:to>
      <xdr:col>15</xdr:col>
      <xdr:colOff>133350</xdr:colOff>
      <xdr:row>83</xdr:row>
      <xdr:rowOff>161167</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289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171344</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4058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7848</xdr:rowOff>
    </xdr:from>
    <xdr:to>
      <xdr:col>11</xdr:col>
      <xdr:colOff>82550</xdr:colOff>
      <xdr:row>83</xdr:row>
      <xdr:rowOff>109448</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238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119625</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40070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94038</xdr:rowOff>
    </xdr:from>
    <xdr:to>
      <xdr:col>7</xdr:col>
      <xdr:colOff>31750</xdr:colOff>
      <xdr:row>83</xdr:row>
      <xdr:rowOff>24188</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152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8965</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42393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前年度と比較して、指数は改善した。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主な要因としては、大学卒の階層で国と市の平均給料月額の差が小さくなったことが挙げられる。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79375</xdr:rowOff>
    </xdr:from>
    <xdr:to>
      <xdr:col>85</xdr:col>
      <xdr:colOff>95250</xdr:colOff>
      <xdr:row>90</xdr:row>
      <xdr:rowOff>79375</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50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108602</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36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161925</xdr:rowOff>
    </xdr:from>
    <xdr:to>
      <xdr:col>85</xdr:col>
      <xdr:colOff>95250</xdr:colOff>
      <xdr:row>86</xdr:row>
      <xdr:rowOff>161925</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90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19702</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76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73025</xdr:rowOff>
    </xdr:from>
    <xdr:to>
      <xdr:col>85</xdr:col>
      <xdr:colOff>95250</xdr:colOff>
      <xdr:row>83</xdr:row>
      <xdr:rowOff>73025</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30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102252</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16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79</xdr:row>
      <xdr:rowOff>155575</xdr:rowOff>
    </xdr:from>
    <xdr:to>
      <xdr:col>85</xdr:col>
      <xdr:colOff>95250</xdr:colOff>
      <xdr:row>79</xdr:row>
      <xdr:rowOff>155575</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70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13352</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55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7" name="給与水準   （国との比較）グラフ枠">
          <a:extLst>
            <a:ext uri="{FF2B5EF4-FFF2-40B4-BE49-F238E27FC236}">
              <a16:creationId xmlns:a16="http://schemas.microsoft.com/office/drawing/2014/main" id="{00000000-0008-0000-0300-00000101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8731</xdr:rowOff>
    </xdr:from>
    <xdr:to>
      <xdr:col>81</xdr:col>
      <xdr:colOff>44450</xdr:colOff>
      <xdr:row>89</xdr:row>
      <xdr:rowOff>54769</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7018000" y="13896181"/>
          <a:ext cx="0" cy="14176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26846</xdr:rowOff>
    </xdr:from>
    <xdr:ext cx="762000" cy="259045"/>
    <xdr:sp macro="" textlink="">
      <xdr:nvSpPr>
        <xdr:cNvPr id="259" name="給与水準   （国との比較）最小値テキスト">
          <a:extLst>
            <a:ext uri="{FF2B5EF4-FFF2-40B4-BE49-F238E27FC236}">
              <a16:creationId xmlns:a16="http://schemas.microsoft.com/office/drawing/2014/main" id="{00000000-0008-0000-0300-000003010000}"/>
            </a:ext>
          </a:extLst>
        </xdr:cNvPr>
        <xdr:cNvSpPr txBox="1"/>
      </xdr:nvSpPr>
      <xdr:spPr>
        <a:xfrm>
          <a:off x="17106900" y="15285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54769</xdr:rowOff>
    </xdr:from>
    <xdr:to>
      <xdr:col>81</xdr:col>
      <xdr:colOff>133350</xdr:colOff>
      <xdr:row>89</xdr:row>
      <xdr:rowOff>54769</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5313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95108</xdr:rowOff>
    </xdr:from>
    <xdr:ext cx="762000" cy="259045"/>
    <xdr:sp macro="" textlink="">
      <xdr:nvSpPr>
        <xdr:cNvPr id="261" name="給与水準   （国との比較）最大値テキスト">
          <a:extLst>
            <a:ext uri="{FF2B5EF4-FFF2-40B4-BE49-F238E27FC236}">
              <a16:creationId xmlns:a16="http://schemas.microsoft.com/office/drawing/2014/main" id="{00000000-0008-0000-0300-000005010000}"/>
            </a:ext>
          </a:extLst>
        </xdr:cNvPr>
        <xdr:cNvSpPr txBox="1"/>
      </xdr:nvSpPr>
      <xdr:spPr>
        <a:xfrm>
          <a:off x="17106900" y="13639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8731</xdr:rowOff>
    </xdr:from>
    <xdr:to>
      <xdr:col>81</xdr:col>
      <xdr:colOff>133350</xdr:colOff>
      <xdr:row>81</xdr:row>
      <xdr:rowOff>8731</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6929100" y="138961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161925</xdr:rowOff>
    </xdr:from>
    <xdr:to>
      <xdr:col>81</xdr:col>
      <xdr:colOff>44450</xdr:colOff>
      <xdr:row>87</xdr:row>
      <xdr:rowOff>5556</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6179800" y="14906625"/>
          <a:ext cx="838200" cy="1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7002</xdr:rowOff>
    </xdr:from>
    <xdr:ext cx="762000" cy="259045"/>
    <xdr:sp macro="" textlink="">
      <xdr:nvSpPr>
        <xdr:cNvPr id="264" name="給与水準   （国との比較）平均値テキスト">
          <a:extLst>
            <a:ext uri="{FF2B5EF4-FFF2-40B4-BE49-F238E27FC236}">
              <a16:creationId xmlns:a16="http://schemas.microsoft.com/office/drawing/2014/main" id="{00000000-0008-0000-0300-000008010000}"/>
            </a:ext>
          </a:extLst>
        </xdr:cNvPr>
        <xdr:cNvSpPr txBox="1"/>
      </xdr:nvSpPr>
      <xdr:spPr>
        <a:xfrm>
          <a:off x="17106900" y="145802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161925</xdr:rowOff>
    </xdr:from>
    <xdr:to>
      <xdr:col>81</xdr:col>
      <xdr:colOff>95250</xdr:colOff>
      <xdr:row>86</xdr:row>
      <xdr:rowOff>92075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9672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5556</xdr:rowOff>
    </xdr:from>
    <xdr:to>
      <xdr:col>77</xdr:col>
      <xdr:colOff>44450</xdr:colOff>
      <xdr:row>87</xdr:row>
      <xdr:rowOff>50800</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5290800" y="14921706"/>
          <a:ext cx="889000" cy="45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161925</xdr:rowOff>
    </xdr:from>
    <xdr:to>
      <xdr:col>77</xdr:col>
      <xdr:colOff>95250</xdr:colOff>
      <xdr:row>86</xdr:row>
      <xdr:rowOff>92075</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61290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102252</xdr:rowOff>
    </xdr:from>
    <xdr:ext cx="7366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798800" y="145040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50800</xdr:rowOff>
    </xdr:from>
    <xdr:to>
      <xdr:col>72</xdr:col>
      <xdr:colOff>203200</xdr:colOff>
      <xdr:row>87</xdr:row>
      <xdr:rowOff>111125</xdr:rowOff>
    </xdr:to>
    <xdr:cxnSp macro="">
      <xdr:nvCxnSpPr>
        <xdr:cNvPr id="269" name="直線コネクタ 268">
          <a:extLst>
            <a:ext uri="{FF2B5EF4-FFF2-40B4-BE49-F238E27FC236}">
              <a16:creationId xmlns:a16="http://schemas.microsoft.com/office/drawing/2014/main" id="{00000000-0008-0000-0300-00000D010000}"/>
            </a:ext>
          </a:extLst>
        </xdr:cNvPr>
        <xdr:cNvCxnSpPr/>
      </xdr:nvCxnSpPr>
      <xdr:spPr>
        <a:xfrm flipV="1">
          <a:off x="14401800" y="14966950"/>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20638</xdr:rowOff>
    </xdr:from>
    <xdr:to>
      <xdr:col>73</xdr:col>
      <xdr:colOff>44450</xdr:colOff>
      <xdr:row>86</xdr:row>
      <xdr:rowOff>122238</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5240000" y="1476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132415</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909800" y="14534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111125</xdr:rowOff>
    </xdr:from>
    <xdr:to>
      <xdr:col>68</xdr:col>
      <xdr:colOff>152400</xdr:colOff>
      <xdr:row>87</xdr:row>
      <xdr:rowOff>111125</xdr:rowOff>
    </xdr:to>
    <xdr:cxnSp macro="">
      <xdr:nvCxnSpPr>
        <xdr:cNvPr id="272" name="直線コネクタ 271">
          <a:extLst>
            <a:ext uri="{FF2B5EF4-FFF2-40B4-BE49-F238E27FC236}">
              <a16:creationId xmlns:a16="http://schemas.microsoft.com/office/drawing/2014/main" id="{00000000-0008-0000-0300-000010010000}"/>
            </a:ext>
          </a:extLst>
        </xdr:cNvPr>
        <xdr:cNvCxnSpPr/>
      </xdr:nvCxnSpPr>
      <xdr:spPr>
        <a:xfrm>
          <a:off x="13512800" y="1502727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65881</xdr:rowOff>
    </xdr:from>
    <xdr:to>
      <xdr:col>68</xdr:col>
      <xdr:colOff>203200</xdr:colOff>
      <xdr:row>86</xdr:row>
      <xdr:rowOff>167481</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4351000" y="14810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6208</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020800" y="145794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96044</xdr:rowOff>
    </xdr:from>
    <xdr:to>
      <xdr:col>64</xdr:col>
      <xdr:colOff>152400</xdr:colOff>
      <xdr:row>87</xdr:row>
      <xdr:rowOff>26194</xdr:rowOff>
    </xdr:to>
    <xdr:sp macro="" textlink="">
      <xdr:nvSpPr>
        <xdr:cNvPr id="275" name="フローチャート: 判断 274">
          <a:extLst>
            <a:ext uri="{FF2B5EF4-FFF2-40B4-BE49-F238E27FC236}">
              <a16:creationId xmlns:a16="http://schemas.microsoft.com/office/drawing/2014/main" id="{00000000-0008-0000-0300-000013010000}"/>
            </a:ext>
          </a:extLst>
        </xdr:cNvPr>
        <xdr:cNvSpPr/>
      </xdr:nvSpPr>
      <xdr:spPr>
        <a:xfrm>
          <a:off x="13462000" y="1484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36371</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131800" y="14609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111125</xdr:rowOff>
    </xdr:from>
    <xdr:to>
      <xdr:col>81</xdr:col>
      <xdr:colOff>95250</xdr:colOff>
      <xdr:row>87</xdr:row>
      <xdr:rowOff>41275</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967200" y="1485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83202</xdr:rowOff>
    </xdr:from>
    <xdr:ext cx="762000" cy="259045"/>
    <xdr:sp macro="" textlink="">
      <xdr:nvSpPr>
        <xdr:cNvPr id="283" name="給与水準   （国との比較）該当値テキスト">
          <a:extLst>
            <a:ext uri="{FF2B5EF4-FFF2-40B4-BE49-F238E27FC236}">
              <a16:creationId xmlns:a16="http://schemas.microsoft.com/office/drawing/2014/main" id="{00000000-0008-0000-0300-00001B010000}"/>
            </a:ext>
          </a:extLst>
        </xdr:cNvPr>
        <xdr:cNvSpPr txBox="1"/>
      </xdr:nvSpPr>
      <xdr:spPr>
        <a:xfrm>
          <a:off x="17106900" y="1482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126206</xdr:rowOff>
    </xdr:from>
    <xdr:to>
      <xdr:col>77</xdr:col>
      <xdr:colOff>95250</xdr:colOff>
      <xdr:row>87</xdr:row>
      <xdr:rowOff>56356</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6129000" y="14870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41133</xdr:rowOff>
    </xdr:from>
    <xdr:ext cx="7366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98800" y="149572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0</xdr:rowOff>
    </xdr:from>
    <xdr:to>
      <xdr:col>73</xdr:col>
      <xdr:colOff>44450</xdr:colOff>
      <xdr:row>87</xdr:row>
      <xdr:rowOff>101600</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5240000" y="1491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86377</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909800" y="1500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60325</xdr:rowOff>
    </xdr:from>
    <xdr:to>
      <xdr:col>68</xdr:col>
      <xdr:colOff>203200</xdr:colOff>
      <xdr:row>87</xdr:row>
      <xdr:rowOff>161925</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4351000" y="1497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146702</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4020800" y="1506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60325</xdr:rowOff>
    </xdr:from>
    <xdr:to>
      <xdr:col>64</xdr:col>
      <xdr:colOff>152400</xdr:colOff>
      <xdr:row>87</xdr:row>
      <xdr:rowOff>161925</xdr:rowOff>
    </xdr:to>
    <xdr:sp macro="" textlink="">
      <xdr:nvSpPr>
        <xdr:cNvPr id="290" name="楕円 289">
          <a:extLst>
            <a:ext uri="{FF2B5EF4-FFF2-40B4-BE49-F238E27FC236}">
              <a16:creationId xmlns:a16="http://schemas.microsoft.com/office/drawing/2014/main" id="{00000000-0008-0000-0300-000022010000}"/>
            </a:ext>
          </a:extLst>
        </xdr:cNvPr>
        <xdr:cNvSpPr/>
      </xdr:nvSpPr>
      <xdr:spPr>
        <a:xfrm>
          <a:off x="13462000" y="1497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146702</xdr:rowOff>
    </xdr:from>
    <xdr:ext cx="762000" cy="259045"/>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131800" y="1506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[7.35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2" name="正方形/長方形 301">
          <a:extLst>
            <a:ext uri="{FF2B5EF4-FFF2-40B4-BE49-F238E27FC236}">
              <a16:creationId xmlns:a16="http://schemas.microsoft.com/office/drawing/2014/main" id="{00000000-0008-0000-0300-00002E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3" name="正方形/長方形 302">
          <a:extLst>
            <a:ext uri="{FF2B5EF4-FFF2-40B4-BE49-F238E27FC236}">
              <a16:creationId xmlns:a16="http://schemas.microsoft.com/office/drawing/2014/main" id="{00000000-0008-0000-0300-00002F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小学校区単位を基本として地区センター（住民サービス関連施設）を設置しているほか、公立保育所の比率が他の自治体と比較して多いことなどから、類似団体平均を上回っている。</a:t>
          </a:r>
        </a:p>
        <a:p>
          <a:r>
            <a:rPr kumimoji="1" lang="ja-JP" altLang="en-US" sz="1300">
              <a:latin typeface="ＭＳ Ｐゴシック" panose="020B0600070205080204" pitchFamily="50" charset="-128"/>
              <a:ea typeface="ＭＳ Ｐゴシック" panose="020B0600070205080204" pitchFamily="50" charset="-128"/>
            </a:rPr>
            <a:t>今後とも行政需要に柔軟に対応していくよう、より効果的で専門性の高いサービス提供を図っていくため、再任用・再雇用職員や任期付職員、会計年度任用職員を活用し、限られた人材を真に行政が担うべき分野に配置することを基本としながら、定員の適正管理に努める。</a:t>
          </a:r>
        </a:p>
      </xdr:txBody>
    </xdr:sp>
    <xdr:clientData/>
  </xdr:twoCellAnchor>
  <xdr:oneCellAnchor>
    <xdr:from>
      <xdr:col>61</xdr:col>
      <xdr:colOff>6350</xdr:colOff>
      <xdr:row>54</xdr:row>
      <xdr:rowOff>139700</xdr:rowOff>
    </xdr:from>
    <xdr:ext cx="349839" cy="225703"/>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2" name="定員管理の状況グラフ枠">
          <a:extLst>
            <a:ext uri="{FF2B5EF4-FFF2-40B4-BE49-F238E27FC236}">
              <a16:creationId xmlns:a16="http://schemas.microsoft.com/office/drawing/2014/main" id="{00000000-0008-0000-0300-000042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108857</xdr:rowOff>
    </xdr:from>
    <xdr:to>
      <xdr:col>81</xdr:col>
      <xdr:colOff>44450</xdr:colOff>
      <xdr:row>66</xdr:row>
      <xdr:rowOff>85997</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7018000" y="9881507"/>
          <a:ext cx="0" cy="15201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58074</xdr:rowOff>
    </xdr:from>
    <xdr:ext cx="762000" cy="259045"/>
    <xdr:sp macro="" textlink="">
      <xdr:nvSpPr>
        <xdr:cNvPr id="324" name="定員管理の状況最小値テキスト">
          <a:extLst>
            <a:ext uri="{FF2B5EF4-FFF2-40B4-BE49-F238E27FC236}">
              <a16:creationId xmlns:a16="http://schemas.microsoft.com/office/drawing/2014/main" id="{00000000-0008-0000-0300-000044010000}"/>
            </a:ext>
          </a:extLst>
        </xdr:cNvPr>
        <xdr:cNvSpPr txBox="1"/>
      </xdr:nvSpPr>
      <xdr:spPr>
        <a:xfrm>
          <a:off x="17106900" y="113737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85997</xdr:rowOff>
    </xdr:from>
    <xdr:to>
      <xdr:col>81</xdr:col>
      <xdr:colOff>133350</xdr:colOff>
      <xdr:row>66</xdr:row>
      <xdr:rowOff>85997</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114016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23784</xdr:rowOff>
    </xdr:from>
    <xdr:ext cx="762000" cy="259045"/>
    <xdr:sp macro="" textlink="">
      <xdr:nvSpPr>
        <xdr:cNvPr id="326" name="定員管理の状況最大値テキスト">
          <a:extLst>
            <a:ext uri="{FF2B5EF4-FFF2-40B4-BE49-F238E27FC236}">
              <a16:creationId xmlns:a16="http://schemas.microsoft.com/office/drawing/2014/main" id="{00000000-0008-0000-0300-000046010000}"/>
            </a:ext>
          </a:extLst>
        </xdr:cNvPr>
        <xdr:cNvSpPr txBox="1"/>
      </xdr:nvSpPr>
      <xdr:spPr>
        <a:xfrm>
          <a:off x="17106900" y="9624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108857</xdr:rowOff>
    </xdr:from>
    <xdr:to>
      <xdr:col>81</xdr:col>
      <xdr:colOff>133350</xdr:colOff>
      <xdr:row>57</xdr:row>
      <xdr:rowOff>108857</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6929100" y="98815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92710</xdr:rowOff>
    </xdr:from>
    <xdr:to>
      <xdr:col>81</xdr:col>
      <xdr:colOff>44450</xdr:colOff>
      <xdr:row>62</xdr:row>
      <xdr:rowOff>113393</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6179800" y="10722610"/>
          <a:ext cx="83820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160037</xdr:rowOff>
    </xdr:from>
    <xdr:ext cx="762000" cy="259045"/>
    <xdr:sp macro="" textlink="">
      <xdr:nvSpPr>
        <xdr:cNvPr id="329" name="定員管理の状況平均値テキスト">
          <a:extLst>
            <a:ext uri="{FF2B5EF4-FFF2-40B4-BE49-F238E27FC236}">
              <a16:creationId xmlns:a16="http://schemas.microsoft.com/office/drawing/2014/main" id="{00000000-0008-0000-0300-000049010000}"/>
            </a:ext>
          </a:extLst>
        </xdr:cNvPr>
        <xdr:cNvSpPr txBox="1"/>
      </xdr:nvSpPr>
      <xdr:spPr>
        <a:xfrm>
          <a:off x="17106900" y="102755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143510</xdr:rowOff>
    </xdr:from>
    <xdr:to>
      <xdr:col>81</xdr:col>
      <xdr:colOff>95250</xdr:colOff>
      <xdr:row>61</xdr:row>
      <xdr:rowOff>73660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967200" y="1043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92710</xdr:rowOff>
    </xdr:from>
    <xdr:to>
      <xdr:col>77</xdr:col>
      <xdr:colOff>44450</xdr:colOff>
      <xdr:row>62</xdr:row>
      <xdr:rowOff>103051</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flipV="1">
          <a:off x="15290800" y="10722610"/>
          <a:ext cx="889000" cy="10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119380</xdr:rowOff>
    </xdr:from>
    <xdr:to>
      <xdr:col>77</xdr:col>
      <xdr:colOff>95250</xdr:colOff>
      <xdr:row>61</xdr:row>
      <xdr:rowOff>49530</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6129000" y="1040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59707</xdr:rowOff>
    </xdr:from>
    <xdr:ext cx="7366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798800" y="10175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103051</xdr:rowOff>
    </xdr:from>
    <xdr:to>
      <xdr:col>72</xdr:col>
      <xdr:colOff>203200</xdr:colOff>
      <xdr:row>62</xdr:row>
      <xdr:rowOff>106499</xdr:rowOff>
    </xdr:to>
    <xdr:cxnSp macro="">
      <xdr:nvCxnSpPr>
        <xdr:cNvPr id="334" name="直線コネクタ 333">
          <a:extLst>
            <a:ext uri="{FF2B5EF4-FFF2-40B4-BE49-F238E27FC236}">
              <a16:creationId xmlns:a16="http://schemas.microsoft.com/office/drawing/2014/main" id="{00000000-0008-0000-0300-00004E010000}"/>
            </a:ext>
          </a:extLst>
        </xdr:cNvPr>
        <xdr:cNvCxnSpPr/>
      </xdr:nvCxnSpPr>
      <xdr:spPr>
        <a:xfrm flipV="1">
          <a:off x="14401800" y="10732951"/>
          <a:ext cx="889000" cy="3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98697</xdr:rowOff>
    </xdr:from>
    <xdr:to>
      <xdr:col>73</xdr:col>
      <xdr:colOff>44450</xdr:colOff>
      <xdr:row>61</xdr:row>
      <xdr:rowOff>28847</xdr:rowOff>
    </xdr:to>
    <xdr:sp macro="" textlink="">
      <xdr:nvSpPr>
        <xdr:cNvPr id="335" name="フローチャート: 判断 334">
          <a:extLst>
            <a:ext uri="{FF2B5EF4-FFF2-40B4-BE49-F238E27FC236}">
              <a16:creationId xmlns:a16="http://schemas.microsoft.com/office/drawing/2014/main" id="{00000000-0008-0000-0300-00004F010000}"/>
            </a:ext>
          </a:extLst>
        </xdr:cNvPr>
        <xdr:cNvSpPr/>
      </xdr:nvSpPr>
      <xdr:spPr>
        <a:xfrm>
          <a:off x="15240000" y="10385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39024</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909800" y="10154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89263</xdr:rowOff>
    </xdr:from>
    <xdr:to>
      <xdr:col>68</xdr:col>
      <xdr:colOff>152400</xdr:colOff>
      <xdr:row>62</xdr:row>
      <xdr:rowOff>106499</xdr:rowOff>
    </xdr:to>
    <xdr:cxnSp macro="">
      <xdr:nvCxnSpPr>
        <xdr:cNvPr id="337" name="直線コネクタ 336">
          <a:extLst>
            <a:ext uri="{FF2B5EF4-FFF2-40B4-BE49-F238E27FC236}">
              <a16:creationId xmlns:a16="http://schemas.microsoft.com/office/drawing/2014/main" id="{00000000-0008-0000-0300-000051010000}"/>
            </a:ext>
          </a:extLst>
        </xdr:cNvPr>
        <xdr:cNvCxnSpPr/>
      </xdr:nvCxnSpPr>
      <xdr:spPr>
        <a:xfrm>
          <a:off x="13512800" y="10719163"/>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81462</xdr:rowOff>
    </xdr:from>
    <xdr:to>
      <xdr:col>68</xdr:col>
      <xdr:colOff>203200</xdr:colOff>
      <xdr:row>61</xdr:row>
      <xdr:rowOff>11612</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4351000" y="1036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21789</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020800" y="101373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67673</xdr:rowOff>
    </xdr:from>
    <xdr:to>
      <xdr:col>64</xdr:col>
      <xdr:colOff>152400</xdr:colOff>
      <xdr:row>60</xdr:row>
      <xdr:rowOff>169273</xdr:rowOff>
    </xdr:to>
    <xdr:sp macro="" textlink="">
      <xdr:nvSpPr>
        <xdr:cNvPr id="340" name="フローチャート: 判断 339">
          <a:extLst>
            <a:ext uri="{FF2B5EF4-FFF2-40B4-BE49-F238E27FC236}">
              <a16:creationId xmlns:a16="http://schemas.microsoft.com/office/drawing/2014/main" id="{00000000-0008-0000-0300-000054010000}"/>
            </a:ext>
          </a:extLst>
        </xdr:cNvPr>
        <xdr:cNvSpPr/>
      </xdr:nvSpPr>
      <xdr:spPr>
        <a:xfrm>
          <a:off x="13462000" y="10354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8000</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131800" y="101235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62593</xdr:rowOff>
    </xdr:from>
    <xdr:to>
      <xdr:col>81</xdr:col>
      <xdr:colOff>95250</xdr:colOff>
      <xdr:row>62</xdr:row>
      <xdr:rowOff>164193</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967200" y="10692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34670</xdr:rowOff>
    </xdr:from>
    <xdr:ext cx="762000" cy="259045"/>
    <xdr:sp macro="" textlink="">
      <xdr:nvSpPr>
        <xdr:cNvPr id="348" name="定員管理の状況該当値テキスト">
          <a:extLst>
            <a:ext uri="{FF2B5EF4-FFF2-40B4-BE49-F238E27FC236}">
              <a16:creationId xmlns:a16="http://schemas.microsoft.com/office/drawing/2014/main" id="{00000000-0008-0000-0300-00005C010000}"/>
            </a:ext>
          </a:extLst>
        </xdr:cNvPr>
        <xdr:cNvSpPr txBox="1"/>
      </xdr:nvSpPr>
      <xdr:spPr>
        <a:xfrm>
          <a:off x="17106900" y="106645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41910</xdr:rowOff>
    </xdr:from>
    <xdr:to>
      <xdr:col>77</xdr:col>
      <xdr:colOff>95250</xdr:colOff>
      <xdr:row>62</xdr:row>
      <xdr:rowOff>143510</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6129000" y="1067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128287</xdr:rowOff>
    </xdr:from>
    <xdr:ext cx="7366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798800" y="107581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52251</xdr:rowOff>
    </xdr:from>
    <xdr:to>
      <xdr:col>73</xdr:col>
      <xdr:colOff>44450</xdr:colOff>
      <xdr:row>62</xdr:row>
      <xdr:rowOff>153851</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5240000" y="10682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138628</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909800" y="107685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55699</xdr:rowOff>
    </xdr:from>
    <xdr:to>
      <xdr:col>68</xdr:col>
      <xdr:colOff>203200</xdr:colOff>
      <xdr:row>62</xdr:row>
      <xdr:rowOff>157299</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4351000" y="10685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142076</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4020800" y="107719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38463</xdr:rowOff>
    </xdr:from>
    <xdr:to>
      <xdr:col>64</xdr:col>
      <xdr:colOff>152400</xdr:colOff>
      <xdr:row>62</xdr:row>
      <xdr:rowOff>140063</xdr:rowOff>
    </xdr:to>
    <xdr:sp macro="" textlink="">
      <xdr:nvSpPr>
        <xdr:cNvPr id="355" name="楕円 354">
          <a:extLst>
            <a:ext uri="{FF2B5EF4-FFF2-40B4-BE49-F238E27FC236}">
              <a16:creationId xmlns:a16="http://schemas.microsoft.com/office/drawing/2014/main" id="{00000000-0008-0000-0300-000063010000}"/>
            </a:ext>
          </a:extLst>
        </xdr:cNvPr>
        <xdr:cNvSpPr/>
      </xdr:nvSpPr>
      <xdr:spPr>
        <a:xfrm>
          <a:off x="13462000" y="10668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124840</xdr:rowOff>
    </xdr:from>
    <xdr:ext cx="762000" cy="259045"/>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131800" y="10754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7" name="正方形/長方形 366">
          <a:extLst>
            <a:ext uri="{FF2B5EF4-FFF2-40B4-BE49-F238E27FC236}">
              <a16:creationId xmlns:a16="http://schemas.microsoft.com/office/drawing/2014/main" id="{00000000-0008-0000-0300-00006F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8" name="正方形/長方形 367">
          <a:extLst>
            <a:ext uri="{FF2B5EF4-FFF2-40B4-BE49-F238E27FC236}">
              <a16:creationId xmlns:a16="http://schemas.microsoft.com/office/drawing/2014/main" id="{00000000-0008-0000-0300-000070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前年度と比較して、指数は上昇した。</a:t>
          </a:r>
        </a:p>
        <a:p>
          <a:r>
            <a:rPr kumimoji="1" lang="ja-JP" altLang="en-US" sz="1300">
              <a:latin typeface="ＭＳ Ｐゴシック" panose="020B0600070205080204" pitchFamily="50" charset="-128"/>
              <a:ea typeface="ＭＳ Ｐゴシック" panose="020B0600070205080204" pitchFamily="50" charset="-128"/>
            </a:rPr>
            <a:t>主な要因としては、元利償還金が増加したことなどが挙げられる。</a:t>
          </a:r>
        </a:p>
        <a:p>
          <a:r>
            <a:rPr kumimoji="1" lang="ja-JP" altLang="en-US" sz="1300">
              <a:latin typeface="ＭＳ Ｐゴシック" panose="020B0600070205080204" pitchFamily="50" charset="-128"/>
              <a:ea typeface="ＭＳ Ｐゴシック" panose="020B0600070205080204" pitchFamily="50" charset="-128"/>
            </a:rPr>
            <a:t>臨時財政対策債や学校の整備などに充当してきた起債の償還が依然として高水準にあり、義務教育学校「水橋学園」の整備等も今後見込まれることから、引き続き市債の発行をできる限り抑制するとともに、発行にあたっては、交付税措置のある有利な市債を活用し、財政の健全化に努める。</a:t>
          </a:r>
        </a:p>
      </xdr:txBody>
    </xdr:sp>
    <xdr:clientData/>
  </xdr:twoCellAnchor>
  <xdr:oneCellAnchor>
    <xdr:from>
      <xdr:col>61</xdr:col>
      <xdr:colOff>6350</xdr:colOff>
      <xdr:row>32</xdr:row>
      <xdr:rowOff>101600</xdr:rowOff>
    </xdr:from>
    <xdr:ext cx="298543" cy="225703"/>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3" name="公債費負担の状況グラフ枠">
          <a:extLst>
            <a:ext uri="{FF2B5EF4-FFF2-40B4-BE49-F238E27FC236}">
              <a16:creationId xmlns:a16="http://schemas.microsoft.com/office/drawing/2014/main" id="{00000000-0008-0000-0300-00007F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22013</xdr:rowOff>
    </xdr:from>
    <xdr:to>
      <xdr:col>81</xdr:col>
      <xdr:colOff>44450</xdr:colOff>
      <xdr:row>44</xdr:row>
      <xdr:rowOff>52494</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7018000" y="6365663"/>
          <a:ext cx="0" cy="123063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24571</xdr:rowOff>
    </xdr:from>
    <xdr:ext cx="762000" cy="259045"/>
    <xdr:sp macro="" textlink="">
      <xdr:nvSpPr>
        <xdr:cNvPr id="385" name="公債費負担の状況最小値テキスト">
          <a:extLst>
            <a:ext uri="{FF2B5EF4-FFF2-40B4-BE49-F238E27FC236}">
              <a16:creationId xmlns:a16="http://schemas.microsoft.com/office/drawing/2014/main" id="{00000000-0008-0000-0300-000081010000}"/>
            </a:ext>
          </a:extLst>
        </xdr:cNvPr>
        <xdr:cNvSpPr txBox="1"/>
      </xdr:nvSpPr>
      <xdr:spPr>
        <a:xfrm>
          <a:off x="17106900" y="7568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52494</xdr:rowOff>
    </xdr:from>
    <xdr:to>
      <xdr:col>81</xdr:col>
      <xdr:colOff>133350</xdr:colOff>
      <xdr:row>44</xdr:row>
      <xdr:rowOff>52494</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7596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108390</xdr:rowOff>
    </xdr:from>
    <xdr:ext cx="762000" cy="259045"/>
    <xdr:sp macro="" textlink="">
      <xdr:nvSpPr>
        <xdr:cNvPr id="387" name="公債費負担の状況最大値テキスト">
          <a:extLst>
            <a:ext uri="{FF2B5EF4-FFF2-40B4-BE49-F238E27FC236}">
              <a16:creationId xmlns:a16="http://schemas.microsoft.com/office/drawing/2014/main" id="{00000000-0008-0000-0300-000083010000}"/>
            </a:ext>
          </a:extLst>
        </xdr:cNvPr>
        <xdr:cNvSpPr txBox="1"/>
      </xdr:nvSpPr>
      <xdr:spPr>
        <a:xfrm>
          <a:off x="17106900" y="6109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22013</xdr:rowOff>
    </xdr:from>
    <xdr:to>
      <xdr:col>81</xdr:col>
      <xdr:colOff>133350</xdr:colOff>
      <xdr:row>37</xdr:row>
      <xdr:rowOff>22013</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6929100" y="6365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89746</xdr:rowOff>
    </xdr:from>
    <xdr:to>
      <xdr:col>81</xdr:col>
      <xdr:colOff>44450</xdr:colOff>
      <xdr:row>42</xdr:row>
      <xdr:rowOff>113877</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a:off x="16179800" y="7290646"/>
          <a:ext cx="8382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108814</xdr:rowOff>
    </xdr:from>
    <xdr:ext cx="762000" cy="259045"/>
    <xdr:sp macro="" textlink="">
      <xdr:nvSpPr>
        <xdr:cNvPr id="390" name="公債費負担の状況平均値テキスト">
          <a:extLst>
            <a:ext uri="{FF2B5EF4-FFF2-40B4-BE49-F238E27FC236}">
              <a16:creationId xmlns:a16="http://schemas.microsoft.com/office/drawing/2014/main" id="{00000000-0008-0000-0300-000086010000}"/>
            </a:ext>
          </a:extLst>
        </xdr:cNvPr>
        <xdr:cNvSpPr txBox="1"/>
      </xdr:nvSpPr>
      <xdr:spPr>
        <a:xfrm>
          <a:off x="17106900" y="67953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92287</xdr:rowOff>
    </xdr:from>
    <xdr:to>
      <xdr:col>81</xdr:col>
      <xdr:colOff>95250</xdr:colOff>
      <xdr:row>41</xdr:row>
      <xdr:rowOff>22437</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9672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25400</xdr:rowOff>
    </xdr:from>
    <xdr:to>
      <xdr:col>77</xdr:col>
      <xdr:colOff>44450</xdr:colOff>
      <xdr:row>42</xdr:row>
      <xdr:rowOff>89746</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a:off x="15290800" y="7226300"/>
          <a:ext cx="889000" cy="64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92287</xdr:rowOff>
    </xdr:from>
    <xdr:to>
      <xdr:col>77</xdr:col>
      <xdr:colOff>95250</xdr:colOff>
      <xdr:row>41</xdr:row>
      <xdr:rowOff>22437</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6129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32614</xdr:rowOff>
    </xdr:from>
    <xdr:ext cx="7366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798800" y="67191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156633</xdr:rowOff>
    </xdr:from>
    <xdr:to>
      <xdr:col>72</xdr:col>
      <xdr:colOff>203200</xdr:colOff>
      <xdr:row>42</xdr:row>
      <xdr:rowOff>25400</xdr:rowOff>
    </xdr:to>
    <xdr:cxnSp macro="">
      <xdr:nvCxnSpPr>
        <xdr:cNvPr id="395" name="直線コネクタ 394">
          <a:extLst>
            <a:ext uri="{FF2B5EF4-FFF2-40B4-BE49-F238E27FC236}">
              <a16:creationId xmlns:a16="http://schemas.microsoft.com/office/drawing/2014/main" id="{00000000-0008-0000-0300-00008B010000}"/>
            </a:ext>
          </a:extLst>
        </xdr:cNvPr>
        <xdr:cNvCxnSpPr/>
      </xdr:nvCxnSpPr>
      <xdr:spPr>
        <a:xfrm>
          <a:off x="14401800" y="7186083"/>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92287</xdr:rowOff>
    </xdr:from>
    <xdr:to>
      <xdr:col>73</xdr:col>
      <xdr:colOff>44450</xdr:colOff>
      <xdr:row>41</xdr:row>
      <xdr:rowOff>22437</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5240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32614</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909800" y="6719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156633</xdr:rowOff>
    </xdr:from>
    <xdr:to>
      <xdr:col>68</xdr:col>
      <xdr:colOff>152400</xdr:colOff>
      <xdr:row>42</xdr:row>
      <xdr:rowOff>1270</xdr:rowOff>
    </xdr:to>
    <xdr:cxnSp macro="">
      <xdr:nvCxnSpPr>
        <xdr:cNvPr id="398" name="直線コネクタ 397">
          <a:extLst>
            <a:ext uri="{FF2B5EF4-FFF2-40B4-BE49-F238E27FC236}">
              <a16:creationId xmlns:a16="http://schemas.microsoft.com/office/drawing/2014/main" id="{00000000-0008-0000-0300-00008E010000}"/>
            </a:ext>
          </a:extLst>
        </xdr:cNvPr>
        <xdr:cNvCxnSpPr/>
      </xdr:nvCxnSpPr>
      <xdr:spPr>
        <a:xfrm flipV="1">
          <a:off x="13512800" y="7186083"/>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92287</xdr:rowOff>
    </xdr:from>
    <xdr:to>
      <xdr:col>68</xdr:col>
      <xdr:colOff>203200</xdr:colOff>
      <xdr:row>41</xdr:row>
      <xdr:rowOff>22437</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4351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32614</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020800" y="6719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108373</xdr:rowOff>
    </xdr:from>
    <xdr:to>
      <xdr:col>64</xdr:col>
      <xdr:colOff>152400</xdr:colOff>
      <xdr:row>41</xdr:row>
      <xdr:rowOff>38523</xdr:rowOff>
    </xdr:to>
    <xdr:sp macro="" textlink="">
      <xdr:nvSpPr>
        <xdr:cNvPr id="401" name="フローチャート: 判断 400">
          <a:extLst>
            <a:ext uri="{FF2B5EF4-FFF2-40B4-BE49-F238E27FC236}">
              <a16:creationId xmlns:a16="http://schemas.microsoft.com/office/drawing/2014/main" id="{00000000-0008-0000-0300-000091010000}"/>
            </a:ext>
          </a:extLst>
        </xdr:cNvPr>
        <xdr:cNvSpPr/>
      </xdr:nvSpPr>
      <xdr:spPr>
        <a:xfrm>
          <a:off x="13462000" y="696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48700</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131800" y="6735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63077</xdr:rowOff>
    </xdr:from>
    <xdr:to>
      <xdr:col>81</xdr:col>
      <xdr:colOff>95250</xdr:colOff>
      <xdr:row>42</xdr:row>
      <xdr:rowOff>164677</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967200" y="7263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35154</xdr:rowOff>
    </xdr:from>
    <xdr:ext cx="762000" cy="259045"/>
    <xdr:sp macro="" textlink="">
      <xdr:nvSpPr>
        <xdr:cNvPr id="409" name="公債費負担の状況該当値テキスト">
          <a:extLst>
            <a:ext uri="{FF2B5EF4-FFF2-40B4-BE49-F238E27FC236}">
              <a16:creationId xmlns:a16="http://schemas.microsoft.com/office/drawing/2014/main" id="{00000000-0008-0000-0300-000099010000}"/>
            </a:ext>
          </a:extLst>
        </xdr:cNvPr>
        <xdr:cNvSpPr txBox="1"/>
      </xdr:nvSpPr>
      <xdr:spPr>
        <a:xfrm>
          <a:off x="17106900" y="72360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38946</xdr:rowOff>
    </xdr:from>
    <xdr:to>
      <xdr:col>77</xdr:col>
      <xdr:colOff>95250</xdr:colOff>
      <xdr:row>42</xdr:row>
      <xdr:rowOff>140546</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6129000" y="7239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125323</xdr:rowOff>
    </xdr:from>
    <xdr:ext cx="7366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5798800" y="73262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146050</xdr:rowOff>
    </xdr:from>
    <xdr:to>
      <xdr:col>73</xdr:col>
      <xdr:colOff>44450</xdr:colOff>
      <xdr:row>42</xdr:row>
      <xdr:rowOff>76200</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5240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60977</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909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105833</xdr:rowOff>
    </xdr:from>
    <xdr:to>
      <xdr:col>68</xdr:col>
      <xdr:colOff>203200</xdr:colOff>
      <xdr:row>42</xdr:row>
      <xdr:rowOff>35983</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4351000" y="713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20760</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4020800" y="722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121920</xdr:rowOff>
    </xdr:from>
    <xdr:to>
      <xdr:col>64</xdr:col>
      <xdr:colOff>152400</xdr:colOff>
      <xdr:row>42</xdr:row>
      <xdr:rowOff>52070</xdr:rowOff>
    </xdr:to>
    <xdr:sp macro="" textlink="">
      <xdr:nvSpPr>
        <xdr:cNvPr id="416" name="楕円 415">
          <a:extLst>
            <a:ext uri="{FF2B5EF4-FFF2-40B4-BE49-F238E27FC236}">
              <a16:creationId xmlns:a16="http://schemas.microsoft.com/office/drawing/2014/main" id="{00000000-0008-0000-0300-0000A0010000}"/>
            </a:ext>
          </a:extLst>
        </xdr:cNvPr>
        <xdr:cNvSpPr/>
      </xdr:nvSpPr>
      <xdr:spPr>
        <a:xfrm>
          <a:off x="13462000" y="715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36847</xdr:rowOff>
    </xdr:from>
    <xdr:ext cx="762000" cy="259045"/>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131800" y="723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[78.4%]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8" name="正方形/長方形 427">
          <a:extLst>
            <a:ext uri="{FF2B5EF4-FFF2-40B4-BE49-F238E27FC236}">
              <a16:creationId xmlns:a16="http://schemas.microsoft.com/office/drawing/2014/main" id="{00000000-0008-0000-0300-0000AC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9" name="正方形/長方形 428">
          <a:extLst>
            <a:ext uri="{FF2B5EF4-FFF2-40B4-BE49-F238E27FC236}">
              <a16:creationId xmlns:a16="http://schemas.microsoft.com/office/drawing/2014/main" id="{00000000-0008-0000-0300-0000AD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前年度と比較して、指数は改善した。</a:t>
          </a:r>
        </a:p>
        <a:p>
          <a:r>
            <a:rPr kumimoji="1" lang="ja-JP" altLang="en-US" sz="1300">
              <a:latin typeface="ＭＳ Ｐゴシック" panose="020B0600070205080204" pitchFamily="50" charset="-128"/>
              <a:ea typeface="ＭＳ Ｐゴシック" panose="020B0600070205080204" pitchFamily="50" charset="-128"/>
            </a:rPr>
            <a:t>主な要因としては、地方債の現在高や公共下水道事業等の公営企業債等繰入見込額が減少していることなどが挙げられる。</a:t>
          </a:r>
        </a:p>
        <a:p>
          <a:r>
            <a:rPr kumimoji="1" lang="ja-JP" altLang="en-US" sz="1300">
              <a:latin typeface="ＭＳ Ｐゴシック" panose="020B0600070205080204" pitchFamily="50" charset="-128"/>
              <a:ea typeface="ＭＳ Ｐゴシック" panose="020B0600070205080204" pitchFamily="50" charset="-128"/>
            </a:rPr>
            <a:t>今後も後世への負担を少しでも軽減できるよう、徹底した事務事業の見直しを図るなど、財政の健全化に努める。</a:t>
          </a:r>
        </a:p>
      </xdr:txBody>
    </xdr:sp>
    <xdr:clientData/>
  </xdr:twoCellAnchor>
  <xdr:oneCellAnchor>
    <xdr:from>
      <xdr:col>61</xdr:col>
      <xdr:colOff>6350</xdr:colOff>
      <xdr:row>10</xdr:row>
      <xdr:rowOff>63500</xdr:rowOff>
    </xdr:from>
    <xdr:ext cx="298543" cy="225703"/>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22</xdr:row>
      <xdr:rowOff>132791</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451100"/>
          <a:ext cx="0" cy="14535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104868</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8767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132791</xdr:rowOff>
    </xdr:from>
    <xdr:to>
      <xdr:col>81</xdr:col>
      <xdr:colOff>133350</xdr:colOff>
      <xdr:row>22</xdr:row>
      <xdr:rowOff>132791</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904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18</xdr:row>
      <xdr:rowOff>121717</xdr:rowOff>
    </xdr:from>
    <xdr:to>
      <xdr:col>81</xdr:col>
      <xdr:colOff>44450</xdr:colOff>
      <xdr:row>19</xdr:row>
      <xdr:rowOff>6248</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6179800" y="3207817"/>
          <a:ext cx="838200" cy="55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5300</xdr:rowOff>
    </xdr:from>
    <xdr:ext cx="762000" cy="259045"/>
    <xdr:sp macro="" textlink="">
      <xdr:nvSpPr>
        <xdr:cNvPr id="450" name="将来負担の状況平均値テキスト">
          <a:extLst>
            <a:ext uri="{FF2B5EF4-FFF2-40B4-BE49-F238E27FC236}">
              <a16:creationId xmlns:a16="http://schemas.microsoft.com/office/drawing/2014/main" id="{00000000-0008-0000-0300-0000C2010000}"/>
            </a:ext>
          </a:extLst>
        </xdr:cNvPr>
        <xdr:cNvSpPr txBox="1"/>
      </xdr:nvSpPr>
      <xdr:spPr>
        <a:xfrm>
          <a:off x="17106900" y="24056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160223</xdr:rowOff>
    </xdr:from>
    <xdr:to>
      <xdr:col>81</xdr:col>
      <xdr:colOff>95250</xdr:colOff>
      <xdr:row>15</xdr:row>
      <xdr:rowOff>90373</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967200" y="2560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19</xdr:row>
      <xdr:rowOff>6248</xdr:rowOff>
    </xdr:from>
    <xdr:to>
      <xdr:col>77</xdr:col>
      <xdr:colOff>44450</xdr:colOff>
      <xdr:row>19</xdr:row>
      <xdr:rowOff>109525</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5290800" y="3263798"/>
          <a:ext cx="889000" cy="103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165049</xdr:rowOff>
    </xdr:from>
    <xdr:to>
      <xdr:col>77</xdr:col>
      <xdr:colOff>95250</xdr:colOff>
      <xdr:row>15</xdr:row>
      <xdr:rowOff>95199</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565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105376</xdr:rowOff>
    </xdr:from>
    <xdr:ext cx="7366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3342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19</xdr:row>
      <xdr:rowOff>109525</xdr:rowOff>
    </xdr:from>
    <xdr:to>
      <xdr:col>72</xdr:col>
      <xdr:colOff>203200</xdr:colOff>
      <xdr:row>20</xdr:row>
      <xdr:rowOff>33630</xdr:rowOff>
    </xdr:to>
    <xdr:cxnSp macro="">
      <xdr:nvCxnSpPr>
        <xdr:cNvPr id="455" name="直線コネクタ 454">
          <a:extLst>
            <a:ext uri="{FF2B5EF4-FFF2-40B4-BE49-F238E27FC236}">
              <a16:creationId xmlns:a16="http://schemas.microsoft.com/office/drawing/2014/main" id="{00000000-0008-0000-0300-0000C7010000}"/>
            </a:ext>
          </a:extLst>
        </xdr:cNvPr>
        <xdr:cNvCxnSpPr/>
      </xdr:nvCxnSpPr>
      <xdr:spPr>
        <a:xfrm flipV="1">
          <a:off x="14401800" y="3367075"/>
          <a:ext cx="889000" cy="95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15</xdr:row>
      <xdr:rowOff>4216</xdr:rowOff>
    </xdr:from>
    <xdr:to>
      <xdr:col>73</xdr:col>
      <xdr:colOff>44450</xdr:colOff>
      <xdr:row>15</xdr:row>
      <xdr:rowOff>105816</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5240000" y="2575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115993</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909800" y="2344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20</xdr:row>
      <xdr:rowOff>33630</xdr:rowOff>
    </xdr:from>
    <xdr:to>
      <xdr:col>68</xdr:col>
      <xdr:colOff>152400</xdr:colOff>
      <xdr:row>21</xdr:row>
      <xdr:rowOff>55219</xdr:rowOff>
    </xdr:to>
    <xdr:cxnSp macro="">
      <xdr:nvCxnSpPr>
        <xdr:cNvPr id="458" name="直線コネクタ 457">
          <a:extLst>
            <a:ext uri="{FF2B5EF4-FFF2-40B4-BE49-F238E27FC236}">
              <a16:creationId xmlns:a16="http://schemas.microsoft.com/office/drawing/2014/main" id="{00000000-0008-0000-0300-0000CA010000}"/>
            </a:ext>
          </a:extLst>
        </xdr:cNvPr>
        <xdr:cNvCxnSpPr/>
      </xdr:nvCxnSpPr>
      <xdr:spPr>
        <a:xfrm flipV="1">
          <a:off x="13512800" y="3462630"/>
          <a:ext cx="889000" cy="193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54407</xdr:rowOff>
    </xdr:from>
    <xdr:to>
      <xdr:col>68</xdr:col>
      <xdr:colOff>203200</xdr:colOff>
      <xdr:row>15</xdr:row>
      <xdr:rowOff>156007</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4351000" y="2626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166184</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020800" y="2395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132588</xdr:rowOff>
    </xdr:from>
    <xdr:to>
      <xdr:col>64</xdr:col>
      <xdr:colOff>152400</xdr:colOff>
      <xdr:row>16</xdr:row>
      <xdr:rowOff>62738</xdr:rowOff>
    </xdr:to>
    <xdr:sp macro=""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3462000" y="2704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72915</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3131800" y="2473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18</xdr:row>
      <xdr:rowOff>70917</xdr:rowOff>
    </xdr:from>
    <xdr:to>
      <xdr:col>81</xdr:col>
      <xdr:colOff>95250</xdr:colOff>
      <xdr:row>19</xdr:row>
      <xdr:rowOff>1067</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6967200" y="31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18</xdr:row>
      <xdr:rowOff>42994</xdr:rowOff>
    </xdr:from>
    <xdr:ext cx="762000" cy="259045"/>
    <xdr:sp macro="" textlink="">
      <xdr:nvSpPr>
        <xdr:cNvPr id="469" name="将来負担の状況該当値テキスト">
          <a:extLst>
            <a:ext uri="{FF2B5EF4-FFF2-40B4-BE49-F238E27FC236}">
              <a16:creationId xmlns:a16="http://schemas.microsoft.com/office/drawing/2014/main" id="{00000000-0008-0000-0300-0000D5010000}"/>
            </a:ext>
          </a:extLst>
        </xdr:cNvPr>
        <xdr:cNvSpPr txBox="1"/>
      </xdr:nvSpPr>
      <xdr:spPr>
        <a:xfrm>
          <a:off x="17106900" y="3129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18</xdr:row>
      <xdr:rowOff>126898</xdr:rowOff>
    </xdr:from>
    <xdr:to>
      <xdr:col>77</xdr:col>
      <xdr:colOff>95250</xdr:colOff>
      <xdr:row>19</xdr:row>
      <xdr:rowOff>57048</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6129000" y="3212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19</xdr:row>
      <xdr:rowOff>41825</xdr:rowOff>
    </xdr:from>
    <xdr:ext cx="7366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5798800" y="32993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19</xdr:row>
      <xdr:rowOff>58725</xdr:rowOff>
    </xdr:from>
    <xdr:to>
      <xdr:col>73</xdr:col>
      <xdr:colOff>44450</xdr:colOff>
      <xdr:row>19</xdr:row>
      <xdr:rowOff>160325</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5240000" y="3316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19</xdr:row>
      <xdr:rowOff>145102</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4909800" y="3402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19</xdr:row>
      <xdr:rowOff>154280</xdr:rowOff>
    </xdr:from>
    <xdr:to>
      <xdr:col>68</xdr:col>
      <xdr:colOff>203200</xdr:colOff>
      <xdr:row>20</xdr:row>
      <xdr:rowOff>84430</xdr:rowOff>
    </xdr:to>
    <xdr:sp macro="" textlink="">
      <xdr:nvSpPr>
        <xdr:cNvPr id="474" name="楕円 473">
          <a:extLst>
            <a:ext uri="{FF2B5EF4-FFF2-40B4-BE49-F238E27FC236}">
              <a16:creationId xmlns:a16="http://schemas.microsoft.com/office/drawing/2014/main" id="{00000000-0008-0000-0300-0000DA010000}"/>
            </a:ext>
          </a:extLst>
        </xdr:cNvPr>
        <xdr:cNvSpPr/>
      </xdr:nvSpPr>
      <xdr:spPr>
        <a:xfrm>
          <a:off x="14351000" y="3411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20</xdr:row>
      <xdr:rowOff>69207</xdr:rowOff>
    </xdr:from>
    <xdr:ext cx="762000" cy="259045"/>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4020800" y="3498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21</xdr:row>
      <xdr:rowOff>4419</xdr:rowOff>
    </xdr:from>
    <xdr:to>
      <xdr:col>64</xdr:col>
      <xdr:colOff>152400</xdr:colOff>
      <xdr:row>21</xdr:row>
      <xdr:rowOff>106019</xdr:rowOff>
    </xdr:to>
    <xdr:sp macro="" textlink="">
      <xdr:nvSpPr>
        <xdr:cNvPr id="476" name="楕円 475">
          <a:extLst>
            <a:ext uri="{FF2B5EF4-FFF2-40B4-BE49-F238E27FC236}">
              <a16:creationId xmlns:a16="http://schemas.microsoft.com/office/drawing/2014/main" id="{00000000-0008-0000-0300-0000DC010000}"/>
            </a:ext>
          </a:extLst>
        </xdr:cNvPr>
        <xdr:cNvSpPr/>
      </xdr:nvSpPr>
      <xdr:spPr>
        <a:xfrm>
          <a:off x="13462000" y="3604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21</xdr:row>
      <xdr:rowOff>90796</xdr:rowOff>
    </xdr:from>
    <xdr:ext cx="762000" cy="259045"/>
    <xdr:sp macro="" textlink="">
      <xdr:nvSpPr>
        <xdr:cNvPr id="477" name="テキスト ボックス 476">
          <a:extLst>
            <a:ext uri="{FF2B5EF4-FFF2-40B4-BE49-F238E27FC236}">
              <a16:creationId xmlns:a16="http://schemas.microsoft.com/office/drawing/2014/main" id="{00000000-0008-0000-0300-0000DD010000}"/>
            </a:ext>
          </a:extLst>
        </xdr:cNvPr>
        <xdr:cNvSpPr txBox="1"/>
      </xdr:nvSpPr>
      <xdr:spPr>
        <a:xfrm>
          <a:off x="13131800" y="36912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富山県富山市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403,757
394,441
1,241.70
190,285,882
186,128,611
3,471,137
106,789,745
212,912,962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9.1
78.4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類似団体平均を下回っている。</a:t>
          </a:r>
        </a:p>
        <a:p>
          <a:r>
            <a:rPr kumimoji="1" lang="ja-JP" altLang="en-US" sz="1300">
              <a:latin typeface="ＭＳ Ｐゴシック" panose="020B0600070205080204" pitchFamily="50" charset="-128"/>
              <a:ea typeface="ＭＳ Ｐゴシック" panose="020B0600070205080204" pitchFamily="50" charset="-128"/>
            </a:rPr>
            <a:t>引き続き、定員適正化計画等に基づき、人件費の抑制に努める。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39370</xdr:rowOff>
    </xdr:from>
    <xdr:to>
      <xdr:col>24</xdr:col>
      <xdr:colOff>25400</xdr:colOff>
      <xdr:row>40</xdr:row>
      <xdr:rowOff>35560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9722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35560</xdr:rowOff>
    </xdr:from>
    <xdr:to>
      <xdr:col>24</xdr:col>
      <xdr:colOff>114300</xdr:colOff>
      <xdr:row>40</xdr:row>
      <xdr:rowOff>35560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125747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440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39370</xdr:rowOff>
    </xdr:from>
    <xdr:to>
      <xdr:col>24</xdr:col>
      <xdr:colOff>114300</xdr:colOff>
      <xdr:row>33</xdr:row>
      <xdr:rowOff>39370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97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50800</xdr:rowOff>
    </xdr:from>
    <xdr:to>
      <xdr:col>24</xdr:col>
      <xdr:colOff>25400</xdr:colOff>
      <xdr:row>36</xdr:row>
      <xdr:rowOff>96520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22300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139717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11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27940</xdr:rowOff>
    </xdr:from>
    <xdr:to>
      <xdr:col>19</xdr:col>
      <xdr:colOff>187325</xdr:colOff>
      <xdr:row>36</xdr:row>
      <xdr:rowOff>50800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2001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76200</xdr:rowOff>
    </xdr:from>
    <xdr:to>
      <xdr:col>20</xdr:col>
      <xdr:colOff>38100</xdr:colOff>
      <xdr:row>37</xdr:row>
      <xdr:rowOff>6350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162577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334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123190</xdr:rowOff>
    </xdr:from>
    <xdr:to>
      <xdr:col>15</xdr:col>
      <xdr:colOff>98425</xdr:colOff>
      <xdr:row>36</xdr:row>
      <xdr:rowOff>27940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12394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114300</xdr:rowOff>
    </xdr:from>
    <xdr:to>
      <xdr:col>15</xdr:col>
      <xdr:colOff>149225</xdr:colOff>
      <xdr:row>37</xdr:row>
      <xdr:rowOff>44450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29227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123190</xdr:rowOff>
    </xdr:from>
    <xdr:to>
      <xdr:col>11</xdr:col>
      <xdr:colOff>9525</xdr:colOff>
      <xdr:row>36</xdr:row>
      <xdr:rowOff>43180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12394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162577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3810</xdr:rowOff>
    </xdr:from>
    <xdr:to>
      <xdr:col>6</xdr:col>
      <xdr:colOff>171450</xdr:colOff>
      <xdr:row>37</xdr:row>
      <xdr:rowOff>105410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4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90187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3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45720</xdr:rowOff>
    </xdr:from>
    <xdr:to>
      <xdr:col>24</xdr:col>
      <xdr:colOff>76200</xdr:colOff>
      <xdr:row>36</xdr:row>
      <xdr:rowOff>147320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21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62247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0</xdr:rowOff>
    </xdr:from>
    <xdr:to>
      <xdr:col>20</xdr:col>
      <xdr:colOff>38100</xdr:colOff>
      <xdr:row>36</xdr:row>
      <xdr:rowOff>101600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17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111777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941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148590</xdr:rowOff>
    </xdr:from>
    <xdr:to>
      <xdr:col>15</xdr:col>
      <xdr:colOff>149225</xdr:colOff>
      <xdr:row>36</xdr:row>
      <xdr:rowOff>78740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14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88917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91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72390</xdr:rowOff>
    </xdr:from>
    <xdr:to>
      <xdr:col>11</xdr:col>
      <xdr:colOff>60325</xdr:colOff>
      <xdr:row>36</xdr:row>
      <xdr:rowOff>2540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07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12717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84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163830</xdr:rowOff>
    </xdr:from>
    <xdr:to>
      <xdr:col>6</xdr:col>
      <xdr:colOff>171450</xdr:colOff>
      <xdr:row>36</xdr:row>
      <xdr:rowOff>93980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16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104157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93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前年度から</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ポイント上昇したが、類似団体平均より</a:t>
          </a:r>
          <a:r>
            <a:rPr kumimoji="1" lang="en-US" altLang="ja-JP" sz="1300">
              <a:latin typeface="ＭＳ Ｐゴシック" panose="020B0600070205080204" pitchFamily="50" charset="-128"/>
              <a:ea typeface="ＭＳ Ｐゴシック" panose="020B0600070205080204" pitchFamily="50" charset="-128"/>
            </a:rPr>
            <a:t>2.1</a:t>
          </a:r>
          <a:r>
            <a:rPr kumimoji="1" lang="ja-JP" altLang="en-US" sz="1300">
              <a:latin typeface="ＭＳ Ｐゴシック" panose="020B0600070205080204" pitchFamily="50" charset="-128"/>
              <a:ea typeface="ＭＳ Ｐゴシック" panose="020B0600070205080204" pitchFamily="50" charset="-128"/>
            </a:rPr>
            <a:t>ポイント下回っている。</a:t>
          </a:r>
        </a:p>
        <a:p>
          <a:r>
            <a:rPr kumimoji="1" lang="ja-JP" altLang="en-US" sz="1300">
              <a:latin typeface="ＭＳ Ｐゴシック" panose="020B0600070205080204" pitchFamily="50" charset="-128"/>
              <a:ea typeface="ＭＳ Ｐゴシック" panose="020B0600070205080204" pitchFamily="50" charset="-128"/>
            </a:rPr>
            <a:t>施設の維持管理費が占める割合が多いことから、公共施設の統廃合を含めた再編や効率的な活用方法等を検討するなど、物件費の更なる抑制に努める。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58420</xdr:rowOff>
    </xdr:from>
    <xdr:to>
      <xdr:col>82</xdr:col>
      <xdr:colOff>107950</xdr:colOff>
      <xdr:row>21</xdr:row>
      <xdr:rowOff>100330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458720"/>
          <a:ext cx="0" cy="1242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72407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67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100330</xdr:rowOff>
    </xdr:from>
    <xdr:to>
      <xdr:col>82</xdr:col>
      <xdr:colOff>196850</xdr:colOff>
      <xdr:row>21</xdr:row>
      <xdr:rowOff>100330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00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144797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2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58420</xdr:rowOff>
    </xdr:from>
    <xdr:to>
      <xdr:col>82</xdr:col>
      <xdr:colOff>196850</xdr:colOff>
      <xdr:row>14</xdr:row>
      <xdr:rowOff>58420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458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134620</xdr:rowOff>
    </xdr:from>
    <xdr:to>
      <xdr:col>82</xdr:col>
      <xdr:colOff>107950</xdr:colOff>
      <xdr:row>16</xdr:row>
      <xdr:rowOff>165100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87782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74947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9895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102870</xdr:rowOff>
    </xdr:from>
    <xdr:to>
      <xdr:col>82</xdr:col>
      <xdr:colOff>158750</xdr:colOff>
      <xdr:row>18</xdr:row>
      <xdr:rowOff>33020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3017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134620</xdr:rowOff>
    </xdr:from>
    <xdr:to>
      <xdr:col>78</xdr:col>
      <xdr:colOff>69850</xdr:colOff>
      <xdr:row>16</xdr:row>
      <xdr:rowOff>134620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8778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87630</xdr:rowOff>
    </xdr:from>
    <xdr:to>
      <xdr:col>78</xdr:col>
      <xdr:colOff>120650</xdr:colOff>
      <xdr:row>18</xdr:row>
      <xdr:rowOff>17780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3002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2557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3088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50800</xdr:rowOff>
    </xdr:from>
    <xdr:to>
      <xdr:col>73</xdr:col>
      <xdr:colOff>180975</xdr:colOff>
      <xdr:row>16</xdr:row>
      <xdr:rowOff>134620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79400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64770</xdr:rowOff>
    </xdr:from>
    <xdr:to>
      <xdr:col>74</xdr:col>
      <xdr:colOff>31750</xdr:colOff>
      <xdr:row>17</xdr:row>
      <xdr:rowOff>166370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97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151147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306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50800</xdr:rowOff>
    </xdr:from>
    <xdr:to>
      <xdr:col>69</xdr:col>
      <xdr:colOff>92075</xdr:colOff>
      <xdr:row>16</xdr:row>
      <xdr:rowOff>96520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7940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152400</xdr:rowOff>
    </xdr:from>
    <xdr:to>
      <xdr:col>69</xdr:col>
      <xdr:colOff>142875</xdr:colOff>
      <xdr:row>17</xdr:row>
      <xdr:rowOff>82550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67327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98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26670</xdr:rowOff>
    </xdr:from>
    <xdr:to>
      <xdr:col>65</xdr:col>
      <xdr:colOff>53975</xdr:colOff>
      <xdr:row>17</xdr:row>
      <xdr:rowOff>128270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941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113047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3027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85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130827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70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83820</xdr:rowOff>
    </xdr:from>
    <xdr:to>
      <xdr:col>78</xdr:col>
      <xdr:colOff>120650</xdr:colOff>
      <xdr:row>17</xdr:row>
      <xdr:rowOff>13970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82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24147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595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83820</xdr:rowOff>
    </xdr:from>
    <xdr:to>
      <xdr:col>74</xdr:col>
      <xdr:colOff>31750</xdr:colOff>
      <xdr:row>17</xdr:row>
      <xdr:rowOff>13970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82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24147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595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0</xdr:rowOff>
    </xdr:from>
    <xdr:to>
      <xdr:col>69</xdr:col>
      <xdr:colOff>142875</xdr:colOff>
      <xdr:row>16</xdr:row>
      <xdr:rowOff>101600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74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111777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51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45720</xdr:rowOff>
    </xdr:from>
    <xdr:to>
      <xdr:col>65</xdr:col>
      <xdr:colOff>53975</xdr:colOff>
      <xdr:row>16</xdr:row>
      <xdr:rowOff>147320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788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157497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557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類似団体平均を</a:t>
          </a:r>
          <a:r>
            <a:rPr kumimoji="1" lang="en-US" altLang="ja-JP" sz="1300">
              <a:latin typeface="ＭＳ Ｐゴシック" panose="020B0600070205080204" pitchFamily="50" charset="-128"/>
              <a:ea typeface="ＭＳ Ｐゴシック" panose="020B0600070205080204" pitchFamily="50" charset="-128"/>
            </a:rPr>
            <a:t>3.8</a:t>
          </a:r>
          <a:r>
            <a:rPr kumimoji="1" lang="ja-JP" altLang="en-US" sz="1300">
              <a:latin typeface="ＭＳ Ｐゴシック" panose="020B0600070205080204" pitchFamily="50" charset="-128"/>
              <a:ea typeface="ＭＳ Ｐゴシック" panose="020B0600070205080204" pitchFamily="50" charset="-128"/>
            </a:rPr>
            <a:t>ポイント下回っているものの、扶助費自体は増加傾向にある。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主な要因としては、私立認定こども園への施設型給付費や、市立保育所の職員人件費の増加などが挙げられる。</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61</xdr:row>
      <xdr:rowOff>120650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42400"/>
          <a:ext cx="0" cy="1536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92727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55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120650</xdr:rowOff>
    </xdr:from>
    <xdr:to>
      <xdr:col>24</xdr:col>
      <xdr:colOff>114300</xdr:colOff>
      <xdr:row>61</xdr:row>
      <xdr:rowOff>120650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579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44450</xdr:rowOff>
    </xdr:from>
    <xdr:to>
      <xdr:col>24</xdr:col>
      <xdr:colOff>25400</xdr:colOff>
      <xdr:row>55</xdr:row>
      <xdr:rowOff>57150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3987800" y="94742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105427</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878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133350</xdr:rowOff>
    </xdr:from>
    <xdr:to>
      <xdr:col>24</xdr:col>
      <xdr:colOff>76200</xdr:colOff>
      <xdr:row>58</xdr:row>
      <xdr:rowOff>63500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127000</xdr:rowOff>
    </xdr:from>
    <xdr:to>
      <xdr:col>19</xdr:col>
      <xdr:colOff>187325</xdr:colOff>
      <xdr:row>55</xdr:row>
      <xdr:rowOff>57150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3853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146050</xdr:rowOff>
    </xdr:from>
    <xdr:to>
      <xdr:col>20</xdr:col>
      <xdr:colOff>38100</xdr:colOff>
      <xdr:row>58</xdr:row>
      <xdr:rowOff>76200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60977</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10005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76200</xdr:rowOff>
    </xdr:from>
    <xdr:to>
      <xdr:col>15</xdr:col>
      <xdr:colOff>98425</xdr:colOff>
      <xdr:row>54</xdr:row>
      <xdr:rowOff>127000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3345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31750</xdr:rowOff>
    </xdr:from>
    <xdr:to>
      <xdr:col>15</xdr:col>
      <xdr:colOff>149225</xdr:colOff>
      <xdr:row>57</xdr:row>
      <xdr:rowOff>133350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804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118127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89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76200</xdr:rowOff>
    </xdr:from>
    <xdr:to>
      <xdr:col>11</xdr:col>
      <xdr:colOff>9525</xdr:colOff>
      <xdr:row>54</xdr:row>
      <xdr:rowOff>88900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3345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139700</xdr:rowOff>
    </xdr:from>
    <xdr:to>
      <xdr:col>11</xdr:col>
      <xdr:colOff>60325</xdr:colOff>
      <xdr:row>57</xdr:row>
      <xdr:rowOff>69850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740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54627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82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19050</xdr:rowOff>
    </xdr:from>
    <xdr:to>
      <xdr:col>6</xdr:col>
      <xdr:colOff>171450</xdr:colOff>
      <xdr:row>57</xdr:row>
      <xdr:rowOff>120650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105427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165100</xdr:rowOff>
    </xdr:from>
    <xdr:to>
      <xdr:col>24</xdr:col>
      <xdr:colOff>76200</xdr:colOff>
      <xdr:row>55</xdr:row>
      <xdr:rowOff>95250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42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10177</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26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6350</xdr:rowOff>
    </xdr:from>
    <xdr:to>
      <xdr:col>20</xdr:col>
      <xdr:colOff>38100</xdr:colOff>
      <xdr:row>55</xdr:row>
      <xdr:rowOff>107950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43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118127</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204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76200</xdr:rowOff>
    </xdr:from>
    <xdr:to>
      <xdr:col>15</xdr:col>
      <xdr:colOff>149225</xdr:colOff>
      <xdr:row>55</xdr:row>
      <xdr:rowOff>6350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16527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25400</xdr:rowOff>
    </xdr:from>
    <xdr:to>
      <xdr:col>11</xdr:col>
      <xdr:colOff>60325</xdr:colOff>
      <xdr:row>54</xdr:row>
      <xdr:rowOff>127000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28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137177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05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38100</xdr:rowOff>
    </xdr:from>
    <xdr:to>
      <xdr:col>6</xdr:col>
      <xdr:colOff>171450</xdr:colOff>
      <xdr:row>54</xdr:row>
      <xdr:rowOff>139700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29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149877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06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前年度から</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ポイント減少したものの、依然として類似団体平均を上回っている。</a:t>
          </a:r>
        </a:p>
        <a:p>
          <a:r>
            <a:rPr kumimoji="1" lang="ja-JP" altLang="en-US" sz="1300">
              <a:latin typeface="ＭＳ Ｐゴシック" panose="020B0600070205080204" pitchFamily="50" charset="-128"/>
              <a:ea typeface="ＭＳ Ｐゴシック" panose="020B0600070205080204" pitchFamily="50" charset="-128"/>
            </a:rPr>
            <a:t>主な要因としては、高齢化の影響により、介護保険事業特別会計や後期高齢者医療事業特別会計への繰出金が増加したことなどが挙げられる。</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31750</xdr:rowOff>
    </xdr:from>
    <xdr:to>
      <xdr:col>82</xdr:col>
      <xdr:colOff>107950</xdr:colOff>
      <xdr:row>61</xdr:row>
      <xdr:rowOff>44450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118600"/>
          <a:ext cx="0" cy="1384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16527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47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44450</xdr:rowOff>
    </xdr:from>
    <xdr:to>
      <xdr:col>82</xdr:col>
      <xdr:colOff>196850</xdr:colOff>
      <xdr:row>61</xdr:row>
      <xdr:rowOff>44450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02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118127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86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31750</xdr:rowOff>
    </xdr:from>
    <xdr:to>
      <xdr:col>82</xdr:col>
      <xdr:colOff>196850</xdr:colOff>
      <xdr:row>53</xdr:row>
      <xdr:rowOff>31750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11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82550</xdr:rowOff>
    </xdr:from>
    <xdr:to>
      <xdr:col>82</xdr:col>
      <xdr:colOff>107950</xdr:colOff>
      <xdr:row>59</xdr:row>
      <xdr:rowOff>120650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101981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54627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827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38100</xdr:rowOff>
    </xdr:from>
    <xdr:to>
      <xdr:col>82</xdr:col>
      <xdr:colOff>158750</xdr:colOff>
      <xdr:row>58</xdr:row>
      <xdr:rowOff>139700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95250</xdr:rowOff>
    </xdr:from>
    <xdr:to>
      <xdr:col>78</xdr:col>
      <xdr:colOff>69850</xdr:colOff>
      <xdr:row>59</xdr:row>
      <xdr:rowOff>120650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102108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63500</xdr:rowOff>
    </xdr:from>
    <xdr:to>
      <xdr:col>78</xdr:col>
      <xdr:colOff>120650</xdr:colOff>
      <xdr:row>58</xdr:row>
      <xdr:rowOff>165100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3827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776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69850</xdr:rowOff>
    </xdr:from>
    <xdr:to>
      <xdr:col>73</xdr:col>
      <xdr:colOff>180975</xdr:colOff>
      <xdr:row>59</xdr:row>
      <xdr:rowOff>95250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101854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25400</xdr:rowOff>
    </xdr:from>
    <xdr:to>
      <xdr:col>74</xdr:col>
      <xdr:colOff>31750</xdr:colOff>
      <xdr:row>58</xdr:row>
      <xdr:rowOff>127000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137177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44450</xdr:rowOff>
    </xdr:from>
    <xdr:to>
      <xdr:col>69</xdr:col>
      <xdr:colOff>92075</xdr:colOff>
      <xdr:row>59</xdr:row>
      <xdr:rowOff>69850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a:off x="13004800" y="101600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73677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137177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31750</xdr:rowOff>
    </xdr:from>
    <xdr:to>
      <xdr:col>82</xdr:col>
      <xdr:colOff>158750</xdr:colOff>
      <xdr:row>59</xdr:row>
      <xdr:rowOff>133350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1014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3827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10119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69850</xdr:rowOff>
    </xdr:from>
    <xdr:to>
      <xdr:col>78</xdr:col>
      <xdr:colOff>120650</xdr:colOff>
      <xdr:row>60</xdr:row>
      <xdr:rowOff>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1018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156227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271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44450</xdr:rowOff>
    </xdr:from>
    <xdr:to>
      <xdr:col>74</xdr:col>
      <xdr:colOff>31750</xdr:colOff>
      <xdr:row>59</xdr:row>
      <xdr:rowOff>146050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1016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130827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246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19050</xdr:rowOff>
    </xdr:from>
    <xdr:to>
      <xdr:col>69</xdr:col>
      <xdr:colOff>142875</xdr:colOff>
      <xdr:row>59</xdr:row>
      <xdr:rowOff>120650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1013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105427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1022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165100</xdr:rowOff>
    </xdr:from>
    <xdr:to>
      <xdr:col>65</xdr:col>
      <xdr:colOff>53975</xdr:colOff>
      <xdr:row>59</xdr:row>
      <xdr:rowOff>95250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80027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195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農業集落排水事業が企業会計へ移行したことに伴う農業集落排水事業特別会計負担金・補助金の増などにより、前年度から</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ポイント増加した。</a:t>
          </a:r>
        </a:p>
        <a:p>
          <a:r>
            <a:rPr kumimoji="1" lang="ja-JP" altLang="en-US" sz="1300">
              <a:latin typeface="ＭＳ Ｐゴシック" panose="020B0600070205080204" pitchFamily="50" charset="-128"/>
              <a:ea typeface="ＭＳ Ｐゴシック" panose="020B0600070205080204" pitchFamily="50" charset="-128"/>
            </a:rPr>
            <a:t>類似団体平均を上回っており、事業再点検や事務事業評価を通した各種補助金の見直しなどにより、補助費の抑制に努める。</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24130</xdr:rowOff>
    </xdr:from>
    <xdr:to>
      <xdr:col>82</xdr:col>
      <xdr:colOff>107950</xdr:colOff>
      <xdr:row>41</xdr:row>
      <xdr:rowOff>97282</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681980"/>
          <a:ext cx="0" cy="14447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69359</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7098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97282</xdr:rowOff>
    </xdr:from>
    <xdr:to>
      <xdr:col>82</xdr:col>
      <xdr:colOff>196850</xdr:colOff>
      <xdr:row>41</xdr:row>
      <xdr:rowOff>97282</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7126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110507</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425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24130</xdr:rowOff>
    </xdr:from>
    <xdr:to>
      <xdr:col>82</xdr:col>
      <xdr:colOff>196850</xdr:colOff>
      <xdr:row>33</xdr:row>
      <xdr:rowOff>24130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681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120142</xdr:rowOff>
    </xdr:from>
    <xdr:to>
      <xdr:col>82</xdr:col>
      <xdr:colOff>107950</xdr:colOff>
      <xdr:row>36</xdr:row>
      <xdr:rowOff>30988</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5671800" y="6120892"/>
          <a:ext cx="8382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34</xdr:row>
      <xdr:rowOff>21861</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58511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5334</xdr:rowOff>
    </xdr:from>
    <xdr:to>
      <xdr:col>82</xdr:col>
      <xdr:colOff>158750</xdr:colOff>
      <xdr:row>35</xdr:row>
      <xdr:rowOff>106934</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006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110998</xdr:rowOff>
    </xdr:from>
    <xdr:to>
      <xdr:col>78</xdr:col>
      <xdr:colOff>69850</xdr:colOff>
      <xdr:row>35</xdr:row>
      <xdr:rowOff>120142</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4782800" y="611174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14478</xdr:rowOff>
    </xdr:from>
    <xdr:to>
      <xdr:col>78</xdr:col>
      <xdr:colOff>120650</xdr:colOff>
      <xdr:row>35</xdr:row>
      <xdr:rowOff>116078</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015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126255</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5784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56134</xdr:rowOff>
    </xdr:from>
    <xdr:to>
      <xdr:col>73</xdr:col>
      <xdr:colOff>180975</xdr:colOff>
      <xdr:row>35</xdr:row>
      <xdr:rowOff>110998</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893800" y="6056884"/>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5334</xdr:rowOff>
    </xdr:from>
    <xdr:to>
      <xdr:col>74</xdr:col>
      <xdr:colOff>31750</xdr:colOff>
      <xdr:row>35</xdr:row>
      <xdr:rowOff>106934</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006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117111</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5774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56134</xdr:rowOff>
    </xdr:from>
    <xdr:to>
      <xdr:col>69</xdr:col>
      <xdr:colOff>92075</xdr:colOff>
      <xdr:row>35</xdr:row>
      <xdr:rowOff>110998</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004800" y="6056884"/>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34</xdr:row>
      <xdr:rowOff>149352</xdr:rowOff>
    </xdr:from>
    <xdr:to>
      <xdr:col>69</xdr:col>
      <xdr:colOff>142875</xdr:colOff>
      <xdr:row>35</xdr:row>
      <xdr:rowOff>79502</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5978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89679</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5747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14478</xdr:rowOff>
    </xdr:from>
    <xdr:to>
      <xdr:col>65</xdr:col>
      <xdr:colOff>53975</xdr:colOff>
      <xdr:row>35</xdr:row>
      <xdr:rowOff>116078</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015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126255</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5784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151638</xdr:rowOff>
    </xdr:from>
    <xdr:to>
      <xdr:col>82</xdr:col>
      <xdr:colOff>158750</xdr:colOff>
      <xdr:row>36</xdr:row>
      <xdr:rowOff>81788</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6152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123715</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61244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69342</xdr:rowOff>
    </xdr:from>
    <xdr:to>
      <xdr:col>78</xdr:col>
      <xdr:colOff>120650</xdr:colOff>
      <xdr:row>35</xdr:row>
      <xdr:rowOff>170942</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6070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155719</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61564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60198</xdr:rowOff>
    </xdr:from>
    <xdr:to>
      <xdr:col>74</xdr:col>
      <xdr:colOff>31750</xdr:colOff>
      <xdr:row>35</xdr:row>
      <xdr:rowOff>161798</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6060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146575</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6147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5334</xdr:rowOff>
    </xdr:from>
    <xdr:to>
      <xdr:col>69</xdr:col>
      <xdr:colOff>142875</xdr:colOff>
      <xdr:row>35</xdr:row>
      <xdr:rowOff>106934</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6006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91711</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6092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60198</xdr:rowOff>
    </xdr:from>
    <xdr:to>
      <xdr:col>65</xdr:col>
      <xdr:colOff>53975</xdr:colOff>
      <xdr:row>35</xdr:row>
      <xdr:rowOff>161798</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6060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146575</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6147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前年度から</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ポイント減少したが、類似団体平均を</a:t>
          </a:r>
          <a:r>
            <a:rPr kumimoji="1" lang="en-US" altLang="ja-JP" sz="1300">
              <a:latin typeface="ＭＳ Ｐゴシック" panose="020B0600070205080204" pitchFamily="50" charset="-128"/>
              <a:ea typeface="ＭＳ Ｐゴシック" panose="020B0600070205080204" pitchFamily="50" charset="-128"/>
            </a:rPr>
            <a:t>5.5</a:t>
          </a:r>
          <a:r>
            <a:rPr kumimoji="1" lang="ja-JP" altLang="en-US" sz="1300">
              <a:latin typeface="ＭＳ Ｐゴシック" panose="020B0600070205080204" pitchFamily="50" charset="-128"/>
              <a:ea typeface="ＭＳ Ｐゴシック" panose="020B0600070205080204" pitchFamily="50" charset="-128"/>
            </a:rPr>
            <a:t>ポイント上回っている。</a:t>
          </a:r>
        </a:p>
        <a:p>
          <a:r>
            <a:rPr kumimoji="1" lang="ja-JP" altLang="en-US" sz="1300">
              <a:latin typeface="ＭＳ Ｐゴシック" panose="020B0600070205080204" pitchFamily="50" charset="-128"/>
              <a:ea typeface="ＭＳ Ｐゴシック" panose="020B0600070205080204" pitchFamily="50" charset="-128"/>
            </a:rPr>
            <a:t>引き続き、市債の発行をできる限り抑制するとともに、発行に当たっては、交付税措置のある有利な市債を活用していく。</a:t>
          </a: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3" name="公債費グラフ枠">
          <a:extLst>
            <a:ext uri="{FF2B5EF4-FFF2-40B4-BE49-F238E27FC236}">
              <a16:creationId xmlns:a16="http://schemas.microsoft.com/office/drawing/2014/main" id="{00000000-0008-0000-0400-00006B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104140</xdr:rowOff>
    </xdr:from>
    <xdr:to>
      <xdr:col>24</xdr:col>
      <xdr:colOff>25400</xdr:colOff>
      <xdr:row>80</xdr:row>
      <xdr:rowOff>142239</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4826000" y="12448540"/>
          <a:ext cx="0" cy="14096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114316</xdr:rowOff>
    </xdr:from>
    <xdr:ext cx="762000" cy="259045"/>
    <xdr:sp macro="" textlink="">
      <xdr:nvSpPr>
        <xdr:cNvPr id="365" name="公債費最小値テキスト">
          <a:extLst>
            <a:ext uri="{FF2B5EF4-FFF2-40B4-BE49-F238E27FC236}">
              <a16:creationId xmlns:a16="http://schemas.microsoft.com/office/drawing/2014/main" id="{00000000-0008-0000-0400-00006D010000}"/>
            </a:ext>
          </a:extLst>
        </xdr:cNvPr>
        <xdr:cNvSpPr txBox="1"/>
      </xdr:nvSpPr>
      <xdr:spPr>
        <a:xfrm>
          <a:off x="4914900" y="13830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142239</xdr:rowOff>
    </xdr:from>
    <xdr:to>
      <xdr:col>24</xdr:col>
      <xdr:colOff>114300</xdr:colOff>
      <xdr:row>80</xdr:row>
      <xdr:rowOff>142239</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3858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19067</xdr:rowOff>
    </xdr:from>
    <xdr:ext cx="762000" cy="259045"/>
    <xdr:sp macro="" textlink="">
      <xdr:nvSpPr>
        <xdr:cNvPr id="367" name="公債費最大値テキスト">
          <a:extLst>
            <a:ext uri="{FF2B5EF4-FFF2-40B4-BE49-F238E27FC236}">
              <a16:creationId xmlns:a16="http://schemas.microsoft.com/office/drawing/2014/main" id="{00000000-0008-0000-0400-00006F010000}"/>
            </a:ext>
          </a:extLst>
        </xdr:cNvPr>
        <xdr:cNvSpPr txBox="1"/>
      </xdr:nvSpPr>
      <xdr:spPr>
        <a:xfrm>
          <a:off x="4914900" y="1219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104140</xdr:rowOff>
    </xdr:from>
    <xdr:to>
      <xdr:col>24</xdr:col>
      <xdr:colOff>114300</xdr:colOff>
      <xdr:row>72</xdr:row>
      <xdr:rowOff>104140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2448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79</xdr:row>
      <xdr:rowOff>100330</xdr:rowOff>
    </xdr:from>
    <xdr:to>
      <xdr:col>24</xdr:col>
      <xdr:colOff>25400</xdr:colOff>
      <xdr:row>79</xdr:row>
      <xdr:rowOff>123189</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3987800" y="13644880"/>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161307</xdr:rowOff>
    </xdr:from>
    <xdr:ext cx="762000" cy="259045"/>
    <xdr:sp macro="" textlink="">
      <xdr:nvSpPr>
        <xdr:cNvPr id="370" name="公債費平均値テキスト">
          <a:extLst>
            <a:ext uri="{FF2B5EF4-FFF2-40B4-BE49-F238E27FC236}">
              <a16:creationId xmlns:a16="http://schemas.microsoft.com/office/drawing/2014/main" id="{00000000-0008-0000-0400-000072010000}"/>
            </a:ext>
          </a:extLst>
        </xdr:cNvPr>
        <xdr:cNvSpPr txBox="1"/>
      </xdr:nvSpPr>
      <xdr:spPr>
        <a:xfrm>
          <a:off x="4914900" y="13020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144780</xdr:rowOff>
    </xdr:from>
    <xdr:to>
      <xdr:col>24</xdr:col>
      <xdr:colOff>76200</xdr:colOff>
      <xdr:row>77</xdr:row>
      <xdr:rowOff>74930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47752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77470</xdr:rowOff>
    </xdr:from>
    <xdr:to>
      <xdr:col>19</xdr:col>
      <xdr:colOff>187325</xdr:colOff>
      <xdr:row>79</xdr:row>
      <xdr:rowOff>123189</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3098800" y="13622020"/>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34289</xdr:rowOff>
    </xdr:from>
    <xdr:to>
      <xdr:col>20</xdr:col>
      <xdr:colOff>38100</xdr:colOff>
      <xdr:row>77</xdr:row>
      <xdr:rowOff>135889</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9370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146066</xdr:rowOff>
    </xdr:from>
    <xdr:ext cx="7366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606800" y="130048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79</xdr:row>
      <xdr:rowOff>8889</xdr:rowOff>
    </xdr:from>
    <xdr:to>
      <xdr:col>15</xdr:col>
      <xdr:colOff>98425</xdr:colOff>
      <xdr:row>79</xdr:row>
      <xdr:rowOff>77470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2209800" y="13553439"/>
          <a:ext cx="8890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41911</xdr:rowOff>
    </xdr:from>
    <xdr:to>
      <xdr:col>15</xdr:col>
      <xdr:colOff>149225</xdr:colOff>
      <xdr:row>77</xdr:row>
      <xdr:rowOff>143511</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048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153688</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2717800" y="13012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79</xdr:row>
      <xdr:rowOff>8889</xdr:rowOff>
    </xdr:from>
    <xdr:to>
      <xdr:col>11</xdr:col>
      <xdr:colOff>9525</xdr:colOff>
      <xdr:row>79</xdr:row>
      <xdr:rowOff>31750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1320800" y="13553439"/>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11430</xdr:rowOff>
    </xdr:from>
    <xdr:to>
      <xdr:col>11</xdr:col>
      <xdr:colOff>60325</xdr:colOff>
      <xdr:row>77</xdr:row>
      <xdr:rowOff>113030</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2159000" y="13213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123207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828800" y="1298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72389</xdr:rowOff>
    </xdr:from>
    <xdr:to>
      <xdr:col>6</xdr:col>
      <xdr:colOff>171450</xdr:colOff>
      <xdr:row>78</xdr:row>
      <xdr:rowOff>2539</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1270000" y="13274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12716</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939800" y="13042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79</xdr:row>
      <xdr:rowOff>49530</xdr:rowOff>
    </xdr:from>
    <xdr:to>
      <xdr:col>24</xdr:col>
      <xdr:colOff>76200</xdr:colOff>
      <xdr:row>79</xdr:row>
      <xdr:rowOff>151130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4775200" y="1359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79</xdr:row>
      <xdr:rowOff>21607</xdr:rowOff>
    </xdr:from>
    <xdr:ext cx="762000" cy="259045"/>
    <xdr:sp macro="" textlink="">
      <xdr:nvSpPr>
        <xdr:cNvPr id="389" name="公債費該当値テキスト">
          <a:extLst>
            <a:ext uri="{FF2B5EF4-FFF2-40B4-BE49-F238E27FC236}">
              <a16:creationId xmlns:a16="http://schemas.microsoft.com/office/drawing/2014/main" id="{00000000-0008-0000-0400-000085010000}"/>
            </a:ext>
          </a:extLst>
        </xdr:cNvPr>
        <xdr:cNvSpPr txBox="1"/>
      </xdr:nvSpPr>
      <xdr:spPr>
        <a:xfrm>
          <a:off x="4914900" y="13566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79</xdr:row>
      <xdr:rowOff>72389</xdr:rowOff>
    </xdr:from>
    <xdr:to>
      <xdr:col>20</xdr:col>
      <xdr:colOff>38100</xdr:colOff>
      <xdr:row>80</xdr:row>
      <xdr:rowOff>2539</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937000" y="13616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158766</xdr:rowOff>
    </xdr:from>
    <xdr:ext cx="7366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3606800" y="137033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79</xdr:row>
      <xdr:rowOff>26670</xdr:rowOff>
    </xdr:from>
    <xdr:to>
      <xdr:col>15</xdr:col>
      <xdr:colOff>149225</xdr:colOff>
      <xdr:row>79</xdr:row>
      <xdr:rowOff>128270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048000" y="1357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113047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2717800" y="13657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129539</xdr:rowOff>
    </xdr:from>
    <xdr:to>
      <xdr:col>11</xdr:col>
      <xdr:colOff>60325</xdr:colOff>
      <xdr:row>79</xdr:row>
      <xdr:rowOff>59689</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2159000" y="13502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44466</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828800" y="13589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152400</xdr:rowOff>
    </xdr:from>
    <xdr:to>
      <xdr:col>6</xdr:col>
      <xdr:colOff>171450</xdr:colOff>
      <xdr:row>79</xdr:row>
      <xdr:rowOff>82550</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1270000" y="1352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67327</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939800" y="1361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公債費以外の経常経費が経常収支に占める割合は、類似団体平均を</a:t>
          </a:r>
          <a:r>
            <a:rPr kumimoji="1" lang="en-US" altLang="ja-JP" sz="1300">
              <a:latin typeface="ＭＳ Ｐゴシック" panose="020B0600070205080204" pitchFamily="50" charset="-128"/>
              <a:ea typeface="ＭＳ Ｐゴシック" panose="020B0600070205080204" pitchFamily="50" charset="-128"/>
            </a:rPr>
            <a:t>4.6</a:t>
          </a:r>
          <a:r>
            <a:rPr kumimoji="1" lang="ja-JP" altLang="en-US" sz="1300">
              <a:latin typeface="ＭＳ Ｐゴシック" panose="020B0600070205080204" pitchFamily="50" charset="-128"/>
              <a:ea typeface="ＭＳ Ｐゴシック" panose="020B0600070205080204" pitchFamily="50" charset="-128"/>
            </a:rPr>
            <a:t>ポイント下回っている。</a:t>
          </a:r>
        </a:p>
        <a:p>
          <a:r>
            <a:rPr kumimoji="1" lang="ja-JP" altLang="en-US" sz="1300">
              <a:latin typeface="ＭＳ Ｐゴシック" panose="020B0600070205080204" pitchFamily="50" charset="-128"/>
              <a:ea typeface="ＭＳ Ｐゴシック" panose="020B0600070205080204" pitchFamily="50" charset="-128"/>
            </a:rPr>
            <a:t>引き続き、行政改革大綱等に基づき事務事業の見直しなどを行い、限られた財源の重点的・効率的な配分に努め、行政の一層のスリム化を行うこと等を通して、健全な財政運営を図る。</a:t>
          </a:r>
        </a:p>
      </xdr:txBody>
    </xdr:sp>
    <xdr:clientData/>
  </xdr:twoCellAnchor>
  <xdr:oneCellAnchor>
    <xdr:from>
      <xdr:col>62</xdr:col>
      <xdr:colOff>6350</xdr:colOff>
      <xdr:row>69</xdr:row>
      <xdr:rowOff>107950</xdr:rowOff>
    </xdr:from>
    <xdr:ext cx="298543" cy="225703"/>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4" name="公債費以外グラフ枠">
          <a:extLst>
            <a:ext uri="{FF2B5EF4-FFF2-40B4-BE49-F238E27FC236}">
              <a16:creationId xmlns:a16="http://schemas.microsoft.com/office/drawing/2014/main" id="{00000000-0008-0000-0400-0000A8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24130</xdr:rowOff>
    </xdr:from>
    <xdr:to>
      <xdr:col>82</xdr:col>
      <xdr:colOff>107950</xdr:colOff>
      <xdr:row>80</xdr:row>
      <xdr:rowOff>69850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flipV="1">
          <a:off x="16510000" y="12539980"/>
          <a:ext cx="0" cy="1245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41927</xdr:rowOff>
    </xdr:from>
    <xdr:ext cx="762000" cy="259045"/>
    <xdr:sp macro="" textlink="">
      <xdr:nvSpPr>
        <xdr:cNvPr id="426" name="公債費以外最小値テキスト">
          <a:extLst>
            <a:ext uri="{FF2B5EF4-FFF2-40B4-BE49-F238E27FC236}">
              <a16:creationId xmlns:a16="http://schemas.microsoft.com/office/drawing/2014/main" id="{00000000-0008-0000-0400-0000AA010000}"/>
            </a:ext>
          </a:extLst>
        </xdr:cNvPr>
        <xdr:cNvSpPr txBox="1"/>
      </xdr:nvSpPr>
      <xdr:spPr>
        <a:xfrm>
          <a:off x="16598900" y="13757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69850</xdr:rowOff>
    </xdr:from>
    <xdr:to>
      <xdr:col>82</xdr:col>
      <xdr:colOff>196850</xdr:colOff>
      <xdr:row>80</xdr:row>
      <xdr:rowOff>69850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3785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110507</xdr:rowOff>
    </xdr:from>
    <xdr:ext cx="762000" cy="259045"/>
    <xdr:sp macro="" textlink="">
      <xdr:nvSpPr>
        <xdr:cNvPr id="428" name="公債費以外最大値テキスト">
          <a:extLst>
            <a:ext uri="{FF2B5EF4-FFF2-40B4-BE49-F238E27FC236}">
              <a16:creationId xmlns:a16="http://schemas.microsoft.com/office/drawing/2014/main" id="{00000000-0008-0000-0400-0000AC010000}"/>
            </a:ext>
          </a:extLst>
        </xdr:cNvPr>
        <xdr:cNvSpPr txBox="1"/>
      </xdr:nvSpPr>
      <xdr:spPr>
        <a:xfrm>
          <a:off x="16598900" y="1228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24130</xdr:rowOff>
    </xdr:from>
    <xdr:to>
      <xdr:col>82</xdr:col>
      <xdr:colOff>196850</xdr:colOff>
      <xdr:row>73</xdr:row>
      <xdr:rowOff>24130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2539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134620</xdr:rowOff>
    </xdr:from>
    <xdr:to>
      <xdr:col>82</xdr:col>
      <xdr:colOff>107950</xdr:colOff>
      <xdr:row>76</xdr:row>
      <xdr:rowOff>20320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5671800" y="1299337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116857</xdr:rowOff>
    </xdr:from>
    <xdr:ext cx="762000" cy="259045"/>
    <xdr:sp macro="" textlink="">
      <xdr:nvSpPr>
        <xdr:cNvPr id="431" name="公債費以外平均値テキスト">
          <a:extLst>
            <a:ext uri="{FF2B5EF4-FFF2-40B4-BE49-F238E27FC236}">
              <a16:creationId xmlns:a16="http://schemas.microsoft.com/office/drawing/2014/main" id="{00000000-0008-0000-0400-0000AF010000}"/>
            </a:ext>
          </a:extLst>
        </xdr:cNvPr>
        <xdr:cNvSpPr txBox="1"/>
      </xdr:nvSpPr>
      <xdr:spPr>
        <a:xfrm>
          <a:off x="16598900" y="13147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144780</xdr:rowOff>
    </xdr:from>
    <xdr:to>
      <xdr:col>82</xdr:col>
      <xdr:colOff>158750</xdr:colOff>
      <xdr:row>77</xdr:row>
      <xdr:rowOff>74930</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64592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81280</xdr:rowOff>
    </xdr:from>
    <xdr:to>
      <xdr:col>78</xdr:col>
      <xdr:colOff>69850</xdr:colOff>
      <xdr:row>75</xdr:row>
      <xdr:rowOff>134620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4782800" y="1294003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106680</xdr:rowOff>
    </xdr:from>
    <xdr:to>
      <xdr:col>78</xdr:col>
      <xdr:colOff>120650</xdr:colOff>
      <xdr:row>77</xdr:row>
      <xdr:rowOff>36830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5621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21607</xdr:rowOff>
    </xdr:from>
    <xdr:ext cx="7366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5290800" y="13223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127000</xdr:rowOff>
    </xdr:from>
    <xdr:to>
      <xdr:col>73</xdr:col>
      <xdr:colOff>180975</xdr:colOff>
      <xdr:row>75</xdr:row>
      <xdr:rowOff>81280</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3893800" y="12814300"/>
          <a:ext cx="889000" cy="12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64770</xdr:rowOff>
    </xdr:from>
    <xdr:to>
      <xdr:col>74</xdr:col>
      <xdr:colOff>31750</xdr:colOff>
      <xdr:row>76</xdr:row>
      <xdr:rowOff>166370</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4732000" y="1309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151147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4401800" y="13181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127000</xdr:rowOff>
    </xdr:from>
    <xdr:to>
      <xdr:col>69</xdr:col>
      <xdr:colOff>92075</xdr:colOff>
      <xdr:row>75</xdr:row>
      <xdr:rowOff>43180</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flipV="1">
          <a:off x="13004800" y="12814300"/>
          <a:ext cx="8890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125730</xdr:rowOff>
    </xdr:from>
    <xdr:to>
      <xdr:col>69</xdr:col>
      <xdr:colOff>142875</xdr:colOff>
      <xdr:row>76</xdr:row>
      <xdr:rowOff>55880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3843000" y="1298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40657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512800" y="13070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76200</xdr:rowOff>
    </xdr:from>
    <xdr:to>
      <xdr:col>65</xdr:col>
      <xdr:colOff>53975</xdr:colOff>
      <xdr:row>77</xdr:row>
      <xdr:rowOff>6350</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2954000" y="1310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162577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623800" y="1319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140970</xdr:rowOff>
    </xdr:from>
    <xdr:to>
      <xdr:col>82</xdr:col>
      <xdr:colOff>158750</xdr:colOff>
      <xdr:row>76</xdr:row>
      <xdr:rowOff>71120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6459200" y="12999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157497</xdr:rowOff>
    </xdr:from>
    <xdr:ext cx="762000" cy="259045"/>
    <xdr:sp macro="" textlink="">
      <xdr:nvSpPr>
        <xdr:cNvPr id="450" name="公債費以外該当値テキスト">
          <a:extLst>
            <a:ext uri="{FF2B5EF4-FFF2-40B4-BE49-F238E27FC236}">
              <a16:creationId xmlns:a16="http://schemas.microsoft.com/office/drawing/2014/main" id="{00000000-0008-0000-0400-0000C2010000}"/>
            </a:ext>
          </a:extLst>
        </xdr:cNvPr>
        <xdr:cNvSpPr txBox="1"/>
      </xdr:nvSpPr>
      <xdr:spPr>
        <a:xfrm>
          <a:off x="16598900" y="1284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83820</xdr:rowOff>
    </xdr:from>
    <xdr:to>
      <xdr:col>78</xdr:col>
      <xdr:colOff>120650</xdr:colOff>
      <xdr:row>76</xdr:row>
      <xdr:rowOff>13970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5621000" y="12942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24147</xdr:rowOff>
    </xdr:from>
    <xdr:ext cx="7366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5290800" y="127114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30480</xdr:rowOff>
    </xdr:from>
    <xdr:to>
      <xdr:col>74</xdr:col>
      <xdr:colOff>31750</xdr:colOff>
      <xdr:row>75</xdr:row>
      <xdr:rowOff>132080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4732000" y="12889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142257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4401800" y="12658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76200</xdr:rowOff>
    </xdr:from>
    <xdr:to>
      <xdr:col>69</xdr:col>
      <xdr:colOff>142875</xdr:colOff>
      <xdr:row>75</xdr:row>
      <xdr:rowOff>6350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3843000" y="1276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16527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3512800" y="1253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163830</xdr:rowOff>
    </xdr:from>
    <xdr:to>
      <xdr:col>65</xdr:col>
      <xdr:colOff>53975</xdr:colOff>
      <xdr:row>75</xdr:row>
      <xdr:rowOff>93980</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2954000" y="12851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104157</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2623800" y="12620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富山県富山市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20358</xdr:rowOff>
    </xdr:from>
    <xdr:to>
      <xdr:col>29</xdr:col>
      <xdr:colOff>127000</xdr:colOff>
      <xdr:row>19</xdr:row>
      <xdr:rowOff>31331</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53933"/>
          <a:ext cx="0" cy="138257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3408</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3085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55,761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31331</xdr:rowOff>
    </xdr:from>
    <xdr:to>
      <xdr:col>30</xdr:col>
      <xdr:colOff>25400</xdr:colOff>
      <xdr:row>19</xdr:row>
      <xdr:rowOff>31331</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365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106735</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697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20358</xdr:rowOff>
    </xdr:from>
    <xdr:to>
      <xdr:col>30</xdr:col>
      <xdr:colOff>25400</xdr:colOff>
      <xdr:row>11</xdr:row>
      <xdr:rowOff>20358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5393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118694</xdr:rowOff>
    </xdr:from>
    <xdr:to>
      <xdr:col>29</xdr:col>
      <xdr:colOff>127000</xdr:colOff>
      <xdr:row>17</xdr:row>
      <xdr:rowOff>114960</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909519"/>
          <a:ext cx="647700" cy="16771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14</xdr:row>
      <xdr:rowOff>92841</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5407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76314</xdr:rowOff>
    </xdr:from>
    <xdr:to>
      <xdr:col>29</xdr:col>
      <xdr:colOff>177800</xdr:colOff>
      <xdr:row>16</xdr:row>
      <xdr:rowOff>6464</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6956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114960</xdr:rowOff>
    </xdr:from>
    <xdr:to>
      <xdr:col>26</xdr:col>
      <xdr:colOff>50800</xdr:colOff>
      <xdr:row>17</xdr:row>
      <xdr:rowOff>143345</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077235"/>
          <a:ext cx="698500" cy="283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74219</xdr:rowOff>
    </xdr:from>
    <xdr:to>
      <xdr:col>26</xdr:col>
      <xdr:colOff>101600</xdr:colOff>
      <xdr:row>17</xdr:row>
      <xdr:rowOff>4369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8650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14546</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6339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143345</xdr:rowOff>
    </xdr:from>
    <xdr:to>
      <xdr:col>22</xdr:col>
      <xdr:colOff>114300</xdr:colOff>
      <xdr:row>18</xdr:row>
      <xdr:rowOff>4280</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105620"/>
          <a:ext cx="698500" cy="323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128968</xdr:rowOff>
    </xdr:from>
    <xdr:to>
      <xdr:col>22</xdr:col>
      <xdr:colOff>165100</xdr:colOff>
      <xdr:row>17</xdr:row>
      <xdr:rowOff>59118</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197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69295</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688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4280</xdr:rowOff>
    </xdr:from>
    <xdr:to>
      <xdr:col>18</xdr:col>
      <xdr:colOff>177800</xdr:colOff>
      <xdr:row>18</xdr:row>
      <xdr:rowOff>38379</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138005"/>
          <a:ext cx="698500" cy="3409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151714</xdr:rowOff>
    </xdr:from>
    <xdr:to>
      <xdr:col>19</xdr:col>
      <xdr:colOff>38100</xdr:colOff>
      <xdr:row>17</xdr:row>
      <xdr:rowOff>81864</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29425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92041</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711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5334</xdr:rowOff>
    </xdr:from>
    <xdr:to>
      <xdr:col>15</xdr:col>
      <xdr:colOff>101600</xdr:colOff>
      <xdr:row>17</xdr:row>
      <xdr:rowOff>106934</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29676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117111</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736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67894</xdr:rowOff>
    </xdr:from>
    <xdr:to>
      <xdr:col>29</xdr:col>
      <xdr:colOff>177800</xdr:colOff>
      <xdr:row>16</xdr:row>
      <xdr:rowOff>169494</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8587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39971</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8307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64160</xdr:rowOff>
    </xdr:from>
    <xdr:to>
      <xdr:col>26</xdr:col>
      <xdr:colOff>101600</xdr:colOff>
      <xdr:row>17</xdr:row>
      <xdr:rowOff>165760</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0264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150537</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1128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92545</xdr:rowOff>
    </xdr:from>
    <xdr:to>
      <xdr:col>22</xdr:col>
      <xdr:colOff>165100</xdr:colOff>
      <xdr:row>18</xdr:row>
      <xdr:rowOff>22695</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0548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7472</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141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124930</xdr:rowOff>
    </xdr:from>
    <xdr:to>
      <xdr:col>19</xdr:col>
      <xdr:colOff>38100</xdr:colOff>
      <xdr:row>18</xdr:row>
      <xdr:rowOff>55080</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0872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39857</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173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159029</xdr:rowOff>
    </xdr:from>
    <xdr:to>
      <xdr:col>15</xdr:col>
      <xdr:colOff>101600</xdr:colOff>
      <xdr:row>18</xdr:row>
      <xdr:rowOff>89179</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1213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73956</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207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222860</xdr:rowOff>
    </xdr:from>
    <xdr:to>
      <xdr:col>29</xdr:col>
      <xdr:colOff>127000</xdr:colOff>
      <xdr:row>38</xdr:row>
      <xdr:rowOff>2260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47410"/>
          <a:ext cx="0" cy="13224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317237</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44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2260</xdr:rowOff>
    </xdr:from>
    <xdr:to>
      <xdr:col>30</xdr:col>
      <xdr:colOff>25400</xdr:colOff>
      <xdr:row>38</xdr:row>
      <xdr:rowOff>2260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46986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137787</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890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222860</xdr:rowOff>
    </xdr:from>
    <xdr:to>
      <xdr:col>30</xdr:col>
      <xdr:colOff>25400</xdr:colOff>
      <xdr:row>33</xdr:row>
      <xdr:rowOff>222860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474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141783</xdr:rowOff>
    </xdr:from>
    <xdr:to>
      <xdr:col>29</xdr:col>
      <xdr:colOff>127000</xdr:colOff>
      <xdr:row>34</xdr:row>
      <xdr:rowOff>161137</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6409233"/>
          <a:ext cx="647700" cy="193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82490</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6928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110413</xdr:rowOff>
    </xdr:from>
    <xdr:to>
      <xdr:col>29</xdr:col>
      <xdr:colOff>177800</xdr:colOff>
      <xdr:row>35</xdr:row>
      <xdr:rowOff>212013</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7207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141783</xdr:rowOff>
    </xdr:from>
    <xdr:to>
      <xdr:col>26</xdr:col>
      <xdr:colOff>50800</xdr:colOff>
      <xdr:row>34</xdr:row>
      <xdr:rowOff>168682</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409233"/>
          <a:ext cx="698500" cy="2689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105956</xdr:rowOff>
    </xdr:from>
    <xdr:to>
      <xdr:col>26</xdr:col>
      <xdr:colOff>101600</xdr:colOff>
      <xdr:row>35</xdr:row>
      <xdr:rowOff>207556</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7163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192333</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8026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168682</xdr:rowOff>
    </xdr:from>
    <xdr:to>
      <xdr:col>22</xdr:col>
      <xdr:colOff>114300</xdr:colOff>
      <xdr:row>34</xdr:row>
      <xdr:rowOff>257187</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436132"/>
          <a:ext cx="698500" cy="885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105308</xdr:rowOff>
    </xdr:from>
    <xdr:to>
      <xdr:col>22</xdr:col>
      <xdr:colOff>165100</xdr:colOff>
      <xdr:row>35</xdr:row>
      <xdr:rowOff>206908</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715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191685</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802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257187</xdr:rowOff>
    </xdr:from>
    <xdr:to>
      <xdr:col>18</xdr:col>
      <xdr:colOff>177800</xdr:colOff>
      <xdr:row>35</xdr:row>
      <xdr:rowOff>21044</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524637"/>
          <a:ext cx="698500" cy="1067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122796</xdr:rowOff>
    </xdr:from>
    <xdr:to>
      <xdr:col>19</xdr:col>
      <xdr:colOff>38100</xdr:colOff>
      <xdr:row>35</xdr:row>
      <xdr:rowOff>224396</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7331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209173</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819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129578</xdr:rowOff>
    </xdr:from>
    <xdr:to>
      <xdr:col>15</xdr:col>
      <xdr:colOff>101600</xdr:colOff>
      <xdr:row>35</xdr:row>
      <xdr:rowOff>231178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73992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215955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826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110337</xdr:rowOff>
    </xdr:from>
    <xdr:to>
      <xdr:col>29</xdr:col>
      <xdr:colOff>177800</xdr:colOff>
      <xdr:row>34</xdr:row>
      <xdr:rowOff>211937</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3777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298314</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222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90983</xdr:rowOff>
    </xdr:from>
    <xdr:to>
      <xdr:col>26</xdr:col>
      <xdr:colOff>101600</xdr:colOff>
      <xdr:row>34</xdr:row>
      <xdr:rowOff>192583</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3584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202760</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1273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117882</xdr:rowOff>
    </xdr:from>
    <xdr:to>
      <xdr:col>22</xdr:col>
      <xdr:colOff>165100</xdr:colOff>
      <xdr:row>34</xdr:row>
      <xdr:rowOff>219482</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3853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229659</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154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206388</xdr:rowOff>
    </xdr:from>
    <xdr:to>
      <xdr:col>19</xdr:col>
      <xdr:colOff>38100</xdr:colOff>
      <xdr:row>34</xdr:row>
      <xdr:rowOff>307987</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473838"/>
          <a:ext cx="101600" cy="101599"/>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318165</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242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313144</xdr:rowOff>
    </xdr:from>
    <xdr:to>
      <xdr:col>15</xdr:col>
      <xdr:colOff>101600</xdr:colOff>
      <xdr:row>35</xdr:row>
      <xdr:rowOff>71844</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5805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82021</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349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富山県富山市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403,757
394,441
1,241.70
190,285,882
186,128,611
3,471,137
106,789,745
212,912,962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9.1
78.4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36014</xdr:rowOff>
    </xdr:from>
    <xdr:to>
      <xdr:col>24</xdr:col>
      <xdr:colOff>62865</xdr:colOff>
      <xdr:row>39</xdr:row>
      <xdr:rowOff>59951</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50964"/>
          <a:ext cx="1270" cy="1395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63778</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750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59951</xdr:rowOff>
    </xdr:from>
    <xdr:to>
      <xdr:col>24</xdr:col>
      <xdr:colOff>152400</xdr:colOff>
      <xdr:row>39</xdr:row>
      <xdr:rowOff>59951</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7465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154141</xdr:rowOff>
    </xdr:from>
    <xdr:ext cx="534377"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26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36014</xdr:rowOff>
    </xdr:from>
    <xdr:to>
      <xdr:col>24</xdr:col>
      <xdr:colOff>152400</xdr:colOff>
      <xdr:row>31</xdr:row>
      <xdr:rowOff>36014</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50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136761</xdr:rowOff>
    </xdr:from>
    <xdr:to>
      <xdr:col>24</xdr:col>
      <xdr:colOff>63500</xdr:colOff>
      <xdr:row>36</xdr:row>
      <xdr:rowOff>141365</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137511"/>
          <a:ext cx="838200" cy="176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85615</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86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107188</xdr:rowOff>
    </xdr:from>
    <xdr:to>
      <xdr:col>24</xdr:col>
      <xdr:colOff>114300</xdr:colOff>
      <xdr:row>36</xdr:row>
      <xdr:rowOff>37338</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07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141365</xdr:rowOff>
    </xdr:from>
    <xdr:to>
      <xdr:col>19</xdr:col>
      <xdr:colOff>177800</xdr:colOff>
      <xdr:row>36</xdr:row>
      <xdr:rowOff>164683</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313565"/>
          <a:ext cx="889000" cy="23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139976</xdr:rowOff>
    </xdr:from>
    <xdr:to>
      <xdr:col>20</xdr:col>
      <xdr:colOff>38100</xdr:colOff>
      <xdr:row>37</xdr:row>
      <xdr:rowOff>70126</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12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61253</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404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164683</xdr:rowOff>
    </xdr:from>
    <xdr:to>
      <xdr:col>15</xdr:col>
      <xdr:colOff>50800</xdr:colOff>
      <xdr:row>37</xdr:row>
      <xdr:rowOff>37679</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336883"/>
          <a:ext cx="889000" cy="44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119238</xdr:rowOff>
    </xdr:from>
    <xdr:to>
      <xdr:col>15</xdr:col>
      <xdr:colOff>101600</xdr:colOff>
      <xdr:row>37</xdr:row>
      <xdr:rowOff>49388</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91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40515</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384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37679</xdr:rowOff>
    </xdr:from>
    <xdr:to>
      <xdr:col>10</xdr:col>
      <xdr:colOff>114300</xdr:colOff>
      <xdr:row>37</xdr:row>
      <xdr:rowOff>54628</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381329"/>
          <a:ext cx="889000" cy="16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139747</xdr:rowOff>
    </xdr:from>
    <xdr:to>
      <xdr:col>10</xdr:col>
      <xdr:colOff>165100</xdr:colOff>
      <xdr:row>37</xdr:row>
      <xdr:rowOff>69897</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11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86424</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087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161889</xdr:rowOff>
    </xdr:from>
    <xdr:to>
      <xdr:col>6</xdr:col>
      <xdr:colOff>38100</xdr:colOff>
      <xdr:row>37</xdr:row>
      <xdr:rowOff>92039</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34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108566</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09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85961</xdr:rowOff>
    </xdr:from>
    <xdr:to>
      <xdr:col>24</xdr:col>
      <xdr:colOff>114300</xdr:colOff>
      <xdr:row>36</xdr:row>
      <xdr:rowOff>16111</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086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108838</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938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90565</xdr:rowOff>
    </xdr:from>
    <xdr:to>
      <xdr:col>20</xdr:col>
      <xdr:colOff>38100</xdr:colOff>
      <xdr:row>37</xdr:row>
      <xdr:rowOff>20715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262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37242</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037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113883</xdr:rowOff>
    </xdr:from>
    <xdr:to>
      <xdr:col>15</xdr:col>
      <xdr:colOff>101600</xdr:colOff>
      <xdr:row>37</xdr:row>
      <xdr:rowOff>44033</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286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60560</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061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158329</xdr:rowOff>
    </xdr:from>
    <xdr:to>
      <xdr:col>10</xdr:col>
      <xdr:colOff>165100</xdr:colOff>
      <xdr:row>37</xdr:row>
      <xdr:rowOff>88479</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330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79606</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423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3828</xdr:rowOff>
    </xdr:from>
    <xdr:to>
      <xdr:col>6</xdr:col>
      <xdr:colOff>38100</xdr:colOff>
      <xdr:row>37</xdr:row>
      <xdr:rowOff>105428</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347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96555</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440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139700</xdr:rowOff>
    </xdr:from>
    <xdr:to>
      <xdr:col>28</xdr:col>
      <xdr:colOff>114300</xdr:colOff>
      <xdr:row>59</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113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25400</xdr:rowOff>
    </xdr:from>
    <xdr:to>
      <xdr:col>28</xdr:col>
      <xdr:colOff>114300</xdr:colOff>
      <xdr:row>58</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54627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82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82550</xdr:rowOff>
    </xdr:from>
    <xdr:to>
      <xdr:col>28</xdr:col>
      <xdr:colOff>114300</xdr:colOff>
      <xdr:row>56</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111777</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541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25400</xdr:rowOff>
    </xdr:from>
    <xdr:to>
      <xdr:col>28</xdr:col>
      <xdr:colOff>114300</xdr:colOff>
      <xdr:row>53</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52</xdr:row>
      <xdr:rowOff>54627</xdr:rowOff>
    </xdr:from>
    <xdr:ext cx="53129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230701" y="8970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82550</xdr:rowOff>
    </xdr:from>
    <xdr:to>
      <xdr:col>28</xdr:col>
      <xdr:colOff>114300</xdr:colOff>
      <xdr:row>51</xdr:row>
      <xdr:rowOff>82550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50</xdr:row>
      <xdr:rowOff>111777</xdr:rowOff>
    </xdr:from>
    <xdr:ext cx="53129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230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49</xdr:row>
      <xdr:rowOff>139700</xdr:rowOff>
    </xdr:from>
    <xdr:to>
      <xdr:col>28</xdr:col>
      <xdr:colOff>114300</xdr:colOff>
      <xdr:row>49</xdr:row>
      <xdr:rowOff>139700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762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48</xdr:row>
      <xdr:rowOff>168927</xdr:rowOff>
    </xdr:from>
    <xdr:ext cx="595419" cy="259045"/>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166581" y="8398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8" name="テキスト ボックス 117">
          <a:extLst>
            <a:ext uri="{FF2B5EF4-FFF2-40B4-BE49-F238E27FC236}">
              <a16:creationId xmlns:a16="http://schemas.microsoft.com/office/drawing/2014/main" id="{00000000-0008-0000-0600-000076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9" name="物件費グラフ枠">
          <a:extLst>
            <a:ext uri="{FF2B5EF4-FFF2-40B4-BE49-F238E27FC236}">
              <a16:creationId xmlns:a16="http://schemas.microsoft.com/office/drawing/2014/main" id="{00000000-0008-0000-0600-000077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152130</xdr:rowOff>
    </xdr:from>
    <xdr:to>
      <xdr:col>24</xdr:col>
      <xdr:colOff>62865</xdr:colOff>
      <xdr:row>58</xdr:row>
      <xdr:rowOff>97895</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4633595" y="8724630"/>
          <a:ext cx="1270" cy="1317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101722</xdr:rowOff>
    </xdr:from>
    <xdr:ext cx="534377" cy="259045"/>
    <xdr:sp macro="" textlink="">
      <xdr:nvSpPr>
        <xdr:cNvPr id="121" name="物件費最小値テキスト">
          <a:extLst>
            <a:ext uri="{FF2B5EF4-FFF2-40B4-BE49-F238E27FC236}">
              <a16:creationId xmlns:a16="http://schemas.microsoft.com/office/drawing/2014/main" id="{00000000-0008-0000-0600-000079000000}"/>
            </a:ext>
          </a:extLst>
        </xdr:cNvPr>
        <xdr:cNvSpPr txBox="1"/>
      </xdr:nvSpPr>
      <xdr:spPr>
        <a:xfrm>
          <a:off x="4686300" y="10045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97895</xdr:rowOff>
    </xdr:from>
    <xdr:to>
      <xdr:col>24</xdr:col>
      <xdr:colOff>152400</xdr:colOff>
      <xdr:row>58</xdr:row>
      <xdr:rowOff>97895</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4546600" y="10041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98807</xdr:rowOff>
    </xdr:from>
    <xdr:ext cx="534377" cy="259045"/>
    <xdr:sp macro="" textlink="">
      <xdr:nvSpPr>
        <xdr:cNvPr id="123" name="物件費最大値テキスト">
          <a:extLst>
            <a:ext uri="{FF2B5EF4-FFF2-40B4-BE49-F238E27FC236}">
              <a16:creationId xmlns:a16="http://schemas.microsoft.com/office/drawing/2014/main" id="{00000000-0008-0000-0600-00007B000000}"/>
            </a:ext>
          </a:extLst>
        </xdr:cNvPr>
        <xdr:cNvSpPr txBox="1"/>
      </xdr:nvSpPr>
      <xdr:spPr>
        <a:xfrm>
          <a:off x="4686300" y="8499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152130</xdr:rowOff>
    </xdr:from>
    <xdr:to>
      <xdr:col>24</xdr:col>
      <xdr:colOff>152400</xdr:colOff>
      <xdr:row>50</xdr:row>
      <xdr:rowOff>152130</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4546600" y="8724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45917</xdr:rowOff>
    </xdr:from>
    <xdr:to>
      <xdr:col>24</xdr:col>
      <xdr:colOff>63500</xdr:colOff>
      <xdr:row>57</xdr:row>
      <xdr:rowOff>28401</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3797300" y="9647117"/>
          <a:ext cx="838200" cy="153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128122</xdr:rowOff>
    </xdr:from>
    <xdr:ext cx="534377" cy="259045"/>
    <xdr:sp macro="" textlink="">
      <xdr:nvSpPr>
        <xdr:cNvPr id="126" name="物件費平均値テキスト">
          <a:extLst>
            <a:ext uri="{FF2B5EF4-FFF2-40B4-BE49-F238E27FC236}">
              <a16:creationId xmlns:a16="http://schemas.microsoft.com/office/drawing/2014/main" id="{00000000-0008-0000-0600-00007E000000}"/>
            </a:ext>
          </a:extLst>
        </xdr:cNvPr>
        <xdr:cNvSpPr txBox="1"/>
      </xdr:nvSpPr>
      <xdr:spPr>
        <a:xfrm>
          <a:off x="4686300" y="93864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105245</xdr:rowOff>
    </xdr:from>
    <xdr:to>
      <xdr:col>24</xdr:col>
      <xdr:colOff>114300</xdr:colOff>
      <xdr:row>56</xdr:row>
      <xdr:rowOff>35395</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4584700" y="9534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107868</xdr:rowOff>
    </xdr:from>
    <xdr:to>
      <xdr:col>19</xdr:col>
      <xdr:colOff>177800</xdr:colOff>
      <xdr:row>57</xdr:row>
      <xdr:rowOff>28401</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2908300" y="9709068"/>
          <a:ext cx="889000" cy="91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5290</xdr:rowOff>
    </xdr:from>
    <xdr:to>
      <xdr:col>20</xdr:col>
      <xdr:colOff>38100</xdr:colOff>
      <xdr:row>56</xdr:row>
      <xdr:rowOff>106890</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3746500" y="96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123417</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530111" y="9381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107868</xdr:rowOff>
    </xdr:from>
    <xdr:to>
      <xdr:col>15</xdr:col>
      <xdr:colOff>50800</xdr:colOff>
      <xdr:row>57</xdr:row>
      <xdr:rowOff>39859</xdr:rowOff>
    </xdr:to>
    <xdr:cxnSp macro="">
      <xdr:nvCxnSpPr>
        <xdr:cNvPr id="131" name="直線コネクタ 130">
          <a:extLst>
            <a:ext uri="{FF2B5EF4-FFF2-40B4-BE49-F238E27FC236}">
              <a16:creationId xmlns:a16="http://schemas.microsoft.com/office/drawing/2014/main" id="{00000000-0008-0000-0600-000083000000}"/>
            </a:ext>
          </a:extLst>
        </xdr:cNvPr>
        <xdr:cNvCxnSpPr/>
      </xdr:nvCxnSpPr>
      <xdr:spPr>
        <a:xfrm flipV="1">
          <a:off x="2019300" y="9709068"/>
          <a:ext cx="889000" cy="103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27721</xdr:rowOff>
    </xdr:from>
    <xdr:to>
      <xdr:col>15</xdr:col>
      <xdr:colOff>101600</xdr:colOff>
      <xdr:row>55</xdr:row>
      <xdr:rowOff>129321</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2857500" y="9457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53</xdr:row>
      <xdr:rowOff>145848</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641111" y="9232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39859</xdr:rowOff>
    </xdr:from>
    <xdr:to>
      <xdr:col>10</xdr:col>
      <xdr:colOff>114300</xdr:colOff>
      <xdr:row>57</xdr:row>
      <xdr:rowOff>168675</xdr:rowOff>
    </xdr:to>
    <xdr:cxnSp macro="">
      <xdr:nvCxnSpPr>
        <xdr:cNvPr id="134" name="直線コネクタ 133">
          <a:extLst>
            <a:ext uri="{FF2B5EF4-FFF2-40B4-BE49-F238E27FC236}">
              <a16:creationId xmlns:a16="http://schemas.microsoft.com/office/drawing/2014/main" id="{00000000-0008-0000-0600-000086000000}"/>
            </a:ext>
          </a:extLst>
        </xdr:cNvPr>
        <xdr:cNvCxnSpPr/>
      </xdr:nvCxnSpPr>
      <xdr:spPr>
        <a:xfrm flipV="1">
          <a:off x="1130300" y="9812509"/>
          <a:ext cx="889000" cy="128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149822</xdr:rowOff>
    </xdr:from>
    <xdr:to>
      <xdr:col>10</xdr:col>
      <xdr:colOff>165100</xdr:colOff>
      <xdr:row>56</xdr:row>
      <xdr:rowOff>79972</xdr:rowOff>
    </xdr:to>
    <xdr:sp macro="" textlink="">
      <xdr:nvSpPr>
        <xdr:cNvPr id="135" name="フローチャート: 判断 134">
          <a:extLst>
            <a:ext uri="{FF2B5EF4-FFF2-40B4-BE49-F238E27FC236}">
              <a16:creationId xmlns:a16="http://schemas.microsoft.com/office/drawing/2014/main" id="{00000000-0008-0000-0600-000087000000}"/>
            </a:ext>
          </a:extLst>
        </xdr:cNvPr>
        <xdr:cNvSpPr/>
      </xdr:nvSpPr>
      <xdr:spPr>
        <a:xfrm>
          <a:off x="1968500" y="957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96499</xdr:rowOff>
    </xdr:from>
    <xdr:ext cx="534377"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752111" y="9354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10890</xdr:rowOff>
    </xdr:from>
    <xdr:to>
      <xdr:col>6</xdr:col>
      <xdr:colOff>38100</xdr:colOff>
      <xdr:row>57</xdr:row>
      <xdr:rowOff>112490</xdr:rowOff>
    </xdr:to>
    <xdr:sp macro="" textlink="">
      <xdr:nvSpPr>
        <xdr:cNvPr id="137" name="フローチャート: 判断 136">
          <a:extLst>
            <a:ext uri="{FF2B5EF4-FFF2-40B4-BE49-F238E27FC236}">
              <a16:creationId xmlns:a16="http://schemas.microsoft.com/office/drawing/2014/main" id="{00000000-0008-0000-0600-000089000000}"/>
            </a:ext>
          </a:extLst>
        </xdr:cNvPr>
        <xdr:cNvSpPr/>
      </xdr:nvSpPr>
      <xdr:spPr>
        <a:xfrm>
          <a:off x="1079500" y="978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129017</xdr:rowOff>
    </xdr:from>
    <xdr:ext cx="534377"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863111" y="9558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166567</xdr:rowOff>
    </xdr:from>
    <xdr:to>
      <xdr:col>24</xdr:col>
      <xdr:colOff>114300</xdr:colOff>
      <xdr:row>56</xdr:row>
      <xdr:rowOff>96717</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4584700" y="9596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144994</xdr:rowOff>
    </xdr:from>
    <xdr:ext cx="534377" cy="259045"/>
    <xdr:sp macro="" textlink="">
      <xdr:nvSpPr>
        <xdr:cNvPr id="145" name="物件費該当値テキスト">
          <a:extLst>
            <a:ext uri="{FF2B5EF4-FFF2-40B4-BE49-F238E27FC236}">
              <a16:creationId xmlns:a16="http://schemas.microsoft.com/office/drawing/2014/main" id="{00000000-0008-0000-0600-000091000000}"/>
            </a:ext>
          </a:extLst>
        </xdr:cNvPr>
        <xdr:cNvSpPr txBox="1"/>
      </xdr:nvSpPr>
      <xdr:spPr>
        <a:xfrm>
          <a:off x="4686300" y="9574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149051</xdr:rowOff>
    </xdr:from>
    <xdr:to>
      <xdr:col>20</xdr:col>
      <xdr:colOff>38100</xdr:colOff>
      <xdr:row>57</xdr:row>
      <xdr:rowOff>79201</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3746500" y="9750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70328</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3530111" y="9842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57068</xdr:rowOff>
    </xdr:from>
    <xdr:to>
      <xdr:col>15</xdr:col>
      <xdr:colOff>101600</xdr:colOff>
      <xdr:row>56</xdr:row>
      <xdr:rowOff>158668</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2857500" y="9658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149795</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2641111" y="9750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160509</xdr:rowOff>
    </xdr:from>
    <xdr:to>
      <xdr:col>10</xdr:col>
      <xdr:colOff>165100</xdr:colOff>
      <xdr:row>57</xdr:row>
      <xdr:rowOff>90659</xdr:rowOff>
    </xdr:to>
    <xdr:sp macro="" textlink="">
      <xdr:nvSpPr>
        <xdr:cNvPr id="150" name="楕円 149">
          <a:extLst>
            <a:ext uri="{FF2B5EF4-FFF2-40B4-BE49-F238E27FC236}">
              <a16:creationId xmlns:a16="http://schemas.microsoft.com/office/drawing/2014/main" id="{00000000-0008-0000-0600-000096000000}"/>
            </a:ext>
          </a:extLst>
        </xdr:cNvPr>
        <xdr:cNvSpPr/>
      </xdr:nvSpPr>
      <xdr:spPr>
        <a:xfrm>
          <a:off x="1968500" y="9761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81786</xdr:rowOff>
    </xdr:from>
    <xdr:ext cx="534377" cy="259045"/>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1752111" y="9854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117875</xdr:rowOff>
    </xdr:from>
    <xdr:to>
      <xdr:col>6</xdr:col>
      <xdr:colOff>38100</xdr:colOff>
      <xdr:row>58</xdr:row>
      <xdr:rowOff>48025</xdr:rowOff>
    </xdr:to>
    <xdr:sp macro="" textlink="">
      <xdr:nvSpPr>
        <xdr:cNvPr id="152" name="楕円 151">
          <a:extLst>
            <a:ext uri="{FF2B5EF4-FFF2-40B4-BE49-F238E27FC236}">
              <a16:creationId xmlns:a16="http://schemas.microsoft.com/office/drawing/2014/main" id="{00000000-0008-0000-0600-000098000000}"/>
            </a:ext>
          </a:extLst>
        </xdr:cNvPr>
        <xdr:cNvSpPr/>
      </xdr:nvSpPr>
      <xdr:spPr>
        <a:xfrm>
          <a:off x="1079500" y="9890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39152</xdr:rowOff>
    </xdr:from>
    <xdr:ext cx="534377" cy="259045"/>
    <xdr:sp macro="" textlink="">
      <xdr:nvSpPr>
        <xdr:cNvPr id="153" name="テキスト ボックス 152">
          <a:extLst>
            <a:ext uri="{FF2B5EF4-FFF2-40B4-BE49-F238E27FC236}">
              <a16:creationId xmlns:a16="http://schemas.microsoft.com/office/drawing/2014/main" id="{00000000-0008-0000-0600-000099000000}"/>
            </a:ext>
          </a:extLst>
        </xdr:cNvPr>
        <xdr:cNvSpPr txBox="1"/>
      </xdr:nvSpPr>
      <xdr:spPr>
        <a:xfrm>
          <a:off x="863111" y="9983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9" name="正方形/長方形 158">
          <a:extLst>
            <a:ext uri="{FF2B5EF4-FFF2-40B4-BE49-F238E27FC236}">
              <a16:creationId xmlns:a16="http://schemas.microsoft.com/office/drawing/2014/main" id="{00000000-0008-0000-0600-00009F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60" name="正方形/長方形 159">
          <a:extLst>
            <a:ext uri="{FF2B5EF4-FFF2-40B4-BE49-F238E27FC236}">
              <a16:creationId xmlns:a16="http://schemas.microsoft.com/office/drawing/2014/main" id="{00000000-0008-0000-0600-0000A0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61" name="正方形/長方形 160">
          <a:extLst>
            <a:ext uri="{FF2B5EF4-FFF2-40B4-BE49-F238E27FC236}">
              <a16:creationId xmlns:a16="http://schemas.microsoft.com/office/drawing/2014/main" id="{00000000-0008-0000-0600-0000A1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00000000-0008-0000-06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86756</xdr:rowOff>
    </xdr:from>
    <xdr:to>
      <xdr:col>24</xdr:col>
      <xdr:colOff>62865</xdr:colOff>
      <xdr:row>78</xdr:row>
      <xdr:rowOff>128727</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4633595" y="12088256"/>
          <a:ext cx="1270" cy="1413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132554</xdr:rowOff>
    </xdr:from>
    <xdr:ext cx="378565" cy="259045"/>
    <xdr:sp macro="" textlink="">
      <xdr:nvSpPr>
        <xdr:cNvPr id="176" name="維持補修費最小値テキスト">
          <a:extLst>
            <a:ext uri="{FF2B5EF4-FFF2-40B4-BE49-F238E27FC236}">
              <a16:creationId xmlns:a16="http://schemas.microsoft.com/office/drawing/2014/main" id="{00000000-0008-0000-0600-0000B0000000}"/>
            </a:ext>
          </a:extLst>
        </xdr:cNvPr>
        <xdr:cNvSpPr txBox="1"/>
      </xdr:nvSpPr>
      <xdr:spPr>
        <a:xfrm>
          <a:off x="4686300" y="135056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128727</xdr:rowOff>
    </xdr:from>
    <xdr:to>
      <xdr:col>24</xdr:col>
      <xdr:colOff>152400</xdr:colOff>
      <xdr:row>78</xdr:row>
      <xdr:rowOff>128727</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35018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33433</xdr:rowOff>
    </xdr:from>
    <xdr:ext cx="534377" cy="259045"/>
    <xdr:sp macro="" textlink="">
      <xdr:nvSpPr>
        <xdr:cNvPr id="178" name="維持補修費最大値テキスト">
          <a:extLst>
            <a:ext uri="{FF2B5EF4-FFF2-40B4-BE49-F238E27FC236}">
              <a16:creationId xmlns:a16="http://schemas.microsoft.com/office/drawing/2014/main" id="{00000000-0008-0000-0600-0000B2000000}"/>
            </a:ext>
          </a:extLst>
        </xdr:cNvPr>
        <xdr:cNvSpPr txBox="1"/>
      </xdr:nvSpPr>
      <xdr:spPr>
        <a:xfrm>
          <a:off x="4686300" y="11863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86756</xdr:rowOff>
    </xdr:from>
    <xdr:to>
      <xdr:col>24</xdr:col>
      <xdr:colOff>152400</xdr:colOff>
      <xdr:row>70</xdr:row>
      <xdr:rowOff>86756</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4546600" y="12088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87990</xdr:rowOff>
    </xdr:from>
    <xdr:to>
      <xdr:col>24</xdr:col>
      <xdr:colOff>63500</xdr:colOff>
      <xdr:row>77</xdr:row>
      <xdr:rowOff>23022</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3797300" y="13118190"/>
          <a:ext cx="838200" cy="106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166585</xdr:rowOff>
    </xdr:from>
    <xdr:ext cx="469744" cy="259045"/>
    <xdr:sp macro="" textlink="">
      <xdr:nvSpPr>
        <xdr:cNvPr id="181" name="維持補修費平均値テキスト">
          <a:extLst>
            <a:ext uri="{FF2B5EF4-FFF2-40B4-BE49-F238E27FC236}">
              <a16:creationId xmlns:a16="http://schemas.microsoft.com/office/drawing/2014/main" id="{00000000-0008-0000-0600-0000B5000000}"/>
            </a:ext>
          </a:extLst>
        </xdr:cNvPr>
        <xdr:cNvSpPr txBox="1"/>
      </xdr:nvSpPr>
      <xdr:spPr>
        <a:xfrm>
          <a:off x="4686300" y="131967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16708</xdr:rowOff>
    </xdr:from>
    <xdr:to>
      <xdr:col>24</xdr:col>
      <xdr:colOff>114300</xdr:colOff>
      <xdr:row>77</xdr:row>
      <xdr:rowOff>118308</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4584700" y="1321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23022</xdr:rowOff>
    </xdr:from>
    <xdr:to>
      <xdr:col>19</xdr:col>
      <xdr:colOff>177800</xdr:colOff>
      <xdr:row>77</xdr:row>
      <xdr:rowOff>27046</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2908300" y="13224672"/>
          <a:ext cx="889000" cy="4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38745</xdr:rowOff>
    </xdr:from>
    <xdr:to>
      <xdr:col>20</xdr:col>
      <xdr:colOff>38100</xdr:colOff>
      <xdr:row>77</xdr:row>
      <xdr:rowOff>140345</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3746500" y="1324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131472</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562428" y="13333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113731</xdr:rowOff>
    </xdr:from>
    <xdr:to>
      <xdr:col>15</xdr:col>
      <xdr:colOff>50800</xdr:colOff>
      <xdr:row>77</xdr:row>
      <xdr:rowOff>27046</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a:off x="2019300" y="13143931"/>
          <a:ext cx="889000" cy="8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34905</xdr:rowOff>
    </xdr:from>
    <xdr:to>
      <xdr:col>15</xdr:col>
      <xdr:colOff>101600</xdr:colOff>
      <xdr:row>77</xdr:row>
      <xdr:rowOff>136505</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2857500" y="13236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127632</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673428" y="13329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60010</xdr:rowOff>
    </xdr:from>
    <xdr:to>
      <xdr:col>10</xdr:col>
      <xdr:colOff>114300</xdr:colOff>
      <xdr:row>76</xdr:row>
      <xdr:rowOff>113731</xdr:rowOff>
    </xdr:to>
    <xdr:cxnSp macro="">
      <xdr:nvCxnSpPr>
        <xdr:cNvPr id="189" name="直線コネクタ 188">
          <a:extLst>
            <a:ext uri="{FF2B5EF4-FFF2-40B4-BE49-F238E27FC236}">
              <a16:creationId xmlns:a16="http://schemas.microsoft.com/office/drawing/2014/main" id="{00000000-0008-0000-0600-0000BD000000}"/>
            </a:ext>
          </a:extLst>
        </xdr:cNvPr>
        <xdr:cNvCxnSpPr/>
      </xdr:nvCxnSpPr>
      <xdr:spPr>
        <a:xfrm>
          <a:off x="1130300" y="13090210"/>
          <a:ext cx="889000" cy="53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28093</xdr:rowOff>
    </xdr:from>
    <xdr:to>
      <xdr:col>10</xdr:col>
      <xdr:colOff>165100</xdr:colOff>
      <xdr:row>77</xdr:row>
      <xdr:rowOff>129693</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968500" y="13229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120820</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784428" y="13322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35911</xdr:rowOff>
    </xdr:from>
    <xdr:to>
      <xdr:col>6</xdr:col>
      <xdr:colOff>38100</xdr:colOff>
      <xdr:row>77</xdr:row>
      <xdr:rowOff>137511</xdr:rowOff>
    </xdr:to>
    <xdr:sp macro="" textlink="">
      <xdr:nvSpPr>
        <xdr:cNvPr id="192" name="フローチャート: 判断 191">
          <a:extLst>
            <a:ext uri="{FF2B5EF4-FFF2-40B4-BE49-F238E27FC236}">
              <a16:creationId xmlns:a16="http://schemas.microsoft.com/office/drawing/2014/main" id="{00000000-0008-0000-0600-0000C0000000}"/>
            </a:ext>
          </a:extLst>
        </xdr:cNvPr>
        <xdr:cNvSpPr/>
      </xdr:nvSpPr>
      <xdr:spPr>
        <a:xfrm>
          <a:off x="1079500" y="1323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128638</xdr:rowOff>
    </xdr:from>
    <xdr:ext cx="469744"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95428" y="13330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37190</xdr:rowOff>
    </xdr:from>
    <xdr:to>
      <xdr:col>24</xdr:col>
      <xdr:colOff>114300</xdr:colOff>
      <xdr:row>76</xdr:row>
      <xdr:rowOff>138790</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4584700" y="13067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60068</xdr:rowOff>
    </xdr:from>
    <xdr:ext cx="469744" cy="259045"/>
    <xdr:sp macro="" textlink="">
      <xdr:nvSpPr>
        <xdr:cNvPr id="200" name="維持補修費該当値テキスト">
          <a:extLst>
            <a:ext uri="{FF2B5EF4-FFF2-40B4-BE49-F238E27FC236}">
              <a16:creationId xmlns:a16="http://schemas.microsoft.com/office/drawing/2014/main" id="{00000000-0008-0000-0600-0000C8000000}"/>
            </a:ext>
          </a:extLst>
        </xdr:cNvPr>
        <xdr:cNvSpPr txBox="1"/>
      </xdr:nvSpPr>
      <xdr:spPr>
        <a:xfrm>
          <a:off x="4686300" y="12918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143672</xdr:rowOff>
    </xdr:from>
    <xdr:to>
      <xdr:col>20</xdr:col>
      <xdr:colOff>38100</xdr:colOff>
      <xdr:row>77</xdr:row>
      <xdr:rowOff>73822</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3746500" y="13173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90350</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3562428" y="12949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147696</xdr:rowOff>
    </xdr:from>
    <xdr:to>
      <xdr:col>15</xdr:col>
      <xdr:colOff>101600</xdr:colOff>
      <xdr:row>77</xdr:row>
      <xdr:rowOff>77846</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2857500" y="13177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94373</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2673428" y="12953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62931</xdr:rowOff>
    </xdr:from>
    <xdr:to>
      <xdr:col>10</xdr:col>
      <xdr:colOff>165100</xdr:colOff>
      <xdr:row>76</xdr:row>
      <xdr:rowOff>164531</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968500" y="13093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9608</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1784428" y="12868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9210</xdr:rowOff>
    </xdr:from>
    <xdr:to>
      <xdr:col>6</xdr:col>
      <xdr:colOff>38100</xdr:colOff>
      <xdr:row>76</xdr:row>
      <xdr:rowOff>110810</xdr:rowOff>
    </xdr:to>
    <xdr:sp macro="" textlink="">
      <xdr:nvSpPr>
        <xdr:cNvPr id="207" name="楕円 206">
          <a:extLst>
            <a:ext uri="{FF2B5EF4-FFF2-40B4-BE49-F238E27FC236}">
              <a16:creationId xmlns:a16="http://schemas.microsoft.com/office/drawing/2014/main" id="{00000000-0008-0000-0600-0000CF000000}"/>
            </a:ext>
          </a:extLst>
        </xdr:cNvPr>
        <xdr:cNvSpPr/>
      </xdr:nvSpPr>
      <xdr:spPr>
        <a:xfrm>
          <a:off x="1079500" y="13039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74</xdr:row>
      <xdr:rowOff>127337</xdr:rowOff>
    </xdr:from>
    <xdr:ext cx="469744" cy="259045"/>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895428" y="12814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3" name="テキスト ボックス 232">
          <a:extLst>
            <a:ext uri="{FF2B5EF4-FFF2-40B4-BE49-F238E27FC236}">
              <a16:creationId xmlns:a16="http://schemas.microsoft.com/office/drawing/2014/main" id="{00000000-0008-0000-0600-0000E9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4" name="扶助費グラフ枠">
          <a:extLst>
            <a:ext uri="{FF2B5EF4-FFF2-40B4-BE49-F238E27FC236}">
              <a16:creationId xmlns:a16="http://schemas.microsoft.com/office/drawing/2014/main" id="{00000000-0008-0000-0600-0000EA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88134</xdr:rowOff>
    </xdr:from>
    <xdr:to>
      <xdr:col>24</xdr:col>
      <xdr:colOff>62865</xdr:colOff>
      <xdr:row>99</xdr:row>
      <xdr:rowOff>5032</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4633595" y="15518634"/>
          <a:ext cx="1270" cy="14599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8859</xdr:rowOff>
    </xdr:from>
    <xdr:ext cx="534377" cy="259045"/>
    <xdr:sp macro="" textlink="">
      <xdr:nvSpPr>
        <xdr:cNvPr id="236" name="扶助費最小値テキスト">
          <a:extLst>
            <a:ext uri="{FF2B5EF4-FFF2-40B4-BE49-F238E27FC236}">
              <a16:creationId xmlns:a16="http://schemas.microsoft.com/office/drawing/2014/main" id="{00000000-0008-0000-0600-0000EC000000}"/>
            </a:ext>
          </a:extLst>
        </xdr:cNvPr>
        <xdr:cNvSpPr txBox="1"/>
      </xdr:nvSpPr>
      <xdr:spPr>
        <a:xfrm>
          <a:off x="4686300" y="16982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5032</xdr:rowOff>
    </xdr:from>
    <xdr:to>
      <xdr:col>24</xdr:col>
      <xdr:colOff>152400</xdr:colOff>
      <xdr:row>99</xdr:row>
      <xdr:rowOff>5032</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6978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34811</xdr:rowOff>
    </xdr:from>
    <xdr:ext cx="599010" cy="259045"/>
    <xdr:sp macro="" textlink="">
      <xdr:nvSpPr>
        <xdr:cNvPr id="238" name="扶助費最大値テキスト">
          <a:extLst>
            <a:ext uri="{FF2B5EF4-FFF2-40B4-BE49-F238E27FC236}">
              <a16:creationId xmlns:a16="http://schemas.microsoft.com/office/drawing/2014/main" id="{00000000-0008-0000-0600-0000EE000000}"/>
            </a:ext>
          </a:extLst>
        </xdr:cNvPr>
        <xdr:cNvSpPr txBox="1"/>
      </xdr:nvSpPr>
      <xdr:spPr>
        <a:xfrm>
          <a:off x="4686300" y="15293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88134</xdr:rowOff>
    </xdr:from>
    <xdr:to>
      <xdr:col>24</xdr:col>
      <xdr:colOff>152400</xdr:colOff>
      <xdr:row>90</xdr:row>
      <xdr:rowOff>88134</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4546600" y="15518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165793</xdr:rowOff>
    </xdr:from>
    <xdr:to>
      <xdr:col>24</xdr:col>
      <xdr:colOff>63500</xdr:colOff>
      <xdr:row>98</xdr:row>
      <xdr:rowOff>78217</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3797300" y="16796443"/>
          <a:ext cx="838200" cy="83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122531</xdr:rowOff>
    </xdr:from>
    <xdr:ext cx="599010" cy="259045"/>
    <xdr:sp macro="" textlink="">
      <xdr:nvSpPr>
        <xdr:cNvPr id="241" name="扶助費平均値テキスト">
          <a:extLst>
            <a:ext uri="{FF2B5EF4-FFF2-40B4-BE49-F238E27FC236}">
              <a16:creationId xmlns:a16="http://schemas.microsoft.com/office/drawing/2014/main" id="{00000000-0008-0000-0600-0000F1000000}"/>
            </a:ext>
          </a:extLst>
        </xdr:cNvPr>
        <xdr:cNvSpPr txBox="1"/>
      </xdr:nvSpPr>
      <xdr:spPr>
        <a:xfrm>
          <a:off x="4686300" y="162388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99654</xdr:rowOff>
    </xdr:from>
    <xdr:to>
      <xdr:col>24</xdr:col>
      <xdr:colOff>114300</xdr:colOff>
      <xdr:row>96</xdr:row>
      <xdr:rowOff>29804</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4584700" y="16387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78217</xdr:rowOff>
    </xdr:from>
    <xdr:to>
      <xdr:col>19</xdr:col>
      <xdr:colOff>177800</xdr:colOff>
      <xdr:row>98</xdr:row>
      <xdr:rowOff>126789</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2908300" y="16880317"/>
          <a:ext cx="889000" cy="48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5330</xdr:rowOff>
    </xdr:from>
    <xdr:to>
      <xdr:col>20</xdr:col>
      <xdr:colOff>38100</xdr:colOff>
      <xdr:row>96</xdr:row>
      <xdr:rowOff>106930</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3746500" y="1646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123457</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3497795" y="162397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27936</xdr:rowOff>
    </xdr:from>
    <xdr:to>
      <xdr:col>15</xdr:col>
      <xdr:colOff>50800</xdr:colOff>
      <xdr:row>98</xdr:row>
      <xdr:rowOff>126789</xdr:rowOff>
    </xdr:to>
    <xdr:cxnSp macro="">
      <xdr:nvCxnSpPr>
        <xdr:cNvPr id="246" name="直線コネクタ 245">
          <a:extLst>
            <a:ext uri="{FF2B5EF4-FFF2-40B4-BE49-F238E27FC236}">
              <a16:creationId xmlns:a16="http://schemas.microsoft.com/office/drawing/2014/main" id="{00000000-0008-0000-0600-0000F6000000}"/>
            </a:ext>
          </a:extLst>
        </xdr:cNvPr>
        <xdr:cNvCxnSpPr/>
      </xdr:nvCxnSpPr>
      <xdr:spPr>
        <a:xfrm>
          <a:off x="2019300" y="16830036"/>
          <a:ext cx="889000" cy="98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90805</xdr:rowOff>
    </xdr:from>
    <xdr:to>
      <xdr:col>15</xdr:col>
      <xdr:colOff>101600</xdr:colOff>
      <xdr:row>97</xdr:row>
      <xdr:rowOff>20955</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2857500" y="1655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37482</xdr:rowOff>
    </xdr:from>
    <xdr:ext cx="59901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608795" y="16325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133,325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27936</xdr:rowOff>
    </xdr:from>
    <xdr:to>
      <xdr:col>10</xdr:col>
      <xdr:colOff>114300</xdr:colOff>
      <xdr:row>99</xdr:row>
      <xdr:rowOff>125723</xdr:rowOff>
    </xdr:to>
    <xdr:cxnSp macro="">
      <xdr:nvCxnSpPr>
        <xdr:cNvPr id="249" name="直線コネクタ 248">
          <a:extLst>
            <a:ext uri="{FF2B5EF4-FFF2-40B4-BE49-F238E27FC236}">
              <a16:creationId xmlns:a16="http://schemas.microsoft.com/office/drawing/2014/main" id="{00000000-0008-0000-0600-0000F9000000}"/>
            </a:ext>
          </a:extLst>
        </xdr:cNvPr>
        <xdr:cNvCxnSpPr/>
      </xdr:nvCxnSpPr>
      <xdr:spPr>
        <a:xfrm flipV="1">
          <a:off x="1130300" y="16830036"/>
          <a:ext cx="889000" cy="269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153550</xdr:rowOff>
    </xdr:from>
    <xdr:to>
      <xdr:col>10</xdr:col>
      <xdr:colOff>165100</xdr:colOff>
      <xdr:row>96</xdr:row>
      <xdr:rowOff>83700</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968500" y="1644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100227</xdr:rowOff>
    </xdr:from>
    <xdr:ext cx="59901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719795" y="16216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85939</xdr:rowOff>
    </xdr:from>
    <xdr:to>
      <xdr:col>6</xdr:col>
      <xdr:colOff>38100</xdr:colOff>
      <xdr:row>98</xdr:row>
      <xdr:rowOff>16089</xdr:rowOff>
    </xdr:to>
    <xdr:sp macro="" textlink="">
      <xdr:nvSpPr>
        <xdr:cNvPr id="252" name="フローチャート: 判断 251">
          <a:extLst>
            <a:ext uri="{FF2B5EF4-FFF2-40B4-BE49-F238E27FC236}">
              <a16:creationId xmlns:a16="http://schemas.microsoft.com/office/drawing/2014/main" id="{00000000-0008-0000-0600-0000FC000000}"/>
            </a:ext>
          </a:extLst>
        </xdr:cNvPr>
        <xdr:cNvSpPr/>
      </xdr:nvSpPr>
      <xdr:spPr>
        <a:xfrm>
          <a:off x="1079500" y="16716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32616</xdr:rowOff>
    </xdr:from>
    <xdr:ext cx="59901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830795" y="16491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114993</xdr:rowOff>
    </xdr:from>
    <xdr:to>
      <xdr:col>24</xdr:col>
      <xdr:colOff>114300</xdr:colOff>
      <xdr:row>98</xdr:row>
      <xdr:rowOff>45143</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4584700" y="16745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93420</xdr:rowOff>
    </xdr:from>
    <xdr:ext cx="599010" cy="259045"/>
    <xdr:sp macro="" textlink="">
      <xdr:nvSpPr>
        <xdr:cNvPr id="260" name="扶助費該当値テキスト">
          <a:extLst>
            <a:ext uri="{FF2B5EF4-FFF2-40B4-BE49-F238E27FC236}">
              <a16:creationId xmlns:a16="http://schemas.microsoft.com/office/drawing/2014/main" id="{00000000-0008-0000-0600-000004010000}"/>
            </a:ext>
          </a:extLst>
        </xdr:cNvPr>
        <xdr:cNvSpPr txBox="1"/>
      </xdr:nvSpPr>
      <xdr:spPr>
        <a:xfrm>
          <a:off x="4686300" y="16724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27417</xdr:rowOff>
    </xdr:from>
    <xdr:to>
      <xdr:col>20</xdr:col>
      <xdr:colOff>38100</xdr:colOff>
      <xdr:row>98</xdr:row>
      <xdr:rowOff>129017</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3746500" y="16829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98</xdr:row>
      <xdr:rowOff>120144</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3497795" y="169222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75989</xdr:rowOff>
    </xdr:from>
    <xdr:to>
      <xdr:col>15</xdr:col>
      <xdr:colOff>101600</xdr:colOff>
      <xdr:row>99</xdr:row>
      <xdr:rowOff>6139</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2857500" y="16878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168716</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2608795" y="16970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148586</xdr:rowOff>
    </xdr:from>
    <xdr:to>
      <xdr:col>10</xdr:col>
      <xdr:colOff>165100</xdr:colOff>
      <xdr:row>98</xdr:row>
      <xdr:rowOff>78736</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968500" y="16779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98</xdr:row>
      <xdr:rowOff>69863</xdr:rowOff>
    </xdr:from>
    <xdr:ext cx="599010"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1719795" y="168719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74923</xdr:rowOff>
    </xdr:from>
    <xdr:to>
      <xdr:col>6</xdr:col>
      <xdr:colOff>38100</xdr:colOff>
      <xdr:row>100</xdr:row>
      <xdr:rowOff>5073</xdr:rowOff>
    </xdr:to>
    <xdr:sp macro="" textlink="">
      <xdr:nvSpPr>
        <xdr:cNvPr id="267" name="楕円 266">
          <a:extLst>
            <a:ext uri="{FF2B5EF4-FFF2-40B4-BE49-F238E27FC236}">
              <a16:creationId xmlns:a16="http://schemas.microsoft.com/office/drawing/2014/main" id="{00000000-0008-0000-0600-00000B010000}"/>
            </a:ext>
          </a:extLst>
        </xdr:cNvPr>
        <xdr:cNvSpPr/>
      </xdr:nvSpPr>
      <xdr:spPr>
        <a:xfrm>
          <a:off x="1079500" y="17048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167650</xdr:rowOff>
    </xdr:from>
    <xdr:ext cx="534377" cy="259045"/>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863111" y="17141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5" name="正方形/長方形 274">
          <a:extLst>
            <a:ext uri="{FF2B5EF4-FFF2-40B4-BE49-F238E27FC236}">
              <a16:creationId xmlns:a16="http://schemas.microsoft.com/office/drawing/2014/main" id="{00000000-0008-0000-0600-000013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6" name="正方形/長方形 275">
          <a:extLst>
            <a:ext uri="{FF2B5EF4-FFF2-40B4-BE49-F238E27FC236}">
              <a16:creationId xmlns:a16="http://schemas.microsoft.com/office/drawing/2014/main" id="{00000000-0008-0000-0600-000014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90" name="テキスト ボックス 289">
          <a:extLst>
            <a:ext uri="{FF2B5EF4-FFF2-40B4-BE49-F238E27FC236}">
              <a16:creationId xmlns:a16="http://schemas.microsoft.com/office/drawing/2014/main" id="{00000000-0008-0000-0600-000022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2" name="テキスト ボックス 291">
          <a:extLst>
            <a:ext uri="{FF2B5EF4-FFF2-40B4-BE49-F238E27FC236}">
              <a16:creationId xmlns:a16="http://schemas.microsoft.com/office/drawing/2014/main" id="{00000000-0008-0000-0600-000024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3" name="補助費等グラフ枠">
          <a:extLst>
            <a:ext uri="{FF2B5EF4-FFF2-40B4-BE49-F238E27FC236}">
              <a16:creationId xmlns:a16="http://schemas.microsoft.com/office/drawing/2014/main" id="{00000000-0008-0000-0600-000025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34</xdr:row>
      <xdr:rowOff>27272</xdr:rowOff>
    </xdr:from>
    <xdr:to>
      <xdr:col>54</xdr:col>
      <xdr:colOff>189865</xdr:colOff>
      <xdr:row>38</xdr:row>
      <xdr:rowOff>36667</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10475595" y="5856572"/>
          <a:ext cx="1270" cy="695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40494</xdr:rowOff>
    </xdr:from>
    <xdr:ext cx="534377" cy="259045"/>
    <xdr:sp macro="" textlink="">
      <xdr:nvSpPr>
        <xdr:cNvPr id="295" name="補助費等最小値テキスト">
          <a:extLst>
            <a:ext uri="{FF2B5EF4-FFF2-40B4-BE49-F238E27FC236}">
              <a16:creationId xmlns:a16="http://schemas.microsoft.com/office/drawing/2014/main" id="{00000000-0008-0000-0600-000027010000}"/>
            </a:ext>
          </a:extLst>
        </xdr:cNvPr>
        <xdr:cNvSpPr txBox="1"/>
      </xdr:nvSpPr>
      <xdr:spPr>
        <a:xfrm>
          <a:off x="10528300" y="6555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36667</xdr:rowOff>
    </xdr:from>
    <xdr:to>
      <xdr:col>55</xdr:col>
      <xdr:colOff>88900</xdr:colOff>
      <xdr:row>38</xdr:row>
      <xdr:rowOff>36667</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10388600" y="6551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145399</xdr:rowOff>
    </xdr:from>
    <xdr:ext cx="534377" cy="259045"/>
    <xdr:sp macro="" textlink="">
      <xdr:nvSpPr>
        <xdr:cNvPr id="297" name="補助費等最大値テキスト">
          <a:extLst>
            <a:ext uri="{FF2B5EF4-FFF2-40B4-BE49-F238E27FC236}">
              <a16:creationId xmlns:a16="http://schemas.microsoft.com/office/drawing/2014/main" id="{00000000-0008-0000-0600-000029010000}"/>
            </a:ext>
          </a:extLst>
        </xdr:cNvPr>
        <xdr:cNvSpPr txBox="1"/>
      </xdr:nvSpPr>
      <xdr:spPr>
        <a:xfrm>
          <a:off x="10528300" y="5631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27272</xdr:rowOff>
    </xdr:from>
    <xdr:to>
      <xdr:col>55</xdr:col>
      <xdr:colOff>88900</xdr:colOff>
      <xdr:row>34</xdr:row>
      <xdr:rowOff>27272</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10388600" y="5856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114619</xdr:rowOff>
    </xdr:from>
    <xdr:to>
      <xdr:col>55</xdr:col>
      <xdr:colOff>0</xdr:colOff>
      <xdr:row>36</xdr:row>
      <xdr:rowOff>132221</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9639300" y="6286819"/>
          <a:ext cx="838200" cy="17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144953</xdr:rowOff>
    </xdr:from>
    <xdr:ext cx="534377" cy="259045"/>
    <xdr:sp macro="" textlink="">
      <xdr:nvSpPr>
        <xdr:cNvPr id="300" name="補助費等平均値テキスト">
          <a:extLst>
            <a:ext uri="{FF2B5EF4-FFF2-40B4-BE49-F238E27FC236}">
              <a16:creationId xmlns:a16="http://schemas.microsoft.com/office/drawing/2014/main" id="{00000000-0008-0000-0600-00002C010000}"/>
            </a:ext>
          </a:extLst>
        </xdr:cNvPr>
        <xdr:cNvSpPr txBox="1"/>
      </xdr:nvSpPr>
      <xdr:spPr>
        <a:xfrm>
          <a:off x="10528300" y="63171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166526</xdr:rowOff>
    </xdr:from>
    <xdr:to>
      <xdr:col>55</xdr:col>
      <xdr:colOff>50800</xdr:colOff>
      <xdr:row>37</xdr:row>
      <xdr:rowOff>96676</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10426700" y="6338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132221</xdr:rowOff>
    </xdr:from>
    <xdr:to>
      <xdr:col>50</xdr:col>
      <xdr:colOff>114300</xdr:colOff>
      <xdr:row>36</xdr:row>
      <xdr:rowOff>136118</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flipV="1">
          <a:off x="8750300" y="6304421"/>
          <a:ext cx="889000" cy="3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138495</xdr:rowOff>
    </xdr:from>
    <xdr:to>
      <xdr:col>50</xdr:col>
      <xdr:colOff>165100</xdr:colOff>
      <xdr:row>37</xdr:row>
      <xdr:rowOff>68645</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9588500" y="6310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59772</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372111" y="6403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136118</xdr:rowOff>
    </xdr:from>
    <xdr:to>
      <xdr:col>45</xdr:col>
      <xdr:colOff>177800</xdr:colOff>
      <xdr:row>36</xdr:row>
      <xdr:rowOff>165347</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flipV="1">
          <a:off x="7861300" y="6308318"/>
          <a:ext cx="889000" cy="29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98686</xdr:rowOff>
    </xdr:from>
    <xdr:to>
      <xdr:col>46</xdr:col>
      <xdr:colOff>38100</xdr:colOff>
      <xdr:row>37</xdr:row>
      <xdr:rowOff>28836</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8699500" y="627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19963</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483111" y="6363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70576</xdr:rowOff>
    </xdr:from>
    <xdr:to>
      <xdr:col>41</xdr:col>
      <xdr:colOff>50800</xdr:colOff>
      <xdr:row>36</xdr:row>
      <xdr:rowOff>165347</xdr:rowOff>
    </xdr:to>
    <xdr:cxnSp macro="">
      <xdr:nvCxnSpPr>
        <xdr:cNvPr id="308" name="直線コネクタ 307">
          <a:extLst>
            <a:ext uri="{FF2B5EF4-FFF2-40B4-BE49-F238E27FC236}">
              <a16:creationId xmlns:a16="http://schemas.microsoft.com/office/drawing/2014/main" id="{00000000-0008-0000-0600-000034010000}"/>
            </a:ext>
          </a:extLst>
        </xdr:cNvPr>
        <xdr:cNvCxnSpPr/>
      </xdr:nvCxnSpPr>
      <xdr:spPr>
        <a:xfrm>
          <a:off x="6972300" y="5214076"/>
          <a:ext cx="889000" cy="1123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137853</xdr:rowOff>
    </xdr:from>
    <xdr:to>
      <xdr:col>41</xdr:col>
      <xdr:colOff>101600</xdr:colOff>
      <xdr:row>37</xdr:row>
      <xdr:rowOff>68003</xdr:rowOff>
    </xdr:to>
    <xdr:sp macro="" textlink="">
      <xdr:nvSpPr>
        <xdr:cNvPr id="309" name="フローチャート: 判断 308">
          <a:extLst>
            <a:ext uri="{FF2B5EF4-FFF2-40B4-BE49-F238E27FC236}">
              <a16:creationId xmlns:a16="http://schemas.microsoft.com/office/drawing/2014/main" id="{00000000-0008-0000-0600-000035010000}"/>
            </a:ext>
          </a:extLst>
        </xdr:cNvPr>
        <xdr:cNvSpPr/>
      </xdr:nvSpPr>
      <xdr:spPr>
        <a:xfrm>
          <a:off x="7810500" y="6310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59130</xdr:rowOff>
    </xdr:from>
    <xdr:ext cx="534377"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594111" y="6402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81062</xdr:rowOff>
    </xdr:from>
    <xdr:to>
      <xdr:col>36</xdr:col>
      <xdr:colOff>165100</xdr:colOff>
      <xdr:row>31</xdr:row>
      <xdr:rowOff>11212</xdr:rowOff>
    </xdr:to>
    <xdr:sp macro="" textlink="">
      <xdr:nvSpPr>
        <xdr:cNvPr id="311" name="フローチャート: 判断 310">
          <a:extLst>
            <a:ext uri="{FF2B5EF4-FFF2-40B4-BE49-F238E27FC236}">
              <a16:creationId xmlns:a16="http://schemas.microsoft.com/office/drawing/2014/main" id="{00000000-0008-0000-0600-000037010000}"/>
            </a:ext>
          </a:extLst>
        </xdr:cNvPr>
        <xdr:cNvSpPr/>
      </xdr:nvSpPr>
      <xdr:spPr>
        <a:xfrm>
          <a:off x="6921500" y="5224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2339</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672795" y="5317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63819</xdr:rowOff>
    </xdr:from>
    <xdr:to>
      <xdr:col>55</xdr:col>
      <xdr:colOff>50800</xdr:colOff>
      <xdr:row>36</xdr:row>
      <xdr:rowOff>165419</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10426700" y="6236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86696</xdr:rowOff>
    </xdr:from>
    <xdr:ext cx="534377" cy="259045"/>
    <xdr:sp macro="" textlink="">
      <xdr:nvSpPr>
        <xdr:cNvPr id="319" name="補助費等該当値テキスト">
          <a:extLst>
            <a:ext uri="{FF2B5EF4-FFF2-40B4-BE49-F238E27FC236}">
              <a16:creationId xmlns:a16="http://schemas.microsoft.com/office/drawing/2014/main" id="{00000000-0008-0000-0600-00003F010000}"/>
            </a:ext>
          </a:extLst>
        </xdr:cNvPr>
        <xdr:cNvSpPr txBox="1"/>
      </xdr:nvSpPr>
      <xdr:spPr>
        <a:xfrm>
          <a:off x="10528300" y="6087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81421</xdr:rowOff>
    </xdr:from>
    <xdr:to>
      <xdr:col>50</xdr:col>
      <xdr:colOff>165100</xdr:colOff>
      <xdr:row>37</xdr:row>
      <xdr:rowOff>11571</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9588500" y="6253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28098</xdr:rowOff>
    </xdr:from>
    <xdr:ext cx="534377"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9372111" y="6028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85318</xdr:rowOff>
    </xdr:from>
    <xdr:to>
      <xdr:col>46</xdr:col>
      <xdr:colOff>38100</xdr:colOff>
      <xdr:row>37</xdr:row>
      <xdr:rowOff>15468</xdr:rowOff>
    </xdr:to>
    <xdr:sp macro="" textlink="">
      <xdr:nvSpPr>
        <xdr:cNvPr id="322" name="楕円 321">
          <a:extLst>
            <a:ext uri="{FF2B5EF4-FFF2-40B4-BE49-F238E27FC236}">
              <a16:creationId xmlns:a16="http://schemas.microsoft.com/office/drawing/2014/main" id="{00000000-0008-0000-0600-000042010000}"/>
            </a:ext>
          </a:extLst>
        </xdr:cNvPr>
        <xdr:cNvSpPr/>
      </xdr:nvSpPr>
      <xdr:spPr>
        <a:xfrm>
          <a:off x="8699500" y="6257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31995</xdr:rowOff>
    </xdr:from>
    <xdr:ext cx="534377" cy="259045"/>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8483111" y="6032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114547</xdr:rowOff>
    </xdr:from>
    <xdr:to>
      <xdr:col>41</xdr:col>
      <xdr:colOff>101600</xdr:colOff>
      <xdr:row>37</xdr:row>
      <xdr:rowOff>44697</xdr:rowOff>
    </xdr:to>
    <xdr:sp macro="" textlink="">
      <xdr:nvSpPr>
        <xdr:cNvPr id="324" name="楕円 323">
          <a:extLst>
            <a:ext uri="{FF2B5EF4-FFF2-40B4-BE49-F238E27FC236}">
              <a16:creationId xmlns:a16="http://schemas.microsoft.com/office/drawing/2014/main" id="{00000000-0008-0000-0600-000044010000}"/>
            </a:ext>
          </a:extLst>
        </xdr:cNvPr>
        <xdr:cNvSpPr/>
      </xdr:nvSpPr>
      <xdr:spPr>
        <a:xfrm>
          <a:off x="7810500" y="6286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61224</xdr:rowOff>
    </xdr:from>
    <xdr:ext cx="534377" cy="259045"/>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7594111" y="6061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19776</xdr:rowOff>
    </xdr:from>
    <xdr:to>
      <xdr:col>36</xdr:col>
      <xdr:colOff>165100</xdr:colOff>
      <xdr:row>30</xdr:row>
      <xdr:rowOff>121376</xdr:rowOff>
    </xdr:to>
    <xdr:sp macro="" textlink="">
      <xdr:nvSpPr>
        <xdr:cNvPr id="326" name="楕円 325">
          <a:extLst>
            <a:ext uri="{FF2B5EF4-FFF2-40B4-BE49-F238E27FC236}">
              <a16:creationId xmlns:a16="http://schemas.microsoft.com/office/drawing/2014/main" id="{00000000-0008-0000-0600-000046010000}"/>
            </a:ext>
          </a:extLst>
        </xdr:cNvPr>
        <xdr:cNvSpPr/>
      </xdr:nvSpPr>
      <xdr:spPr>
        <a:xfrm>
          <a:off x="6921500" y="5163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137903</xdr:rowOff>
    </xdr:from>
    <xdr:ext cx="599010"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672795" y="49385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3" name="正方形/長方形 332">
          <a:extLst>
            <a:ext uri="{FF2B5EF4-FFF2-40B4-BE49-F238E27FC236}">
              <a16:creationId xmlns:a16="http://schemas.microsoft.com/office/drawing/2014/main" id="{00000000-0008-0000-0600-00004D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4" name="正方形/長方形 333">
          <a:extLst>
            <a:ext uri="{FF2B5EF4-FFF2-40B4-BE49-F238E27FC236}">
              <a16:creationId xmlns:a16="http://schemas.microsoft.com/office/drawing/2014/main" id="{00000000-0008-0000-0600-00004E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5" name="正方形/長方形 334">
          <a:extLst>
            <a:ext uri="{FF2B5EF4-FFF2-40B4-BE49-F238E27FC236}">
              <a16:creationId xmlns:a16="http://schemas.microsoft.com/office/drawing/2014/main" id="{00000000-0008-0000-0600-00004F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1" name="普通建設事業費グラフ枠">
          <a:extLst>
            <a:ext uri="{FF2B5EF4-FFF2-40B4-BE49-F238E27FC236}">
              <a16:creationId xmlns:a16="http://schemas.microsoft.com/office/drawing/2014/main" id="{00000000-0008-0000-0600-00005F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115621</xdr:rowOff>
    </xdr:from>
    <xdr:to>
      <xdr:col>54</xdr:col>
      <xdr:colOff>189865</xdr:colOff>
      <xdr:row>58</xdr:row>
      <xdr:rowOff>136709</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10475595" y="8688121"/>
          <a:ext cx="1270" cy="1392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140536</xdr:rowOff>
    </xdr:from>
    <xdr:ext cx="534377" cy="259045"/>
    <xdr:sp macro="" textlink="">
      <xdr:nvSpPr>
        <xdr:cNvPr id="353" name="普通建設事業費最小値テキスト">
          <a:extLst>
            <a:ext uri="{FF2B5EF4-FFF2-40B4-BE49-F238E27FC236}">
              <a16:creationId xmlns:a16="http://schemas.microsoft.com/office/drawing/2014/main" id="{00000000-0008-0000-0600-000061010000}"/>
            </a:ext>
          </a:extLst>
        </xdr:cNvPr>
        <xdr:cNvSpPr txBox="1"/>
      </xdr:nvSpPr>
      <xdr:spPr>
        <a:xfrm>
          <a:off x="10528300" y="10084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136709</xdr:rowOff>
    </xdr:from>
    <xdr:to>
      <xdr:col>55</xdr:col>
      <xdr:colOff>88900</xdr:colOff>
      <xdr:row>58</xdr:row>
      <xdr:rowOff>136709</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10080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62298</xdr:rowOff>
    </xdr:from>
    <xdr:ext cx="534377" cy="259045"/>
    <xdr:sp macro="" textlink="">
      <xdr:nvSpPr>
        <xdr:cNvPr id="355" name="普通建設事業費最大値テキスト">
          <a:extLst>
            <a:ext uri="{FF2B5EF4-FFF2-40B4-BE49-F238E27FC236}">
              <a16:creationId xmlns:a16="http://schemas.microsoft.com/office/drawing/2014/main" id="{00000000-0008-0000-0600-000063010000}"/>
            </a:ext>
          </a:extLst>
        </xdr:cNvPr>
        <xdr:cNvSpPr txBox="1"/>
      </xdr:nvSpPr>
      <xdr:spPr>
        <a:xfrm>
          <a:off x="10528300" y="8463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115621</xdr:rowOff>
    </xdr:from>
    <xdr:to>
      <xdr:col>55</xdr:col>
      <xdr:colOff>88900</xdr:colOff>
      <xdr:row>50</xdr:row>
      <xdr:rowOff>115621</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10388600" y="8688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63138</xdr:rowOff>
    </xdr:from>
    <xdr:to>
      <xdr:col>55</xdr:col>
      <xdr:colOff>0</xdr:colOff>
      <xdr:row>57</xdr:row>
      <xdr:rowOff>6941</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9639300" y="9664338"/>
          <a:ext cx="838200" cy="115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136847</xdr:rowOff>
    </xdr:from>
    <xdr:ext cx="534377" cy="259045"/>
    <xdr:sp macro="" textlink="">
      <xdr:nvSpPr>
        <xdr:cNvPr id="358" name="普通建設事業費平均値テキスト">
          <a:extLst>
            <a:ext uri="{FF2B5EF4-FFF2-40B4-BE49-F238E27FC236}">
              <a16:creationId xmlns:a16="http://schemas.microsoft.com/office/drawing/2014/main" id="{00000000-0008-0000-0600-000066010000}"/>
            </a:ext>
          </a:extLst>
        </xdr:cNvPr>
        <xdr:cNvSpPr txBox="1"/>
      </xdr:nvSpPr>
      <xdr:spPr>
        <a:xfrm>
          <a:off x="10528300" y="93951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113970</xdr:rowOff>
    </xdr:from>
    <xdr:to>
      <xdr:col>55</xdr:col>
      <xdr:colOff>50800</xdr:colOff>
      <xdr:row>56</xdr:row>
      <xdr:rowOff>44120</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10426700" y="9543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85827</xdr:rowOff>
    </xdr:from>
    <xdr:to>
      <xdr:col>50</xdr:col>
      <xdr:colOff>114300</xdr:colOff>
      <xdr:row>56</xdr:row>
      <xdr:rowOff>63138</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a:off x="8750300" y="9344127"/>
          <a:ext cx="889000" cy="320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138678</xdr:rowOff>
    </xdr:from>
    <xdr:to>
      <xdr:col>50</xdr:col>
      <xdr:colOff>165100</xdr:colOff>
      <xdr:row>56</xdr:row>
      <xdr:rowOff>68828</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9588500" y="9568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85355</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372111" y="9343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52</xdr:row>
      <xdr:rowOff>83312</xdr:rowOff>
    </xdr:from>
    <xdr:to>
      <xdr:col>45</xdr:col>
      <xdr:colOff>177800</xdr:colOff>
      <xdr:row>54</xdr:row>
      <xdr:rowOff>85827</xdr:rowOff>
    </xdr:to>
    <xdr:cxnSp macro="">
      <xdr:nvCxnSpPr>
        <xdr:cNvPr id="363" name="直線コネクタ 362">
          <a:extLst>
            <a:ext uri="{FF2B5EF4-FFF2-40B4-BE49-F238E27FC236}">
              <a16:creationId xmlns:a16="http://schemas.microsoft.com/office/drawing/2014/main" id="{00000000-0008-0000-0600-00006B010000}"/>
            </a:ext>
          </a:extLst>
        </xdr:cNvPr>
        <xdr:cNvCxnSpPr/>
      </xdr:nvCxnSpPr>
      <xdr:spPr>
        <a:xfrm>
          <a:off x="7861300" y="8998712"/>
          <a:ext cx="889000" cy="345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156604</xdr:rowOff>
    </xdr:from>
    <xdr:to>
      <xdr:col>46</xdr:col>
      <xdr:colOff>38100</xdr:colOff>
      <xdr:row>56</xdr:row>
      <xdr:rowOff>86754</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8699500" y="9586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77881</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8483111" y="9679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52</xdr:row>
      <xdr:rowOff>83312</xdr:rowOff>
    </xdr:from>
    <xdr:to>
      <xdr:col>41</xdr:col>
      <xdr:colOff>50800</xdr:colOff>
      <xdr:row>54</xdr:row>
      <xdr:rowOff>130442</xdr:rowOff>
    </xdr:to>
    <xdr:cxnSp macro="">
      <xdr:nvCxnSpPr>
        <xdr:cNvPr id="366" name="直線コネクタ 365">
          <a:extLst>
            <a:ext uri="{FF2B5EF4-FFF2-40B4-BE49-F238E27FC236}">
              <a16:creationId xmlns:a16="http://schemas.microsoft.com/office/drawing/2014/main" id="{00000000-0008-0000-0600-00006E010000}"/>
            </a:ext>
          </a:extLst>
        </xdr:cNvPr>
        <xdr:cNvCxnSpPr/>
      </xdr:nvCxnSpPr>
      <xdr:spPr>
        <a:xfrm flipV="1">
          <a:off x="6972300" y="8998712"/>
          <a:ext cx="889000" cy="390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144050</xdr:rowOff>
    </xdr:from>
    <xdr:to>
      <xdr:col>41</xdr:col>
      <xdr:colOff>101600</xdr:colOff>
      <xdr:row>56</xdr:row>
      <xdr:rowOff>74200</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7810500" y="95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65327</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594111" y="9666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66211</xdr:rowOff>
    </xdr:from>
    <xdr:to>
      <xdr:col>36</xdr:col>
      <xdr:colOff>165100</xdr:colOff>
      <xdr:row>55</xdr:row>
      <xdr:rowOff>167811</xdr:rowOff>
    </xdr:to>
    <xdr:sp macro="" textlink="">
      <xdr:nvSpPr>
        <xdr:cNvPr id="369" name="フローチャート: 判断 368">
          <a:extLst>
            <a:ext uri="{FF2B5EF4-FFF2-40B4-BE49-F238E27FC236}">
              <a16:creationId xmlns:a16="http://schemas.microsoft.com/office/drawing/2014/main" id="{00000000-0008-0000-0600-000071010000}"/>
            </a:ext>
          </a:extLst>
        </xdr:cNvPr>
        <xdr:cNvSpPr/>
      </xdr:nvSpPr>
      <xdr:spPr>
        <a:xfrm>
          <a:off x="6921500" y="9495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158938</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6705111" y="9588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127591</xdr:rowOff>
    </xdr:from>
    <xdr:to>
      <xdr:col>55</xdr:col>
      <xdr:colOff>50800</xdr:colOff>
      <xdr:row>57</xdr:row>
      <xdr:rowOff>57741</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10426700" y="9728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106018</xdr:rowOff>
    </xdr:from>
    <xdr:ext cx="534377" cy="259045"/>
    <xdr:sp macro="" textlink="">
      <xdr:nvSpPr>
        <xdr:cNvPr id="377" name="普通建設事業費該当値テキスト">
          <a:extLst>
            <a:ext uri="{FF2B5EF4-FFF2-40B4-BE49-F238E27FC236}">
              <a16:creationId xmlns:a16="http://schemas.microsoft.com/office/drawing/2014/main" id="{00000000-0008-0000-0600-000079010000}"/>
            </a:ext>
          </a:extLst>
        </xdr:cNvPr>
        <xdr:cNvSpPr txBox="1"/>
      </xdr:nvSpPr>
      <xdr:spPr>
        <a:xfrm>
          <a:off x="10528300" y="9707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12338</xdr:rowOff>
    </xdr:from>
    <xdr:to>
      <xdr:col>50</xdr:col>
      <xdr:colOff>165100</xdr:colOff>
      <xdr:row>56</xdr:row>
      <xdr:rowOff>113938</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9588500" y="9613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105065</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9372111" y="9706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35027</xdr:rowOff>
    </xdr:from>
    <xdr:to>
      <xdr:col>46</xdr:col>
      <xdr:colOff>38100</xdr:colOff>
      <xdr:row>54</xdr:row>
      <xdr:rowOff>136627</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8699500" y="9293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52</xdr:row>
      <xdr:rowOff>153154</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8483111" y="9068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52</xdr:row>
      <xdr:rowOff>32512</xdr:rowOff>
    </xdr:from>
    <xdr:to>
      <xdr:col>41</xdr:col>
      <xdr:colOff>101600</xdr:colOff>
      <xdr:row>52</xdr:row>
      <xdr:rowOff>134112</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7810500" y="8947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50</xdr:row>
      <xdr:rowOff>150639</xdr:rowOff>
    </xdr:from>
    <xdr:ext cx="534377"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7594111" y="8723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79642</xdr:rowOff>
    </xdr:from>
    <xdr:to>
      <xdr:col>36</xdr:col>
      <xdr:colOff>165100</xdr:colOff>
      <xdr:row>55</xdr:row>
      <xdr:rowOff>9792</xdr:rowOff>
    </xdr:to>
    <xdr:sp macro="" textlink="">
      <xdr:nvSpPr>
        <xdr:cNvPr id="384" name="楕円 383">
          <a:extLst>
            <a:ext uri="{FF2B5EF4-FFF2-40B4-BE49-F238E27FC236}">
              <a16:creationId xmlns:a16="http://schemas.microsoft.com/office/drawing/2014/main" id="{00000000-0008-0000-0600-000080010000}"/>
            </a:ext>
          </a:extLst>
        </xdr:cNvPr>
        <xdr:cNvSpPr/>
      </xdr:nvSpPr>
      <xdr:spPr>
        <a:xfrm>
          <a:off x="6921500" y="9337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26319</xdr:rowOff>
    </xdr:from>
    <xdr:ext cx="534377"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705111" y="9113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2" name="正方形/長方形 391">
          <a:extLst>
            <a:ext uri="{FF2B5EF4-FFF2-40B4-BE49-F238E27FC236}">
              <a16:creationId xmlns:a16="http://schemas.microsoft.com/office/drawing/2014/main" id="{00000000-0008-0000-0600-000088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3" name="正方形/長方形 392">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8" name="普通建設事業費 （ うち新規整備　）グラフ枠">
          <a:extLst>
            <a:ext uri="{FF2B5EF4-FFF2-40B4-BE49-F238E27FC236}">
              <a16:creationId xmlns:a16="http://schemas.microsoft.com/office/drawing/2014/main" id="{00000000-0008-0000-0600-000098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23457</xdr:rowOff>
    </xdr:from>
    <xdr:to>
      <xdr:col>54</xdr:col>
      <xdr:colOff>189865</xdr:colOff>
      <xdr:row>79</xdr:row>
      <xdr:rowOff>29057</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10475595" y="12196407"/>
          <a:ext cx="1270" cy="1377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32884</xdr:rowOff>
    </xdr:from>
    <xdr:ext cx="378565" cy="259045"/>
    <xdr:sp macro="" textlink="">
      <xdr:nvSpPr>
        <xdr:cNvPr id="410" name="普通建設事業費 （ うち新規整備　）最小値テキスト">
          <a:extLst>
            <a:ext uri="{FF2B5EF4-FFF2-40B4-BE49-F238E27FC236}">
              <a16:creationId xmlns:a16="http://schemas.microsoft.com/office/drawing/2014/main" id="{00000000-0008-0000-0600-00009A010000}"/>
            </a:ext>
          </a:extLst>
        </xdr:cNvPr>
        <xdr:cNvSpPr txBox="1"/>
      </xdr:nvSpPr>
      <xdr:spPr>
        <a:xfrm>
          <a:off x="10528300" y="135774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29057</xdr:rowOff>
    </xdr:from>
    <xdr:to>
      <xdr:col>55</xdr:col>
      <xdr:colOff>88900</xdr:colOff>
      <xdr:row>79</xdr:row>
      <xdr:rowOff>29057</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10388600" y="13573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141584</xdr:rowOff>
    </xdr:from>
    <xdr:ext cx="534377" cy="259045"/>
    <xdr:sp macro="" textlink="">
      <xdr:nvSpPr>
        <xdr:cNvPr id="412" name="普通建設事業費 （ うち新規整備　）最大値テキスト">
          <a:extLst>
            <a:ext uri="{FF2B5EF4-FFF2-40B4-BE49-F238E27FC236}">
              <a16:creationId xmlns:a16="http://schemas.microsoft.com/office/drawing/2014/main" id="{00000000-0008-0000-0600-00009C010000}"/>
            </a:ext>
          </a:extLst>
        </xdr:cNvPr>
        <xdr:cNvSpPr txBox="1"/>
      </xdr:nvSpPr>
      <xdr:spPr>
        <a:xfrm>
          <a:off x="10528300" y="11971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23457</xdr:rowOff>
    </xdr:from>
    <xdr:to>
      <xdr:col>55</xdr:col>
      <xdr:colOff>88900</xdr:colOff>
      <xdr:row>71</xdr:row>
      <xdr:rowOff>23457</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10388600" y="12196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74930</xdr:rowOff>
    </xdr:from>
    <xdr:to>
      <xdr:col>55</xdr:col>
      <xdr:colOff>0</xdr:colOff>
      <xdr:row>78</xdr:row>
      <xdr:rowOff>140805</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a:off x="9639300" y="13448030"/>
          <a:ext cx="838200" cy="65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166564</xdr:rowOff>
    </xdr:from>
    <xdr:ext cx="469744" cy="259045"/>
    <xdr:sp macro="" textlink="">
      <xdr:nvSpPr>
        <xdr:cNvPr id="415" name="普通建設事業費 （ うち新規整備　）平均値テキスト">
          <a:extLst>
            <a:ext uri="{FF2B5EF4-FFF2-40B4-BE49-F238E27FC236}">
              <a16:creationId xmlns:a16="http://schemas.microsoft.com/office/drawing/2014/main" id="{00000000-0008-0000-0600-00009F010000}"/>
            </a:ext>
          </a:extLst>
        </xdr:cNvPr>
        <xdr:cNvSpPr txBox="1"/>
      </xdr:nvSpPr>
      <xdr:spPr>
        <a:xfrm>
          <a:off x="10528300" y="130253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143687</xdr:rowOff>
    </xdr:from>
    <xdr:to>
      <xdr:col>55</xdr:col>
      <xdr:colOff>50800</xdr:colOff>
      <xdr:row>77</xdr:row>
      <xdr:rowOff>73837</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10426700" y="13173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64376</xdr:rowOff>
    </xdr:from>
    <xdr:to>
      <xdr:col>50</xdr:col>
      <xdr:colOff>114300</xdr:colOff>
      <xdr:row>78</xdr:row>
      <xdr:rowOff>74930</xdr:rowOff>
    </xdr:to>
    <xdr:cxnSp macro="">
      <xdr:nvCxnSpPr>
        <xdr:cNvPr id="417" name="直線コネクタ 416">
          <a:extLst>
            <a:ext uri="{FF2B5EF4-FFF2-40B4-BE49-F238E27FC236}">
              <a16:creationId xmlns:a16="http://schemas.microsoft.com/office/drawing/2014/main" id="{00000000-0008-0000-0600-0000A1010000}"/>
            </a:ext>
          </a:extLst>
        </xdr:cNvPr>
        <xdr:cNvCxnSpPr/>
      </xdr:nvCxnSpPr>
      <xdr:spPr>
        <a:xfrm>
          <a:off x="8750300" y="13437476"/>
          <a:ext cx="889000" cy="10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101016</xdr:rowOff>
    </xdr:from>
    <xdr:to>
      <xdr:col>50</xdr:col>
      <xdr:colOff>165100</xdr:colOff>
      <xdr:row>77</xdr:row>
      <xdr:rowOff>31166</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9588500" y="13131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47693</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372111" y="12906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12027</xdr:rowOff>
    </xdr:from>
    <xdr:to>
      <xdr:col>45</xdr:col>
      <xdr:colOff>177800</xdr:colOff>
      <xdr:row>78</xdr:row>
      <xdr:rowOff>64376</xdr:rowOff>
    </xdr:to>
    <xdr:cxnSp macro="">
      <xdr:nvCxnSpPr>
        <xdr:cNvPr id="420" name="直線コネクタ 419">
          <a:extLst>
            <a:ext uri="{FF2B5EF4-FFF2-40B4-BE49-F238E27FC236}">
              <a16:creationId xmlns:a16="http://schemas.microsoft.com/office/drawing/2014/main" id="{00000000-0008-0000-0600-0000A4010000}"/>
            </a:ext>
          </a:extLst>
        </xdr:cNvPr>
        <xdr:cNvCxnSpPr/>
      </xdr:nvCxnSpPr>
      <xdr:spPr>
        <a:xfrm>
          <a:off x="7861300" y="13385127"/>
          <a:ext cx="889000" cy="52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34150</xdr:rowOff>
    </xdr:from>
    <xdr:to>
      <xdr:col>46</xdr:col>
      <xdr:colOff>38100</xdr:colOff>
      <xdr:row>76</xdr:row>
      <xdr:rowOff>135750</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8699500" y="13064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152278</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483111" y="12839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123203</xdr:rowOff>
    </xdr:from>
    <xdr:to>
      <xdr:col>41</xdr:col>
      <xdr:colOff>50800</xdr:colOff>
      <xdr:row>78</xdr:row>
      <xdr:rowOff>12027</xdr:rowOff>
    </xdr:to>
    <xdr:cxnSp macro="">
      <xdr:nvCxnSpPr>
        <xdr:cNvPr id="423" name="直線コネクタ 422">
          <a:extLst>
            <a:ext uri="{FF2B5EF4-FFF2-40B4-BE49-F238E27FC236}">
              <a16:creationId xmlns:a16="http://schemas.microsoft.com/office/drawing/2014/main" id="{00000000-0008-0000-0600-0000A7010000}"/>
            </a:ext>
          </a:extLst>
        </xdr:cNvPr>
        <xdr:cNvCxnSpPr/>
      </xdr:nvCxnSpPr>
      <xdr:spPr>
        <a:xfrm>
          <a:off x="6972300" y="13324853"/>
          <a:ext cx="889000" cy="60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11861</xdr:rowOff>
    </xdr:from>
    <xdr:to>
      <xdr:col>41</xdr:col>
      <xdr:colOff>101600</xdr:colOff>
      <xdr:row>76</xdr:row>
      <xdr:rowOff>113461</xdr:rowOff>
    </xdr:to>
    <xdr:sp macro="" textlink="">
      <xdr:nvSpPr>
        <xdr:cNvPr id="424" name="フローチャート: 判断 423">
          <a:extLst>
            <a:ext uri="{FF2B5EF4-FFF2-40B4-BE49-F238E27FC236}">
              <a16:creationId xmlns:a16="http://schemas.microsoft.com/office/drawing/2014/main" id="{00000000-0008-0000-0600-0000A8010000}"/>
            </a:ext>
          </a:extLst>
        </xdr:cNvPr>
        <xdr:cNvSpPr/>
      </xdr:nvSpPr>
      <xdr:spPr>
        <a:xfrm>
          <a:off x="7810500" y="13042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129989</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594111" y="12817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153518</xdr:rowOff>
    </xdr:from>
    <xdr:to>
      <xdr:col>36</xdr:col>
      <xdr:colOff>165100</xdr:colOff>
      <xdr:row>76</xdr:row>
      <xdr:rowOff>83668</xdr:rowOff>
    </xdr:to>
    <xdr:sp macro="" textlink="">
      <xdr:nvSpPr>
        <xdr:cNvPr id="426" name="フローチャート: 判断 425">
          <a:extLst>
            <a:ext uri="{FF2B5EF4-FFF2-40B4-BE49-F238E27FC236}">
              <a16:creationId xmlns:a16="http://schemas.microsoft.com/office/drawing/2014/main" id="{00000000-0008-0000-0600-0000AA010000}"/>
            </a:ext>
          </a:extLst>
        </xdr:cNvPr>
        <xdr:cNvSpPr/>
      </xdr:nvSpPr>
      <xdr:spPr>
        <a:xfrm>
          <a:off x="6921500" y="13012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100195</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05111" y="12787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90005</xdr:rowOff>
    </xdr:from>
    <xdr:to>
      <xdr:col>55</xdr:col>
      <xdr:colOff>50800</xdr:colOff>
      <xdr:row>79</xdr:row>
      <xdr:rowOff>20155</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10426700" y="13463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4932</xdr:rowOff>
    </xdr:from>
    <xdr:ext cx="469744" cy="259045"/>
    <xdr:sp macro="" textlink="">
      <xdr:nvSpPr>
        <xdr:cNvPr id="434" name="普通建設事業費 （ うち新規整備　）該当値テキスト">
          <a:extLst>
            <a:ext uri="{FF2B5EF4-FFF2-40B4-BE49-F238E27FC236}">
              <a16:creationId xmlns:a16="http://schemas.microsoft.com/office/drawing/2014/main" id="{00000000-0008-0000-0600-0000B2010000}"/>
            </a:ext>
          </a:extLst>
        </xdr:cNvPr>
        <xdr:cNvSpPr txBox="1"/>
      </xdr:nvSpPr>
      <xdr:spPr>
        <a:xfrm>
          <a:off x="10528300" y="13378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24130</xdr:rowOff>
    </xdr:from>
    <xdr:to>
      <xdr:col>50</xdr:col>
      <xdr:colOff>165100</xdr:colOff>
      <xdr:row>78</xdr:row>
      <xdr:rowOff>125730</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9588500" y="13397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116857</xdr:rowOff>
    </xdr:from>
    <xdr:ext cx="469744"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9404428" y="13489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13576</xdr:rowOff>
    </xdr:from>
    <xdr:to>
      <xdr:col>46</xdr:col>
      <xdr:colOff>38100</xdr:colOff>
      <xdr:row>78</xdr:row>
      <xdr:rowOff>115176</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8699500" y="13386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106303</xdr:rowOff>
    </xdr:from>
    <xdr:ext cx="469744"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8515428" y="13479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132677</xdr:rowOff>
    </xdr:from>
    <xdr:to>
      <xdr:col>41</xdr:col>
      <xdr:colOff>101600</xdr:colOff>
      <xdr:row>78</xdr:row>
      <xdr:rowOff>62827</xdr:rowOff>
    </xdr:to>
    <xdr:sp macro="" textlink="">
      <xdr:nvSpPr>
        <xdr:cNvPr id="439" name="楕円 438">
          <a:extLst>
            <a:ext uri="{FF2B5EF4-FFF2-40B4-BE49-F238E27FC236}">
              <a16:creationId xmlns:a16="http://schemas.microsoft.com/office/drawing/2014/main" id="{00000000-0008-0000-0600-0000B7010000}"/>
            </a:ext>
          </a:extLst>
        </xdr:cNvPr>
        <xdr:cNvSpPr/>
      </xdr:nvSpPr>
      <xdr:spPr>
        <a:xfrm>
          <a:off x="7810500" y="13334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53954</xdr:rowOff>
    </xdr:from>
    <xdr:ext cx="469744"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7626428" y="134270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72403</xdr:rowOff>
    </xdr:from>
    <xdr:to>
      <xdr:col>36</xdr:col>
      <xdr:colOff>165100</xdr:colOff>
      <xdr:row>78</xdr:row>
      <xdr:rowOff>2553</xdr:rowOff>
    </xdr:to>
    <xdr:sp macro="" textlink="">
      <xdr:nvSpPr>
        <xdr:cNvPr id="441" name="楕円 440">
          <a:extLst>
            <a:ext uri="{FF2B5EF4-FFF2-40B4-BE49-F238E27FC236}">
              <a16:creationId xmlns:a16="http://schemas.microsoft.com/office/drawing/2014/main" id="{00000000-0008-0000-0600-0000B9010000}"/>
            </a:ext>
          </a:extLst>
        </xdr:cNvPr>
        <xdr:cNvSpPr/>
      </xdr:nvSpPr>
      <xdr:spPr>
        <a:xfrm>
          <a:off x="6921500" y="13274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165130</xdr:rowOff>
    </xdr:from>
    <xdr:ext cx="469744" cy="259045"/>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737428" y="13366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9" name="正方形/長方形 448">
          <a:extLst>
            <a:ext uri="{FF2B5EF4-FFF2-40B4-BE49-F238E27FC236}">
              <a16:creationId xmlns:a16="http://schemas.microsoft.com/office/drawing/2014/main" id="{00000000-0008-0000-0600-0000C1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50" name="正方形/長方形 449">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92727</xdr:rowOff>
    </xdr:from>
    <xdr:ext cx="53129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72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5" name="普通建設事業費 （ うち更新整備　）グラフ枠">
          <a:extLst>
            <a:ext uri="{FF2B5EF4-FFF2-40B4-BE49-F238E27FC236}">
              <a16:creationId xmlns:a16="http://schemas.microsoft.com/office/drawing/2014/main" id="{00000000-0008-0000-0600-0000D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65920</xdr:rowOff>
    </xdr:from>
    <xdr:to>
      <xdr:col>54</xdr:col>
      <xdr:colOff>189865</xdr:colOff>
      <xdr:row>98</xdr:row>
      <xdr:rowOff>15075</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10475595" y="15496420"/>
          <a:ext cx="1270" cy="1320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18902</xdr:rowOff>
    </xdr:from>
    <xdr:ext cx="534377" cy="259045"/>
    <xdr:sp macro="" textlink="">
      <xdr:nvSpPr>
        <xdr:cNvPr id="467" name="普通建設事業費 （ うち更新整備　）最小値テキスト">
          <a:extLst>
            <a:ext uri="{FF2B5EF4-FFF2-40B4-BE49-F238E27FC236}">
              <a16:creationId xmlns:a16="http://schemas.microsoft.com/office/drawing/2014/main" id="{00000000-0008-0000-0600-0000D3010000}"/>
            </a:ext>
          </a:extLst>
        </xdr:cNvPr>
        <xdr:cNvSpPr txBox="1"/>
      </xdr:nvSpPr>
      <xdr:spPr>
        <a:xfrm>
          <a:off x="10528300" y="16821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15075</xdr:rowOff>
    </xdr:from>
    <xdr:to>
      <xdr:col>55</xdr:col>
      <xdr:colOff>88900</xdr:colOff>
      <xdr:row>98</xdr:row>
      <xdr:rowOff>15075</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6817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12597</xdr:rowOff>
    </xdr:from>
    <xdr:ext cx="534377" cy="259045"/>
    <xdr:sp macro="" textlink="">
      <xdr:nvSpPr>
        <xdr:cNvPr id="469" name="普通建設事業費 （ うち更新整備　）最大値テキスト">
          <a:extLst>
            <a:ext uri="{FF2B5EF4-FFF2-40B4-BE49-F238E27FC236}">
              <a16:creationId xmlns:a16="http://schemas.microsoft.com/office/drawing/2014/main" id="{00000000-0008-0000-0600-0000D5010000}"/>
            </a:ext>
          </a:extLst>
        </xdr:cNvPr>
        <xdr:cNvSpPr txBox="1"/>
      </xdr:nvSpPr>
      <xdr:spPr>
        <a:xfrm>
          <a:off x="10528300" y="15271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65920</xdr:rowOff>
    </xdr:from>
    <xdr:to>
      <xdr:col>55</xdr:col>
      <xdr:colOff>88900</xdr:colOff>
      <xdr:row>90</xdr:row>
      <xdr:rowOff>65920</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10388600" y="15496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21513</xdr:rowOff>
    </xdr:from>
    <xdr:to>
      <xdr:col>55</xdr:col>
      <xdr:colOff>0</xdr:colOff>
      <xdr:row>96</xdr:row>
      <xdr:rowOff>65996</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a:off x="9639300" y="16480713"/>
          <a:ext cx="838200" cy="44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96271</xdr:rowOff>
    </xdr:from>
    <xdr:ext cx="534377" cy="259045"/>
    <xdr:sp macro="" textlink="">
      <xdr:nvSpPr>
        <xdr:cNvPr id="472" name="普通建設事業費 （ うち更新整備　）平均値テキスト">
          <a:extLst>
            <a:ext uri="{FF2B5EF4-FFF2-40B4-BE49-F238E27FC236}">
              <a16:creationId xmlns:a16="http://schemas.microsoft.com/office/drawing/2014/main" id="{00000000-0008-0000-0600-0000D8010000}"/>
            </a:ext>
          </a:extLst>
        </xdr:cNvPr>
        <xdr:cNvSpPr txBox="1"/>
      </xdr:nvSpPr>
      <xdr:spPr>
        <a:xfrm>
          <a:off x="10528300" y="162125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73394</xdr:rowOff>
    </xdr:from>
    <xdr:to>
      <xdr:col>55</xdr:col>
      <xdr:colOff>50800</xdr:colOff>
      <xdr:row>96</xdr:row>
      <xdr:rowOff>3544</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10426700" y="16361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151358</xdr:rowOff>
    </xdr:from>
    <xdr:to>
      <xdr:col>50</xdr:col>
      <xdr:colOff>114300</xdr:colOff>
      <xdr:row>96</xdr:row>
      <xdr:rowOff>21513</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a:off x="8750300" y="16096208"/>
          <a:ext cx="889000" cy="384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132429</xdr:rowOff>
    </xdr:from>
    <xdr:to>
      <xdr:col>50</xdr:col>
      <xdr:colOff>165100</xdr:colOff>
      <xdr:row>96</xdr:row>
      <xdr:rowOff>62579</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9588500" y="16420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79106</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2111" y="16195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92</xdr:row>
      <xdr:rowOff>41993</xdr:rowOff>
    </xdr:from>
    <xdr:to>
      <xdr:col>45</xdr:col>
      <xdr:colOff>177800</xdr:colOff>
      <xdr:row>93</xdr:row>
      <xdr:rowOff>151358</xdr:rowOff>
    </xdr:to>
    <xdr:cxnSp macro="">
      <xdr:nvCxnSpPr>
        <xdr:cNvPr id="477" name="直線コネクタ 476">
          <a:extLst>
            <a:ext uri="{FF2B5EF4-FFF2-40B4-BE49-F238E27FC236}">
              <a16:creationId xmlns:a16="http://schemas.microsoft.com/office/drawing/2014/main" id="{00000000-0008-0000-0600-0000DD010000}"/>
            </a:ext>
          </a:extLst>
        </xdr:cNvPr>
        <xdr:cNvCxnSpPr/>
      </xdr:nvCxnSpPr>
      <xdr:spPr>
        <a:xfrm>
          <a:off x="7861300" y="15815393"/>
          <a:ext cx="889000" cy="280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4451</xdr:rowOff>
    </xdr:from>
    <xdr:to>
      <xdr:col>46</xdr:col>
      <xdr:colOff>38100</xdr:colOff>
      <xdr:row>96</xdr:row>
      <xdr:rowOff>106051</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8699500" y="16463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97178</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483111" y="16556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92</xdr:row>
      <xdr:rowOff>41993</xdr:rowOff>
    </xdr:from>
    <xdr:to>
      <xdr:col>41</xdr:col>
      <xdr:colOff>50800</xdr:colOff>
      <xdr:row>94</xdr:row>
      <xdr:rowOff>102152</xdr:rowOff>
    </xdr:to>
    <xdr:cxnSp macro="">
      <xdr:nvCxnSpPr>
        <xdr:cNvPr id="480" name="直線コネクタ 479">
          <a:extLst>
            <a:ext uri="{FF2B5EF4-FFF2-40B4-BE49-F238E27FC236}">
              <a16:creationId xmlns:a16="http://schemas.microsoft.com/office/drawing/2014/main" id="{00000000-0008-0000-0600-0000E0010000}"/>
            </a:ext>
          </a:extLst>
        </xdr:cNvPr>
        <xdr:cNvCxnSpPr/>
      </xdr:nvCxnSpPr>
      <xdr:spPr>
        <a:xfrm flipV="1">
          <a:off x="6972300" y="15815393"/>
          <a:ext cx="889000" cy="403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18835</xdr:rowOff>
    </xdr:from>
    <xdr:to>
      <xdr:col>41</xdr:col>
      <xdr:colOff>101600</xdr:colOff>
      <xdr:row>96</xdr:row>
      <xdr:rowOff>120435</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7810500" y="16478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111562</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94111" y="16570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153708</xdr:rowOff>
    </xdr:from>
    <xdr:to>
      <xdr:col>36</xdr:col>
      <xdr:colOff>165100</xdr:colOff>
      <xdr:row>96</xdr:row>
      <xdr:rowOff>83858</xdr:rowOff>
    </xdr:to>
    <xdr:sp macro="" textlink="">
      <xdr:nvSpPr>
        <xdr:cNvPr id="483" name="フローチャート: 判断 482">
          <a:extLst>
            <a:ext uri="{FF2B5EF4-FFF2-40B4-BE49-F238E27FC236}">
              <a16:creationId xmlns:a16="http://schemas.microsoft.com/office/drawing/2014/main" id="{00000000-0008-0000-0600-0000E3010000}"/>
            </a:ext>
          </a:extLst>
        </xdr:cNvPr>
        <xdr:cNvSpPr/>
      </xdr:nvSpPr>
      <xdr:spPr>
        <a:xfrm>
          <a:off x="6921500" y="16441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74985</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05111" y="16534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15196</xdr:rowOff>
    </xdr:from>
    <xdr:to>
      <xdr:col>55</xdr:col>
      <xdr:colOff>50800</xdr:colOff>
      <xdr:row>96</xdr:row>
      <xdr:rowOff>116796</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10426700" y="16474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165073</xdr:rowOff>
    </xdr:from>
    <xdr:ext cx="534377" cy="259045"/>
    <xdr:sp macro="" textlink="">
      <xdr:nvSpPr>
        <xdr:cNvPr id="491" name="普通建設事業費 （ うち更新整備　）該当値テキスト">
          <a:extLst>
            <a:ext uri="{FF2B5EF4-FFF2-40B4-BE49-F238E27FC236}">
              <a16:creationId xmlns:a16="http://schemas.microsoft.com/office/drawing/2014/main" id="{00000000-0008-0000-0600-0000EB010000}"/>
            </a:ext>
          </a:extLst>
        </xdr:cNvPr>
        <xdr:cNvSpPr txBox="1"/>
      </xdr:nvSpPr>
      <xdr:spPr>
        <a:xfrm>
          <a:off x="10528300" y="16452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142163</xdr:rowOff>
    </xdr:from>
    <xdr:to>
      <xdr:col>50</xdr:col>
      <xdr:colOff>165100</xdr:colOff>
      <xdr:row>96</xdr:row>
      <xdr:rowOff>72313</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9588500" y="16429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63440</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9372111" y="16522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93</xdr:row>
      <xdr:rowOff>100558</xdr:rowOff>
    </xdr:from>
    <xdr:to>
      <xdr:col>46</xdr:col>
      <xdr:colOff>38100</xdr:colOff>
      <xdr:row>94</xdr:row>
      <xdr:rowOff>30708</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8699500" y="16045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92</xdr:row>
      <xdr:rowOff>47235</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8483111" y="15820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91</xdr:row>
      <xdr:rowOff>162643</xdr:rowOff>
    </xdr:from>
    <xdr:to>
      <xdr:col>41</xdr:col>
      <xdr:colOff>101600</xdr:colOff>
      <xdr:row>92</xdr:row>
      <xdr:rowOff>92793</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7810500" y="15764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90</xdr:row>
      <xdr:rowOff>109320</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7594111" y="15539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51352</xdr:rowOff>
    </xdr:from>
    <xdr:to>
      <xdr:col>36</xdr:col>
      <xdr:colOff>165100</xdr:colOff>
      <xdr:row>94</xdr:row>
      <xdr:rowOff>152952</xdr:rowOff>
    </xdr:to>
    <xdr:sp macro="" textlink="">
      <xdr:nvSpPr>
        <xdr:cNvPr id="498" name="楕円 497">
          <a:extLst>
            <a:ext uri="{FF2B5EF4-FFF2-40B4-BE49-F238E27FC236}">
              <a16:creationId xmlns:a16="http://schemas.microsoft.com/office/drawing/2014/main" id="{00000000-0008-0000-0600-0000F2010000}"/>
            </a:ext>
          </a:extLst>
        </xdr:cNvPr>
        <xdr:cNvSpPr/>
      </xdr:nvSpPr>
      <xdr:spPr>
        <a:xfrm>
          <a:off x="6921500" y="16167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92</xdr:row>
      <xdr:rowOff>169479</xdr:rowOff>
    </xdr:from>
    <xdr:ext cx="534377"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6705111" y="15942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6" name="正方形/長方形 505">
          <a:extLst>
            <a:ext uri="{FF2B5EF4-FFF2-40B4-BE49-F238E27FC236}">
              <a16:creationId xmlns:a16="http://schemas.microsoft.com/office/drawing/2014/main" id="{00000000-0008-0000-0600-0000F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7" name="正方形/長方形 506">
          <a:extLst>
            <a:ext uri="{FF2B5EF4-FFF2-40B4-BE49-F238E27FC236}">
              <a16:creationId xmlns:a16="http://schemas.microsoft.com/office/drawing/2014/main" id="{00000000-0008-0000-0600-0000F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144434</xdr:rowOff>
    </xdr:from>
    <xdr:ext cx="46717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78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34</xdr:row>
      <xdr:rowOff>160763</xdr:rowOff>
    </xdr:from>
    <xdr:ext cx="46717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78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5641</xdr:rowOff>
    </xdr:from>
    <xdr:ext cx="46717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978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4" name="災害復旧事業費グラフ枠">
          <a:extLst>
            <a:ext uri="{FF2B5EF4-FFF2-40B4-BE49-F238E27FC236}">
              <a16:creationId xmlns:a16="http://schemas.microsoft.com/office/drawing/2014/main" id="{00000000-0008-0000-0600-00000C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5588</xdr:rowOff>
    </xdr:from>
    <xdr:to>
      <xdr:col>85</xdr:col>
      <xdr:colOff>126364</xdr:colOff>
      <xdr:row>39</xdr:row>
      <xdr:rowOff>98878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6317595" y="5320538"/>
          <a:ext cx="1269" cy="1464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26" name="災害復旧事業費最小値テキスト">
          <a:extLst>
            <a:ext uri="{FF2B5EF4-FFF2-40B4-BE49-F238E27FC236}">
              <a16:creationId xmlns:a16="http://schemas.microsoft.com/office/drawing/2014/main" id="{00000000-0008-0000-0600-00000E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123715</xdr:rowOff>
    </xdr:from>
    <xdr:ext cx="534377" cy="259045"/>
    <xdr:sp macro="" textlink="">
      <xdr:nvSpPr>
        <xdr:cNvPr id="528" name="災害復旧事業費最大値テキスト">
          <a:extLst>
            <a:ext uri="{FF2B5EF4-FFF2-40B4-BE49-F238E27FC236}">
              <a16:creationId xmlns:a16="http://schemas.microsoft.com/office/drawing/2014/main" id="{00000000-0008-0000-0600-000010020000}"/>
            </a:ext>
          </a:extLst>
        </xdr:cNvPr>
        <xdr:cNvSpPr txBox="1"/>
      </xdr:nvSpPr>
      <xdr:spPr>
        <a:xfrm>
          <a:off x="16370300" y="5095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5588</xdr:rowOff>
    </xdr:from>
    <xdr:to>
      <xdr:col>86</xdr:col>
      <xdr:colOff>25400</xdr:colOff>
      <xdr:row>31</xdr:row>
      <xdr:rowOff>5588</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6230600" y="5320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138394</xdr:rowOff>
    </xdr:from>
    <xdr:to>
      <xdr:col>85</xdr:col>
      <xdr:colOff>127000</xdr:colOff>
      <xdr:row>37</xdr:row>
      <xdr:rowOff>164737</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flipV="1">
          <a:off x="15481300" y="6139144"/>
          <a:ext cx="838200" cy="369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83438</xdr:rowOff>
    </xdr:from>
    <xdr:ext cx="469744" cy="259045"/>
    <xdr:sp macro="" textlink="">
      <xdr:nvSpPr>
        <xdr:cNvPr id="531" name="災害復旧事業費平均値テキスト">
          <a:extLst>
            <a:ext uri="{FF2B5EF4-FFF2-40B4-BE49-F238E27FC236}">
              <a16:creationId xmlns:a16="http://schemas.microsoft.com/office/drawing/2014/main" id="{00000000-0008-0000-0600-000013020000}"/>
            </a:ext>
          </a:extLst>
        </xdr:cNvPr>
        <xdr:cNvSpPr txBox="1"/>
      </xdr:nvSpPr>
      <xdr:spPr>
        <a:xfrm>
          <a:off x="16370300" y="6598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105011</xdr:rowOff>
    </xdr:from>
    <xdr:to>
      <xdr:col>85</xdr:col>
      <xdr:colOff>177800</xdr:colOff>
      <xdr:row>39</xdr:row>
      <xdr:rowOff>35161</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6268700" y="6620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164737</xdr:rowOff>
    </xdr:from>
    <xdr:to>
      <xdr:col>81</xdr:col>
      <xdr:colOff>50800</xdr:colOff>
      <xdr:row>39</xdr:row>
      <xdr:rowOff>63391</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flipV="1">
          <a:off x="14592300" y="6508387"/>
          <a:ext cx="889000" cy="241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99133</xdr:rowOff>
    </xdr:from>
    <xdr:to>
      <xdr:col>81</xdr:col>
      <xdr:colOff>101600</xdr:colOff>
      <xdr:row>39</xdr:row>
      <xdr:rowOff>29283</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5430500" y="6614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20410</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5246428" y="6706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63391</xdr:rowOff>
    </xdr:from>
    <xdr:to>
      <xdr:col>76</xdr:col>
      <xdr:colOff>114300</xdr:colOff>
      <xdr:row>39</xdr:row>
      <xdr:rowOff>77216</xdr:rowOff>
    </xdr:to>
    <xdr:cxnSp macro="">
      <xdr:nvCxnSpPr>
        <xdr:cNvPr id="536" name="直線コネクタ 535">
          <a:extLst>
            <a:ext uri="{FF2B5EF4-FFF2-40B4-BE49-F238E27FC236}">
              <a16:creationId xmlns:a16="http://schemas.microsoft.com/office/drawing/2014/main" id="{00000000-0008-0000-0600-000018020000}"/>
            </a:ext>
          </a:extLst>
        </xdr:cNvPr>
        <xdr:cNvCxnSpPr/>
      </xdr:nvCxnSpPr>
      <xdr:spPr>
        <a:xfrm flipV="1">
          <a:off x="13703300" y="6749941"/>
          <a:ext cx="889000" cy="13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135491</xdr:rowOff>
    </xdr:from>
    <xdr:to>
      <xdr:col>76</xdr:col>
      <xdr:colOff>165100</xdr:colOff>
      <xdr:row>39</xdr:row>
      <xdr:rowOff>65641</xdr:rowOff>
    </xdr:to>
    <xdr:sp macro="" textlink="">
      <xdr:nvSpPr>
        <xdr:cNvPr id="537" name="フローチャート: 判断 536">
          <a:extLst>
            <a:ext uri="{FF2B5EF4-FFF2-40B4-BE49-F238E27FC236}">
              <a16:creationId xmlns:a16="http://schemas.microsoft.com/office/drawing/2014/main" id="{00000000-0008-0000-0600-000019020000}"/>
            </a:ext>
          </a:extLst>
        </xdr:cNvPr>
        <xdr:cNvSpPr/>
      </xdr:nvSpPr>
      <xdr:spPr>
        <a:xfrm>
          <a:off x="14541500" y="6650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37</xdr:row>
      <xdr:rowOff>82168</xdr:rowOff>
    </xdr:from>
    <xdr:ext cx="378565"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403017" y="64258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68507</xdr:rowOff>
    </xdr:from>
    <xdr:to>
      <xdr:col>71</xdr:col>
      <xdr:colOff>177800</xdr:colOff>
      <xdr:row>39</xdr:row>
      <xdr:rowOff>77216</xdr:rowOff>
    </xdr:to>
    <xdr:cxnSp macro="">
      <xdr:nvCxnSpPr>
        <xdr:cNvPr id="539" name="直線コネクタ 538">
          <a:extLst>
            <a:ext uri="{FF2B5EF4-FFF2-40B4-BE49-F238E27FC236}">
              <a16:creationId xmlns:a16="http://schemas.microsoft.com/office/drawing/2014/main" id="{00000000-0008-0000-0600-00001B020000}"/>
            </a:ext>
          </a:extLst>
        </xdr:cNvPr>
        <xdr:cNvCxnSpPr/>
      </xdr:nvCxnSpPr>
      <xdr:spPr>
        <a:xfrm>
          <a:off x="12814300" y="6755057"/>
          <a:ext cx="889000" cy="8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73007</xdr:rowOff>
    </xdr:from>
    <xdr:to>
      <xdr:col>72</xdr:col>
      <xdr:colOff>38100</xdr:colOff>
      <xdr:row>39</xdr:row>
      <xdr:rowOff>3157</xdr:rowOff>
    </xdr:to>
    <xdr:sp macro="" textlink="">
      <xdr:nvSpPr>
        <xdr:cNvPr id="540" name="フローチャート: 判断 539">
          <a:extLst>
            <a:ext uri="{FF2B5EF4-FFF2-40B4-BE49-F238E27FC236}">
              <a16:creationId xmlns:a16="http://schemas.microsoft.com/office/drawing/2014/main" id="{00000000-0008-0000-0600-00001C020000}"/>
            </a:ext>
          </a:extLst>
        </xdr:cNvPr>
        <xdr:cNvSpPr/>
      </xdr:nvSpPr>
      <xdr:spPr>
        <a:xfrm>
          <a:off x="13652500" y="6588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19684</xdr:rowOff>
    </xdr:from>
    <xdr:ext cx="469744"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468428" y="6363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64625</xdr:rowOff>
    </xdr:from>
    <xdr:to>
      <xdr:col>67</xdr:col>
      <xdr:colOff>101600</xdr:colOff>
      <xdr:row>37</xdr:row>
      <xdr:rowOff>166225</xdr:rowOff>
    </xdr:to>
    <xdr:sp macro="" textlink="">
      <xdr:nvSpPr>
        <xdr:cNvPr id="542" name="フローチャート: 判断 541">
          <a:extLst>
            <a:ext uri="{FF2B5EF4-FFF2-40B4-BE49-F238E27FC236}">
              <a16:creationId xmlns:a16="http://schemas.microsoft.com/office/drawing/2014/main" id="{00000000-0008-0000-0600-00001E020000}"/>
            </a:ext>
          </a:extLst>
        </xdr:cNvPr>
        <xdr:cNvSpPr/>
      </xdr:nvSpPr>
      <xdr:spPr>
        <a:xfrm>
          <a:off x="12763500" y="640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11302</xdr:rowOff>
    </xdr:from>
    <xdr:ext cx="469744"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2579428" y="6183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87594</xdr:rowOff>
    </xdr:from>
    <xdr:to>
      <xdr:col>85</xdr:col>
      <xdr:colOff>177800</xdr:colOff>
      <xdr:row>36</xdr:row>
      <xdr:rowOff>17744</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6268700" y="6088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110471</xdr:rowOff>
    </xdr:from>
    <xdr:ext cx="469744" cy="259045"/>
    <xdr:sp macro="" textlink="">
      <xdr:nvSpPr>
        <xdr:cNvPr id="550" name="災害復旧事業費該当値テキスト">
          <a:extLst>
            <a:ext uri="{FF2B5EF4-FFF2-40B4-BE49-F238E27FC236}">
              <a16:creationId xmlns:a16="http://schemas.microsoft.com/office/drawing/2014/main" id="{00000000-0008-0000-0600-000026020000}"/>
            </a:ext>
          </a:extLst>
        </xdr:cNvPr>
        <xdr:cNvSpPr txBox="1"/>
      </xdr:nvSpPr>
      <xdr:spPr>
        <a:xfrm>
          <a:off x="16370300" y="5939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113937</xdr:rowOff>
    </xdr:from>
    <xdr:to>
      <xdr:col>81</xdr:col>
      <xdr:colOff>101600</xdr:colOff>
      <xdr:row>38</xdr:row>
      <xdr:rowOff>44087</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5430500" y="6457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60614</xdr:rowOff>
    </xdr:from>
    <xdr:ext cx="469744"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5246428" y="6232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12591</xdr:rowOff>
    </xdr:from>
    <xdr:to>
      <xdr:col>76</xdr:col>
      <xdr:colOff>165100</xdr:colOff>
      <xdr:row>39</xdr:row>
      <xdr:rowOff>114191</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4541500" y="6699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105318</xdr:rowOff>
    </xdr:from>
    <xdr:ext cx="378565"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4403017" y="67918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26416</xdr:rowOff>
    </xdr:from>
    <xdr:to>
      <xdr:col>72</xdr:col>
      <xdr:colOff>38100</xdr:colOff>
      <xdr:row>39</xdr:row>
      <xdr:rowOff>128016</xdr:rowOff>
    </xdr:to>
    <xdr:sp macro="" textlink="">
      <xdr:nvSpPr>
        <xdr:cNvPr id="555" name="楕円 554">
          <a:extLst>
            <a:ext uri="{FF2B5EF4-FFF2-40B4-BE49-F238E27FC236}">
              <a16:creationId xmlns:a16="http://schemas.microsoft.com/office/drawing/2014/main" id="{00000000-0008-0000-0600-00002B020000}"/>
            </a:ext>
          </a:extLst>
        </xdr:cNvPr>
        <xdr:cNvSpPr/>
      </xdr:nvSpPr>
      <xdr:spPr>
        <a:xfrm>
          <a:off x="13652500" y="6712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119143</xdr:rowOff>
    </xdr:from>
    <xdr:ext cx="378565"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3514017" y="68056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17707</xdr:rowOff>
    </xdr:from>
    <xdr:to>
      <xdr:col>67</xdr:col>
      <xdr:colOff>101600</xdr:colOff>
      <xdr:row>39</xdr:row>
      <xdr:rowOff>119307</xdr:rowOff>
    </xdr:to>
    <xdr:sp macro="" textlink="">
      <xdr:nvSpPr>
        <xdr:cNvPr id="557" name="楕円 556">
          <a:extLst>
            <a:ext uri="{FF2B5EF4-FFF2-40B4-BE49-F238E27FC236}">
              <a16:creationId xmlns:a16="http://schemas.microsoft.com/office/drawing/2014/main" id="{00000000-0008-0000-0600-00002D020000}"/>
            </a:ext>
          </a:extLst>
        </xdr:cNvPr>
        <xdr:cNvSpPr/>
      </xdr:nvSpPr>
      <xdr:spPr>
        <a:xfrm>
          <a:off x="12763500" y="6704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110434</xdr:rowOff>
    </xdr:from>
    <xdr:ext cx="378565"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625017" y="67969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5" name="正方形/長方形 564">
          <a:extLst>
            <a:ext uri="{FF2B5EF4-FFF2-40B4-BE49-F238E27FC236}">
              <a16:creationId xmlns:a16="http://schemas.microsoft.com/office/drawing/2014/main" id="{00000000-0008-0000-0600-00003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6" name="正方形/長方形 565">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3" name="失業対策事業費グラフ枠">
          <a:extLst>
            <a:ext uri="{FF2B5EF4-FFF2-40B4-BE49-F238E27FC236}">
              <a16:creationId xmlns:a16="http://schemas.microsoft.com/office/drawing/2014/main" id="{00000000-0008-0000-0600-00003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5" name="失業対策事業費最小値テキスト">
          <a:extLst>
            <a:ext uri="{FF2B5EF4-FFF2-40B4-BE49-F238E27FC236}">
              <a16:creationId xmlns:a16="http://schemas.microsoft.com/office/drawing/2014/main" id="{00000000-0008-0000-0600-00003F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7" name="失業対策事業費最大値テキスト">
          <a:extLst>
            <a:ext uri="{FF2B5EF4-FFF2-40B4-BE49-F238E27FC236}">
              <a16:creationId xmlns:a16="http://schemas.microsoft.com/office/drawing/2014/main" id="{00000000-0008-0000-0600-000041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80" name="失業対策事業費平均値テキスト">
          <a:extLst>
            <a:ext uri="{FF2B5EF4-FFF2-40B4-BE49-F238E27FC236}">
              <a16:creationId xmlns:a16="http://schemas.microsoft.com/office/drawing/2014/main" id="{00000000-0008-0000-0600-000044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5" name="直線コネクタ 584">
          <a:extLst>
            <a:ext uri="{FF2B5EF4-FFF2-40B4-BE49-F238E27FC236}">
              <a16:creationId xmlns:a16="http://schemas.microsoft.com/office/drawing/2014/main" id="{00000000-0008-0000-0600-000049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8" name="直線コネクタ 587">
          <a:extLst>
            <a:ext uri="{FF2B5EF4-FFF2-40B4-BE49-F238E27FC236}">
              <a16:creationId xmlns:a16="http://schemas.microsoft.com/office/drawing/2014/main" id="{00000000-0008-0000-0600-00004C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1" name="フローチャート: 判断 590">
          <a:extLst>
            <a:ext uri="{FF2B5EF4-FFF2-40B4-BE49-F238E27FC236}">
              <a16:creationId xmlns:a16="http://schemas.microsoft.com/office/drawing/2014/main" id="{00000000-0008-0000-0600-00004F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9" name="失業対策事業費該当値テキスト">
          <a:extLst>
            <a:ext uri="{FF2B5EF4-FFF2-40B4-BE49-F238E27FC236}">
              <a16:creationId xmlns:a16="http://schemas.microsoft.com/office/drawing/2014/main" id="{00000000-0008-0000-0600-000057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6" name="楕円 605">
          <a:extLst>
            <a:ext uri="{FF2B5EF4-FFF2-40B4-BE49-F238E27FC236}">
              <a16:creationId xmlns:a16="http://schemas.microsoft.com/office/drawing/2014/main" id="{00000000-0008-0000-0600-00005E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4" name="正方形/長方形 613">
          <a:extLst>
            <a:ext uri="{FF2B5EF4-FFF2-40B4-BE49-F238E27FC236}">
              <a16:creationId xmlns:a16="http://schemas.microsoft.com/office/drawing/2014/main" id="{00000000-0008-0000-0600-00006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5" name="正方形/長方形 614">
          <a:extLst>
            <a:ext uri="{FF2B5EF4-FFF2-40B4-BE49-F238E27FC236}">
              <a16:creationId xmlns:a16="http://schemas.microsoft.com/office/drawing/2014/main" id="{00000000-0008-0000-0600-00006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139700</xdr:rowOff>
    </xdr:from>
    <xdr:to>
      <xdr:col>89</xdr:col>
      <xdr:colOff>177800</xdr:colOff>
      <xdr:row>78</xdr:row>
      <xdr:rowOff>139700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77</xdr:row>
      <xdr:rowOff>168927</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公債費グラフ枠">
          <a:extLst>
            <a:ext uri="{FF2B5EF4-FFF2-40B4-BE49-F238E27FC236}">
              <a16:creationId xmlns:a16="http://schemas.microsoft.com/office/drawing/2014/main" id="{00000000-0008-0000-06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41287</xdr:rowOff>
    </xdr:from>
    <xdr:to>
      <xdr:col>85</xdr:col>
      <xdr:colOff>126364</xdr:colOff>
      <xdr:row>79</xdr:row>
      <xdr:rowOff>39230</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6317595" y="12385687"/>
          <a:ext cx="1269" cy="11980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43057</xdr:rowOff>
    </xdr:from>
    <xdr:ext cx="534377" cy="259045"/>
    <xdr:sp macro="" textlink="">
      <xdr:nvSpPr>
        <xdr:cNvPr id="631" name="公債費最小値テキスト">
          <a:extLst>
            <a:ext uri="{FF2B5EF4-FFF2-40B4-BE49-F238E27FC236}">
              <a16:creationId xmlns:a16="http://schemas.microsoft.com/office/drawing/2014/main" id="{00000000-0008-0000-0600-000077020000}"/>
            </a:ext>
          </a:extLst>
        </xdr:cNvPr>
        <xdr:cNvSpPr txBox="1"/>
      </xdr:nvSpPr>
      <xdr:spPr>
        <a:xfrm>
          <a:off x="16370300" y="13587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39230</xdr:rowOff>
    </xdr:from>
    <xdr:to>
      <xdr:col>86</xdr:col>
      <xdr:colOff>25400</xdr:colOff>
      <xdr:row>79</xdr:row>
      <xdr:rowOff>39230</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6230600" y="13583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159414</xdr:rowOff>
    </xdr:from>
    <xdr:ext cx="534377" cy="259045"/>
    <xdr:sp macro="" textlink="">
      <xdr:nvSpPr>
        <xdr:cNvPr id="633" name="公債費最大値テキスト">
          <a:extLst>
            <a:ext uri="{FF2B5EF4-FFF2-40B4-BE49-F238E27FC236}">
              <a16:creationId xmlns:a16="http://schemas.microsoft.com/office/drawing/2014/main" id="{00000000-0008-0000-0600-000079020000}"/>
            </a:ext>
          </a:extLst>
        </xdr:cNvPr>
        <xdr:cNvSpPr txBox="1"/>
      </xdr:nvSpPr>
      <xdr:spPr>
        <a:xfrm>
          <a:off x="16370300" y="1216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41287</xdr:rowOff>
    </xdr:from>
    <xdr:to>
      <xdr:col>86</xdr:col>
      <xdr:colOff>25400</xdr:colOff>
      <xdr:row>72</xdr:row>
      <xdr:rowOff>41287</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6230600" y="12385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169052</xdr:rowOff>
    </xdr:from>
    <xdr:to>
      <xdr:col>85</xdr:col>
      <xdr:colOff>127000</xdr:colOff>
      <xdr:row>74</xdr:row>
      <xdr:rowOff>28966</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5481300" y="12684902"/>
          <a:ext cx="838200" cy="31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16623</xdr:rowOff>
    </xdr:from>
    <xdr:ext cx="534377" cy="259045"/>
    <xdr:sp macro="" textlink="">
      <xdr:nvSpPr>
        <xdr:cNvPr id="636" name="公債費平均値テキスト">
          <a:extLst>
            <a:ext uri="{FF2B5EF4-FFF2-40B4-BE49-F238E27FC236}">
              <a16:creationId xmlns:a16="http://schemas.microsoft.com/office/drawing/2014/main" id="{00000000-0008-0000-0600-00007C020000}"/>
            </a:ext>
          </a:extLst>
        </xdr:cNvPr>
        <xdr:cNvSpPr txBox="1"/>
      </xdr:nvSpPr>
      <xdr:spPr>
        <a:xfrm>
          <a:off x="16370300" y="130468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38196</xdr:rowOff>
    </xdr:from>
    <xdr:to>
      <xdr:col>85</xdr:col>
      <xdr:colOff>177800</xdr:colOff>
      <xdr:row>76</xdr:row>
      <xdr:rowOff>139796</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6268700" y="13068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28966</xdr:rowOff>
    </xdr:from>
    <xdr:to>
      <xdr:col>81</xdr:col>
      <xdr:colOff>50800</xdr:colOff>
      <xdr:row>74</xdr:row>
      <xdr:rowOff>48489</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4592300" y="12716266"/>
          <a:ext cx="889000" cy="19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31659</xdr:rowOff>
    </xdr:from>
    <xdr:to>
      <xdr:col>81</xdr:col>
      <xdr:colOff>101600</xdr:colOff>
      <xdr:row>76</xdr:row>
      <xdr:rowOff>133259</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5430500" y="1306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124386</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3154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48489</xdr:rowOff>
    </xdr:from>
    <xdr:to>
      <xdr:col>76</xdr:col>
      <xdr:colOff>114300</xdr:colOff>
      <xdr:row>74</xdr:row>
      <xdr:rowOff>80584</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3703300" y="12735789"/>
          <a:ext cx="889000" cy="32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29350</xdr:rowOff>
    </xdr:from>
    <xdr:to>
      <xdr:col>76</xdr:col>
      <xdr:colOff>165100</xdr:colOff>
      <xdr:row>76</xdr:row>
      <xdr:rowOff>130950</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4541500" y="130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122077</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325111" y="13152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80584</xdr:rowOff>
    </xdr:from>
    <xdr:to>
      <xdr:col>71</xdr:col>
      <xdr:colOff>177800</xdr:colOff>
      <xdr:row>74</xdr:row>
      <xdr:rowOff>98964</xdr:rowOff>
    </xdr:to>
    <xdr:cxnSp macro="">
      <xdr:nvCxnSpPr>
        <xdr:cNvPr id="644" name="直線コネクタ 643">
          <a:extLst>
            <a:ext uri="{FF2B5EF4-FFF2-40B4-BE49-F238E27FC236}">
              <a16:creationId xmlns:a16="http://schemas.microsoft.com/office/drawing/2014/main" id="{00000000-0008-0000-0600-000084020000}"/>
            </a:ext>
          </a:extLst>
        </xdr:cNvPr>
        <xdr:cNvCxnSpPr/>
      </xdr:nvCxnSpPr>
      <xdr:spPr>
        <a:xfrm flipV="1">
          <a:off x="12814300" y="12767884"/>
          <a:ext cx="889000" cy="18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32801</xdr:rowOff>
    </xdr:from>
    <xdr:to>
      <xdr:col>72</xdr:col>
      <xdr:colOff>38100</xdr:colOff>
      <xdr:row>76</xdr:row>
      <xdr:rowOff>134401</xdr:rowOff>
    </xdr:to>
    <xdr:sp macro=""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3652500" y="13063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125528</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6111" y="13155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49329</xdr:rowOff>
    </xdr:from>
    <xdr:to>
      <xdr:col>67</xdr:col>
      <xdr:colOff>101600</xdr:colOff>
      <xdr:row>76</xdr:row>
      <xdr:rowOff>150929</xdr:rowOff>
    </xdr:to>
    <xdr:sp macro="" textlink="">
      <xdr:nvSpPr>
        <xdr:cNvPr id="647" name="フローチャート: 判断 646">
          <a:extLst>
            <a:ext uri="{FF2B5EF4-FFF2-40B4-BE49-F238E27FC236}">
              <a16:creationId xmlns:a16="http://schemas.microsoft.com/office/drawing/2014/main" id="{00000000-0008-0000-0600-000087020000}"/>
            </a:ext>
          </a:extLst>
        </xdr:cNvPr>
        <xdr:cNvSpPr/>
      </xdr:nvSpPr>
      <xdr:spPr>
        <a:xfrm>
          <a:off x="12763500" y="13079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142056</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3172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118252</xdr:rowOff>
    </xdr:from>
    <xdr:to>
      <xdr:col>85</xdr:col>
      <xdr:colOff>177800</xdr:colOff>
      <xdr:row>74</xdr:row>
      <xdr:rowOff>48402</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6268700" y="12634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72</xdr:row>
      <xdr:rowOff>141129</xdr:rowOff>
    </xdr:from>
    <xdr:ext cx="534377" cy="259045"/>
    <xdr:sp macro="" textlink="">
      <xdr:nvSpPr>
        <xdr:cNvPr id="655" name="公債費該当値テキスト">
          <a:extLst>
            <a:ext uri="{FF2B5EF4-FFF2-40B4-BE49-F238E27FC236}">
              <a16:creationId xmlns:a16="http://schemas.microsoft.com/office/drawing/2014/main" id="{00000000-0008-0000-0600-00008F020000}"/>
            </a:ext>
          </a:extLst>
        </xdr:cNvPr>
        <xdr:cNvSpPr txBox="1"/>
      </xdr:nvSpPr>
      <xdr:spPr>
        <a:xfrm>
          <a:off x="16370300" y="12485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73</xdr:row>
      <xdr:rowOff>149616</xdr:rowOff>
    </xdr:from>
    <xdr:to>
      <xdr:col>81</xdr:col>
      <xdr:colOff>101600</xdr:colOff>
      <xdr:row>74</xdr:row>
      <xdr:rowOff>79766</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5430500" y="12665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72</xdr:row>
      <xdr:rowOff>96293</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5214111" y="12440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73</xdr:row>
      <xdr:rowOff>169139</xdr:rowOff>
    </xdr:from>
    <xdr:to>
      <xdr:col>76</xdr:col>
      <xdr:colOff>165100</xdr:colOff>
      <xdr:row>74</xdr:row>
      <xdr:rowOff>99289</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4541500" y="12684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115816</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4325111" y="12460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29784</xdr:rowOff>
    </xdr:from>
    <xdr:to>
      <xdr:col>72</xdr:col>
      <xdr:colOff>38100</xdr:colOff>
      <xdr:row>74</xdr:row>
      <xdr:rowOff>131384</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3652500" y="12717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147911</xdr:rowOff>
    </xdr:from>
    <xdr:ext cx="534377"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3436111" y="12492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48164</xdr:rowOff>
    </xdr:from>
    <xdr:to>
      <xdr:col>67</xdr:col>
      <xdr:colOff>101600</xdr:colOff>
      <xdr:row>74</xdr:row>
      <xdr:rowOff>149764</xdr:rowOff>
    </xdr:to>
    <xdr:sp macro="" textlink="">
      <xdr:nvSpPr>
        <xdr:cNvPr id="662" name="楕円 661">
          <a:extLst>
            <a:ext uri="{FF2B5EF4-FFF2-40B4-BE49-F238E27FC236}">
              <a16:creationId xmlns:a16="http://schemas.microsoft.com/office/drawing/2014/main" id="{00000000-0008-0000-0600-000096020000}"/>
            </a:ext>
          </a:extLst>
        </xdr:cNvPr>
        <xdr:cNvSpPr/>
      </xdr:nvSpPr>
      <xdr:spPr>
        <a:xfrm>
          <a:off x="12763500" y="12735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72</xdr:row>
      <xdr:rowOff>166291</xdr:rowOff>
    </xdr:from>
    <xdr:ext cx="534377"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547111" y="12510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積立金グラフ枠">
          <a:extLst>
            <a:ext uri="{FF2B5EF4-FFF2-40B4-BE49-F238E27FC236}">
              <a16:creationId xmlns:a16="http://schemas.microsoft.com/office/drawing/2014/main" id="{00000000-0008-0000-06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136519</xdr:rowOff>
    </xdr:from>
    <xdr:to>
      <xdr:col>85</xdr:col>
      <xdr:colOff>126364</xdr:colOff>
      <xdr:row>99</xdr:row>
      <xdr:rowOff>17380</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6317595" y="15738469"/>
          <a:ext cx="1269" cy="12524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21207</xdr:rowOff>
    </xdr:from>
    <xdr:ext cx="469744" cy="259045"/>
    <xdr:sp macro="" textlink="">
      <xdr:nvSpPr>
        <xdr:cNvPr id="688" name="積立金最小値テキスト">
          <a:extLst>
            <a:ext uri="{FF2B5EF4-FFF2-40B4-BE49-F238E27FC236}">
              <a16:creationId xmlns:a16="http://schemas.microsoft.com/office/drawing/2014/main" id="{00000000-0008-0000-0600-0000B0020000}"/>
            </a:ext>
          </a:extLst>
        </xdr:cNvPr>
        <xdr:cNvSpPr txBox="1"/>
      </xdr:nvSpPr>
      <xdr:spPr>
        <a:xfrm>
          <a:off x="16370300" y="16994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17380</xdr:rowOff>
    </xdr:from>
    <xdr:to>
      <xdr:col>86</xdr:col>
      <xdr:colOff>25400</xdr:colOff>
      <xdr:row>99</xdr:row>
      <xdr:rowOff>17380</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6230600" y="16990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83196</xdr:rowOff>
    </xdr:from>
    <xdr:ext cx="534377" cy="259045"/>
    <xdr:sp macro="" textlink="">
      <xdr:nvSpPr>
        <xdr:cNvPr id="690" name="積立金最大値テキスト">
          <a:extLst>
            <a:ext uri="{FF2B5EF4-FFF2-40B4-BE49-F238E27FC236}">
              <a16:creationId xmlns:a16="http://schemas.microsoft.com/office/drawing/2014/main" id="{00000000-0008-0000-0600-0000B2020000}"/>
            </a:ext>
          </a:extLst>
        </xdr:cNvPr>
        <xdr:cNvSpPr txBox="1"/>
      </xdr:nvSpPr>
      <xdr:spPr>
        <a:xfrm>
          <a:off x="16370300" y="15513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136519</xdr:rowOff>
    </xdr:from>
    <xdr:to>
      <xdr:col>86</xdr:col>
      <xdr:colOff>25400</xdr:colOff>
      <xdr:row>91</xdr:row>
      <xdr:rowOff>136519</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6230600" y="15738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70072</xdr:rowOff>
    </xdr:from>
    <xdr:to>
      <xdr:col>85</xdr:col>
      <xdr:colOff>127000</xdr:colOff>
      <xdr:row>98</xdr:row>
      <xdr:rowOff>72073</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5481300" y="16872172"/>
          <a:ext cx="838200" cy="2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121893</xdr:rowOff>
    </xdr:from>
    <xdr:ext cx="534377" cy="259045"/>
    <xdr:sp macro="" textlink="">
      <xdr:nvSpPr>
        <xdr:cNvPr id="693" name="積立金平均値テキスト">
          <a:extLst>
            <a:ext uri="{FF2B5EF4-FFF2-40B4-BE49-F238E27FC236}">
              <a16:creationId xmlns:a16="http://schemas.microsoft.com/office/drawing/2014/main" id="{00000000-0008-0000-0600-0000B5020000}"/>
            </a:ext>
          </a:extLst>
        </xdr:cNvPr>
        <xdr:cNvSpPr txBox="1"/>
      </xdr:nvSpPr>
      <xdr:spPr>
        <a:xfrm>
          <a:off x="16370300" y="165810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99016</xdr:rowOff>
    </xdr:from>
    <xdr:to>
      <xdr:col>85</xdr:col>
      <xdr:colOff>177800</xdr:colOff>
      <xdr:row>98</xdr:row>
      <xdr:rowOff>29166</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6268700" y="16729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691</xdr:rowOff>
    </xdr:from>
    <xdr:to>
      <xdr:col>81</xdr:col>
      <xdr:colOff>50800</xdr:colOff>
      <xdr:row>98</xdr:row>
      <xdr:rowOff>70072</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4592300" y="16802791"/>
          <a:ext cx="889000" cy="69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118960</xdr:rowOff>
    </xdr:from>
    <xdr:to>
      <xdr:col>81</xdr:col>
      <xdr:colOff>101600</xdr:colOff>
      <xdr:row>98</xdr:row>
      <xdr:rowOff>49110</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5430500" y="16749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65637</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4111" y="16524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691</xdr:rowOff>
    </xdr:from>
    <xdr:to>
      <xdr:col>76</xdr:col>
      <xdr:colOff>114300</xdr:colOff>
      <xdr:row>98</xdr:row>
      <xdr:rowOff>38125</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3703300" y="16802791"/>
          <a:ext cx="889000" cy="37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98310</xdr:rowOff>
    </xdr:from>
    <xdr:to>
      <xdr:col>76</xdr:col>
      <xdr:colOff>165100</xdr:colOff>
      <xdr:row>98</xdr:row>
      <xdr:rowOff>28460</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4541500" y="16728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44987</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4325111" y="16504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38125</xdr:rowOff>
    </xdr:from>
    <xdr:to>
      <xdr:col>71</xdr:col>
      <xdr:colOff>177800</xdr:colOff>
      <xdr:row>98</xdr:row>
      <xdr:rowOff>51822</xdr:rowOff>
    </xdr:to>
    <xdr:cxnSp macro="">
      <xdr:nvCxnSpPr>
        <xdr:cNvPr id="701" name="直線コネクタ 700">
          <a:extLst>
            <a:ext uri="{FF2B5EF4-FFF2-40B4-BE49-F238E27FC236}">
              <a16:creationId xmlns:a16="http://schemas.microsoft.com/office/drawing/2014/main" id="{00000000-0008-0000-0600-0000BD020000}"/>
            </a:ext>
          </a:extLst>
        </xdr:cNvPr>
        <xdr:cNvCxnSpPr/>
      </xdr:nvCxnSpPr>
      <xdr:spPr>
        <a:xfrm flipV="1">
          <a:off x="12814300" y="16840225"/>
          <a:ext cx="889000" cy="13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94520</xdr:rowOff>
    </xdr:from>
    <xdr:to>
      <xdr:col>72</xdr:col>
      <xdr:colOff>38100</xdr:colOff>
      <xdr:row>98</xdr:row>
      <xdr:rowOff>24670</xdr:rowOff>
    </xdr:to>
    <xdr:sp macro="" textlink="">
      <xdr:nvSpPr>
        <xdr:cNvPr id="702" name="フローチャート: 判断 701">
          <a:extLst>
            <a:ext uri="{FF2B5EF4-FFF2-40B4-BE49-F238E27FC236}">
              <a16:creationId xmlns:a16="http://schemas.microsoft.com/office/drawing/2014/main" id="{00000000-0008-0000-0600-0000BE020000}"/>
            </a:ext>
          </a:extLst>
        </xdr:cNvPr>
        <xdr:cNvSpPr/>
      </xdr:nvSpPr>
      <xdr:spPr>
        <a:xfrm>
          <a:off x="13652500" y="16725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41197</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500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20453</xdr:rowOff>
    </xdr:from>
    <xdr:to>
      <xdr:col>67</xdr:col>
      <xdr:colOff>101600</xdr:colOff>
      <xdr:row>98</xdr:row>
      <xdr:rowOff>122053</xdr:rowOff>
    </xdr:to>
    <xdr:sp macro="" textlink="">
      <xdr:nvSpPr>
        <xdr:cNvPr id="704" name="フローチャート: 判断 703">
          <a:extLst>
            <a:ext uri="{FF2B5EF4-FFF2-40B4-BE49-F238E27FC236}">
              <a16:creationId xmlns:a16="http://schemas.microsoft.com/office/drawing/2014/main" id="{00000000-0008-0000-0600-0000C0020000}"/>
            </a:ext>
          </a:extLst>
        </xdr:cNvPr>
        <xdr:cNvSpPr/>
      </xdr:nvSpPr>
      <xdr:spPr>
        <a:xfrm>
          <a:off x="12763500" y="16822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113180</xdr:rowOff>
    </xdr:from>
    <xdr:ext cx="469744"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79428" y="16915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21273</xdr:rowOff>
    </xdr:from>
    <xdr:to>
      <xdr:col>85</xdr:col>
      <xdr:colOff>177800</xdr:colOff>
      <xdr:row>98</xdr:row>
      <xdr:rowOff>122873</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6268700" y="16823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107650</xdr:rowOff>
    </xdr:from>
    <xdr:ext cx="469744" cy="259045"/>
    <xdr:sp macro="" textlink="">
      <xdr:nvSpPr>
        <xdr:cNvPr id="712" name="積立金該当値テキスト">
          <a:extLst>
            <a:ext uri="{FF2B5EF4-FFF2-40B4-BE49-F238E27FC236}">
              <a16:creationId xmlns:a16="http://schemas.microsoft.com/office/drawing/2014/main" id="{00000000-0008-0000-0600-0000C8020000}"/>
            </a:ext>
          </a:extLst>
        </xdr:cNvPr>
        <xdr:cNvSpPr txBox="1"/>
      </xdr:nvSpPr>
      <xdr:spPr>
        <a:xfrm>
          <a:off x="16370300" y="16738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19272</xdr:rowOff>
    </xdr:from>
    <xdr:to>
      <xdr:col>81</xdr:col>
      <xdr:colOff>101600</xdr:colOff>
      <xdr:row>98</xdr:row>
      <xdr:rowOff>120872</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5430500" y="16821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111999</xdr:rowOff>
    </xdr:from>
    <xdr:ext cx="469744"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5246428" y="16914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121341</xdr:rowOff>
    </xdr:from>
    <xdr:to>
      <xdr:col>76</xdr:col>
      <xdr:colOff>165100</xdr:colOff>
      <xdr:row>98</xdr:row>
      <xdr:rowOff>51491</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4541500" y="16751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42618</xdr:rowOff>
    </xdr:from>
    <xdr:ext cx="534377"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4325111" y="16844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158775</xdr:rowOff>
    </xdr:from>
    <xdr:to>
      <xdr:col>72</xdr:col>
      <xdr:colOff>38100</xdr:colOff>
      <xdr:row>98</xdr:row>
      <xdr:rowOff>88925</xdr:rowOff>
    </xdr:to>
    <xdr:sp macro="" textlink="">
      <xdr:nvSpPr>
        <xdr:cNvPr id="717" name="楕円 716">
          <a:extLst>
            <a:ext uri="{FF2B5EF4-FFF2-40B4-BE49-F238E27FC236}">
              <a16:creationId xmlns:a16="http://schemas.microsoft.com/office/drawing/2014/main" id="{00000000-0008-0000-0600-0000CD020000}"/>
            </a:ext>
          </a:extLst>
        </xdr:cNvPr>
        <xdr:cNvSpPr/>
      </xdr:nvSpPr>
      <xdr:spPr>
        <a:xfrm>
          <a:off x="13652500" y="16789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80052</xdr:rowOff>
    </xdr:from>
    <xdr:ext cx="469744"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3468428" y="16882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1022</xdr:rowOff>
    </xdr:from>
    <xdr:to>
      <xdr:col>67</xdr:col>
      <xdr:colOff>101600</xdr:colOff>
      <xdr:row>98</xdr:row>
      <xdr:rowOff>102622</xdr:rowOff>
    </xdr:to>
    <xdr:sp macro="" textlink="">
      <xdr:nvSpPr>
        <xdr:cNvPr id="719" name="楕円 718">
          <a:extLst>
            <a:ext uri="{FF2B5EF4-FFF2-40B4-BE49-F238E27FC236}">
              <a16:creationId xmlns:a16="http://schemas.microsoft.com/office/drawing/2014/main" id="{00000000-0008-0000-0600-0000CF020000}"/>
            </a:ext>
          </a:extLst>
        </xdr:cNvPr>
        <xdr:cNvSpPr/>
      </xdr:nvSpPr>
      <xdr:spPr>
        <a:xfrm>
          <a:off x="12763500" y="16803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96</xdr:row>
      <xdr:rowOff>119149</xdr:rowOff>
    </xdr:from>
    <xdr:ext cx="469744"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2579428" y="165783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投資及び出資金グラフ枠">
          <a:extLst>
            <a:ext uri="{FF2B5EF4-FFF2-40B4-BE49-F238E27FC236}">
              <a16:creationId xmlns:a16="http://schemas.microsoft.com/office/drawing/2014/main" id="{00000000-0008-0000-0600-0000E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22885</xdr:rowOff>
    </xdr:from>
    <xdr:to>
      <xdr:col>116</xdr:col>
      <xdr:colOff>62864</xdr:colOff>
      <xdr:row>38</xdr:row>
      <xdr:rowOff>139700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2159595" y="5166385"/>
          <a:ext cx="1269" cy="1488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3" name="投資及び出資金最小値テキスト">
          <a:extLst>
            <a:ext uri="{FF2B5EF4-FFF2-40B4-BE49-F238E27FC236}">
              <a16:creationId xmlns:a16="http://schemas.microsoft.com/office/drawing/2014/main" id="{00000000-0008-0000-0600-0000E7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141012</xdr:rowOff>
    </xdr:from>
    <xdr:ext cx="469744" cy="259045"/>
    <xdr:sp macro="" textlink="">
      <xdr:nvSpPr>
        <xdr:cNvPr id="745" name="投資及び出資金最大値テキスト">
          <a:extLst>
            <a:ext uri="{FF2B5EF4-FFF2-40B4-BE49-F238E27FC236}">
              <a16:creationId xmlns:a16="http://schemas.microsoft.com/office/drawing/2014/main" id="{00000000-0008-0000-0600-0000E9020000}"/>
            </a:ext>
          </a:extLst>
        </xdr:cNvPr>
        <xdr:cNvSpPr txBox="1"/>
      </xdr:nvSpPr>
      <xdr:spPr>
        <a:xfrm>
          <a:off x="22212300" y="4941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22885</xdr:rowOff>
    </xdr:from>
    <xdr:to>
      <xdr:col>116</xdr:col>
      <xdr:colOff>152400</xdr:colOff>
      <xdr:row>30</xdr:row>
      <xdr:rowOff>22885</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2072600" y="5166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31</xdr:row>
      <xdr:rowOff>161646</xdr:rowOff>
    </xdr:from>
    <xdr:to>
      <xdr:col>116</xdr:col>
      <xdr:colOff>63500</xdr:colOff>
      <xdr:row>32</xdr:row>
      <xdr:rowOff>9398</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21323300" y="5476596"/>
          <a:ext cx="838200" cy="19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7434</xdr:rowOff>
    </xdr:from>
    <xdr:ext cx="469744" cy="259045"/>
    <xdr:sp macro="" textlink="">
      <xdr:nvSpPr>
        <xdr:cNvPr id="748" name="投資及び出資金平均値テキスト">
          <a:extLst>
            <a:ext uri="{FF2B5EF4-FFF2-40B4-BE49-F238E27FC236}">
              <a16:creationId xmlns:a16="http://schemas.microsoft.com/office/drawing/2014/main" id="{00000000-0008-0000-0600-0000EC020000}"/>
            </a:ext>
          </a:extLst>
        </xdr:cNvPr>
        <xdr:cNvSpPr txBox="1"/>
      </xdr:nvSpPr>
      <xdr:spPr>
        <a:xfrm>
          <a:off x="22212300" y="61796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29007</xdr:rowOff>
    </xdr:from>
    <xdr:to>
      <xdr:col>116</xdr:col>
      <xdr:colOff>114300</xdr:colOff>
      <xdr:row>36</xdr:row>
      <xdr:rowOff>130607</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2110700" y="6201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31</xdr:row>
      <xdr:rowOff>156616</xdr:rowOff>
    </xdr:from>
    <xdr:to>
      <xdr:col>111</xdr:col>
      <xdr:colOff>177800</xdr:colOff>
      <xdr:row>32</xdr:row>
      <xdr:rowOff>9398</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20434300" y="5471566"/>
          <a:ext cx="889000" cy="24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5004</xdr:rowOff>
    </xdr:from>
    <xdr:to>
      <xdr:col>112</xdr:col>
      <xdr:colOff>38100</xdr:colOff>
      <xdr:row>36</xdr:row>
      <xdr:rowOff>106604</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1272500" y="617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97731</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088428" y="6269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31</xdr:row>
      <xdr:rowOff>156616</xdr:rowOff>
    </xdr:from>
    <xdr:to>
      <xdr:col>107</xdr:col>
      <xdr:colOff>50800</xdr:colOff>
      <xdr:row>32</xdr:row>
      <xdr:rowOff>46431</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flipV="1">
          <a:off x="19545300" y="5471566"/>
          <a:ext cx="889000" cy="61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160909</xdr:rowOff>
    </xdr:from>
    <xdr:to>
      <xdr:col>107</xdr:col>
      <xdr:colOff>101600</xdr:colOff>
      <xdr:row>36</xdr:row>
      <xdr:rowOff>91059</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20383500" y="6161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82186</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199428" y="6254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32</xdr:row>
      <xdr:rowOff>46431</xdr:rowOff>
    </xdr:from>
    <xdr:to>
      <xdr:col>102</xdr:col>
      <xdr:colOff>114300</xdr:colOff>
      <xdr:row>32</xdr:row>
      <xdr:rowOff>71120</xdr:rowOff>
    </xdr:to>
    <xdr:cxnSp macro="">
      <xdr:nvCxnSpPr>
        <xdr:cNvPr id="756" name="直線コネクタ 755">
          <a:extLst>
            <a:ext uri="{FF2B5EF4-FFF2-40B4-BE49-F238E27FC236}">
              <a16:creationId xmlns:a16="http://schemas.microsoft.com/office/drawing/2014/main" id="{00000000-0008-0000-0600-0000F4020000}"/>
            </a:ext>
          </a:extLst>
        </xdr:cNvPr>
        <xdr:cNvCxnSpPr/>
      </xdr:nvCxnSpPr>
      <xdr:spPr>
        <a:xfrm flipV="1">
          <a:off x="18656300" y="5532831"/>
          <a:ext cx="889000" cy="24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163881</xdr:rowOff>
    </xdr:from>
    <xdr:to>
      <xdr:col>102</xdr:col>
      <xdr:colOff>165100</xdr:colOff>
      <xdr:row>36</xdr:row>
      <xdr:rowOff>94031</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9494500" y="6164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85158</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10428" y="6257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164567</xdr:rowOff>
    </xdr:from>
    <xdr:to>
      <xdr:col>98</xdr:col>
      <xdr:colOff>38100</xdr:colOff>
      <xdr:row>36</xdr:row>
      <xdr:rowOff>94717</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8605500" y="6165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85844</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428" y="6258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31</xdr:row>
      <xdr:rowOff>110846</xdr:rowOff>
    </xdr:from>
    <xdr:to>
      <xdr:col>116</xdr:col>
      <xdr:colOff>114300</xdr:colOff>
      <xdr:row>32</xdr:row>
      <xdr:rowOff>40996</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2110700" y="5425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30</xdr:row>
      <xdr:rowOff>133723</xdr:rowOff>
    </xdr:from>
    <xdr:ext cx="469744" cy="259045"/>
    <xdr:sp macro="" textlink="">
      <xdr:nvSpPr>
        <xdr:cNvPr id="767" name="投資及び出資金該当値テキスト">
          <a:extLst>
            <a:ext uri="{FF2B5EF4-FFF2-40B4-BE49-F238E27FC236}">
              <a16:creationId xmlns:a16="http://schemas.microsoft.com/office/drawing/2014/main" id="{00000000-0008-0000-0600-0000FF020000}"/>
            </a:ext>
          </a:extLst>
        </xdr:cNvPr>
        <xdr:cNvSpPr txBox="1"/>
      </xdr:nvSpPr>
      <xdr:spPr>
        <a:xfrm>
          <a:off x="22212300" y="5277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31</xdr:row>
      <xdr:rowOff>130048</xdr:rowOff>
    </xdr:from>
    <xdr:to>
      <xdr:col>112</xdr:col>
      <xdr:colOff>38100</xdr:colOff>
      <xdr:row>32</xdr:row>
      <xdr:rowOff>60198</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1272500" y="5444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30</xdr:row>
      <xdr:rowOff>76725</xdr:rowOff>
    </xdr:from>
    <xdr:ext cx="469744"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1088428" y="5220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31</xdr:row>
      <xdr:rowOff>105816</xdr:rowOff>
    </xdr:from>
    <xdr:to>
      <xdr:col>107</xdr:col>
      <xdr:colOff>101600</xdr:colOff>
      <xdr:row>32</xdr:row>
      <xdr:rowOff>35966</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0383500" y="5420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30</xdr:row>
      <xdr:rowOff>52493</xdr:rowOff>
    </xdr:from>
    <xdr:ext cx="469744"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0199428" y="5195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31</xdr:row>
      <xdr:rowOff>167081</xdr:rowOff>
    </xdr:from>
    <xdr:to>
      <xdr:col>102</xdr:col>
      <xdr:colOff>165100</xdr:colOff>
      <xdr:row>32</xdr:row>
      <xdr:rowOff>97231</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9494500" y="5482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30</xdr:row>
      <xdr:rowOff>113758</xdr:rowOff>
    </xdr:from>
    <xdr:ext cx="469744"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9310428" y="5257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32</xdr:row>
      <xdr:rowOff>20320</xdr:rowOff>
    </xdr:from>
    <xdr:to>
      <xdr:col>98</xdr:col>
      <xdr:colOff>38100</xdr:colOff>
      <xdr:row>32</xdr:row>
      <xdr:rowOff>121920</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8605500" y="550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30</xdr:row>
      <xdr:rowOff>138447</xdr:rowOff>
    </xdr:from>
    <xdr:ext cx="469744"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421428" y="5281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貸付金グラフ枠">
          <a:extLst>
            <a:ext uri="{FF2B5EF4-FFF2-40B4-BE49-F238E27FC236}">
              <a16:creationId xmlns:a16="http://schemas.microsoft.com/office/drawing/2014/main" id="{00000000-0008-0000-0600-00001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155092</xdr:rowOff>
    </xdr:from>
    <xdr:to>
      <xdr:col>116</xdr:col>
      <xdr:colOff>62864</xdr:colOff>
      <xdr:row>59</xdr:row>
      <xdr:rowOff>44241</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2159595" y="8899042"/>
          <a:ext cx="1269" cy="12607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48068</xdr:rowOff>
    </xdr:from>
    <xdr:ext cx="313932" cy="259045"/>
    <xdr:sp macro="" textlink="">
      <xdr:nvSpPr>
        <xdr:cNvPr id="800" name="貸付金最小値テキスト">
          <a:extLst>
            <a:ext uri="{FF2B5EF4-FFF2-40B4-BE49-F238E27FC236}">
              <a16:creationId xmlns:a16="http://schemas.microsoft.com/office/drawing/2014/main" id="{00000000-0008-0000-0600-000020030000}"/>
            </a:ext>
          </a:extLst>
        </xdr:cNvPr>
        <xdr:cNvSpPr txBox="1"/>
      </xdr:nvSpPr>
      <xdr:spPr>
        <a:xfrm>
          <a:off x="22212300" y="1016361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44241</xdr:rowOff>
    </xdr:from>
    <xdr:to>
      <xdr:col>116</xdr:col>
      <xdr:colOff>152400</xdr:colOff>
      <xdr:row>59</xdr:row>
      <xdr:rowOff>44241</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10159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101769</xdr:rowOff>
    </xdr:from>
    <xdr:ext cx="534377" cy="259045"/>
    <xdr:sp macro="" textlink="">
      <xdr:nvSpPr>
        <xdr:cNvPr id="802" name="貸付金最大値テキスト">
          <a:extLst>
            <a:ext uri="{FF2B5EF4-FFF2-40B4-BE49-F238E27FC236}">
              <a16:creationId xmlns:a16="http://schemas.microsoft.com/office/drawing/2014/main" id="{00000000-0008-0000-0600-000022030000}"/>
            </a:ext>
          </a:extLst>
        </xdr:cNvPr>
        <xdr:cNvSpPr txBox="1"/>
      </xdr:nvSpPr>
      <xdr:spPr>
        <a:xfrm>
          <a:off x="22212300" y="8674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155092</xdr:rowOff>
    </xdr:from>
    <xdr:to>
      <xdr:col>116</xdr:col>
      <xdr:colOff>152400</xdr:colOff>
      <xdr:row>51</xdr:row>
      <xdr:rowOff>155092</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22072600" y="8899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161093</xdr:rowOff>
    </xdr:from>
    <xdr:to>
      <xdr:col>116</xdr:col>
      <xdr:colOff>63500</xdr:colOff>
      <xdr:row>58</xdr:row>
      <xdr:rowOff>163988</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21323300" y="10105193"/>
          <a:ext cx="838200" cy="2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56380</xdr:rowOff>
    </xdr:from>
    <xdr:ext cx="469744" cy="259045"/>
    <xdr:sp macro="" textlink="">
      <xdr:nvSpPr>
        <xdr:cNvPr id="805" name="貸付金平均値テキスト">
          <a:extLst>
            <a:ext uri="{FF2B5EF4-FFF2-40B4-BE49-F238E27FC236}">
              <a16:creationId xmlns:a16="http://schemas.microsoft.com/office/drawing/2014/main" id="{00000000-0008-0000-0600-000025030000}"/>
            </a:ext>
          </a:extLst>
        </xdr:cNvPr>
        <xdr:cNvSpPr txBox="1"/>
      </xdr:nvSpPr>
      <xdr:spPr>
        <a:xfrm>
          <a:off x="22212300" y="98290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33503</xdr:rowOff>
    </xdr:from>
    <xdr:to>
      <xdr:col>116</xdr:col>
      <xdr:colOff>114300</xdr:colOff>
      <xdr:row>58</xdr:row>
      <xdr:rowOff>135103</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2110700" y="9977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163988</xdr:rowOff>
    </xdr:from>
    <xdr:to>
      <xdr:col>111</xdr:col>
      <xdr:colOff>177800</xdr:colOff>
      <xdr:row>58</xdr:row>
      <xdr:rowOff>166103</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flipV="1">
          <a:off x="20434300" y="10108088"/>
          <a:ext cx="889000" cy="2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22320</xdr:rowOff>
    </xdr:from>
    <xdr:to>
      <xdr:col>112</xdr:col>
      <xdr:colOff>38100</xdr:colOff>
      <xdr:row>58</xdr:row>
      <xdr:rowOff>123920</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1272500" y="99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140447</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088428" y="9741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145777</xdr:rowOff>
    </xdr:from>
    <xdr:to>
      <xdr:col>107</xdr:col>
      <xdr:colOff>50800</xdr:colOff>
      <xdr:row>58</xdr:row>
      <xdr:rowOff>166103</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a:off x="19545300" y="10089877"/>
          <a:ext cx="889000" cy="20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21768</xdr:rowOff>
    </xdr:from>
    <xdr:to>
      <xdr:col>107</xdr:col>
      <xdr:colOff>101600</xdr:colOff>
      <xdr:row>58</xdr:row>
      <xdr:rowOff>123368</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20383500" y="99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139895</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199428" y="9741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145777</xdr:rowOff>
    </xdr:from>
    <xdr:to>
      <xdr:col>102</xdr:col>
      <xdr:colOff>114300</xdr:colOff>
      <xdr:row>58</xdr:row>
      <xdr:rowOff>161589</xdr:rowOff>
    </xdr:to>
    <xdr:cxnSp macro="">
      <xdr:nvCxnSpPr>
        <xdr:cNvPr id="813" name="直線コネクタ 812">
          <a:extLst>
            <a:ext uri="{FF2B5EF4-FFF2-40B4-BE49-F238E27FC236}">
              <a16:creationId xmlns:a16="http://schemas.microsoft.com/office/drawing/2014/main" id="{00000000-0008-0000-0600-00002D030000}"/>
            </a:ext>
          </a:extLst>
        </xdr:cNvPr>
        <xdr:cNvCxnSpPr/>
      </xdr:nvCxnSpPr>
      <xdr:spPr>
        <a:xfrm flipV="1">
          <a:off x="18656300" y="10089877"/>
          <a:ext cx="889000" cy="15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9481</xdr:rowOff>
    </xdr:from>
    <xdr:to>
      <xdr:col>102</xdr:col>
      <xdr:colOff>165100</xdr:colOff>
      <xdr:row>58</xdr:row>
      <xdr:rowOff>111081</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9494500" y="9953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127608</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10428" y="9728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160547</xdr:rowOff>
    </xdr:from>
    <xdr:to>
      <xdr:col>98</xdr:col>
      <xdr:colOff>38100</xdr:colOff>
      <xdr:row>58</xdr:row>
      <xdr:rowOff>90697</xdr:rowOff>
    </xdr:to>
    <xdr:sp macro="" textlink="">
      <xdr:nvSpPr>
        <xdr:cNvPr id="816" name="フローチャート: 判断 815">
          <a:extLst>
            <a:ext uri="{FF2B5EF4-FFF2-40B4-BE49-F238E27FC236}">
              <a16:creationId xmlns:a16="http://schemas.microsoft.com/office/drawing/2014/main" id="{00000000-0008-0000-0600-000030030000}"/>
            </a:ext>
          </a:extLst>
        </xdr:cNvPr>
        <xdr:cNvSpPr/>
      </xdr:nvSpPr>
      <xdr:spPr>
        <a:xfrm>
          <a:off x="18605500" y="993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107224</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21428" y="9708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110293</xdr:rowOff>
    </xdr:from>
    <xdr:to>
      <xdr:col>116</xdr:col>
      <xdr:colOff>114300</xdr:colOff>
      <xdr:row>59</xdr:row>
      <xdr:rowOff>40443</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2110700" y="10054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25220</xdr:rowOff>
    </xdr:from>
    <xdr:ext cx="469744" cy="259045"/>
    <xdr:sp macro="" textlink="">
      <xdr:nvSpPr>
        <xdr:cNvPr id="824" name="貸付金該当値テキスト">
          <a:extLst>
            <a:ext uri="{FF2B5EF4-FFF2-40B4-BE49-F238E27FC236}">
              <a16:creationId xmlns:a16="http://schemas.microsoft.com/office/drawing/2014/main" id="{00000000-0008-0000-0600-000038030000}"/>
            </a:ext>
          </a:extLst>
        </xdr:cNvPr>
        <xdr:cNvSpPr txBox="1"/>
      </xdr:nvSpPr>
      <xdr:spPr>
        <a:xfrm>
          <a:off x="22212300" y="9969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113188</xdr:rowOff>
    </xdr:from>
    <xdr:to>
      <xdr:col>112</xdr:col>
      <xdr:colOff>38100</xdr:colOff>
      <xdr:row>59</xdr:row>
      <xdr:rowOff>43338</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1272500" y="10057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34465</xdr:rowOff>
    </xdr:from>
    <xdr:ext cx="469744"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1088428" y="10150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115303</xdr:rowOff>
    </xdr:from>
    <xdr:to>
      <xdr:col>107</xdr:col>
      <xdr:colOff>101600</xdr:colOff>
      <xdr:row>59</xdr:row>
      <xdr:rowOff>45453</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20383500" y="10059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36580</xdr:rowOff>
    </xdr:from>
    <xdr:ext cx="469744"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20199428" y="10152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94977</xdr:rowOff>
    </xdr:from>
    <xdr:to>
      <xdr:col>102</xdr:col>
      <xdr:colOff>165100</xdr:colOff>
      <xdr:row>59</xdr:row>
      <xdr:rowOff>25127</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9494500" y="10039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16254</xdr:rowOff>
    </xdr:from>
    <xdr:ext cx="469744"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9310428" y="10131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110789</xdr:rowOff>
    </xdr:from>
    <xdr:to>
      <xdr:col>98</xdr:col>
      <xdr:colOff>38100</xdr:colOff>
      <xdr:row>59</xdr:row>
      <xdr:rowOff>40939</xdr:rowOff>
    </xdr:to>
    <xdr:sp macro="" textlink="">
      <xdr:nvSpPr>
        <xdr:cNvPr id="831" name="楕円 830">
          <a:extLst>
            <a:ext uri="{FF2B5EF4-FFF2-40B4-BE49-F238E27FC236}">
              <a16:creationId xmlns:a16="http://schemas.microsoft.com/office/drawing/2014/main" id="{00000000-0008-0000-0600-00003F030000}"/>
            </a:ext>
          </a:extLst>
        </xdr:cNvPr>
        <xdr:cNvSpPr/>
      </xdr:nvSpPr>
      <xdr:spPr>
        <a:xfrm>
          <a:off x="18605500" y="10054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32066</xdr:rowOff>
    </xdr:from>
    <xdr:ext cx="469744"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421428" y="10147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6" name="繰出金グラフ枠">
          <a:extLst>
            <a:ext uri="{FF2B5EF4-FFF2-40B4-BE49-F238E27FC236}">
              <a16:creationId xmlns:a16="http://schemas.microsoft.com/office/drawing/2014/main" id="{00000000-0008-0000-0600-000058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150140</xdr:rowOff>
    </xdr:from>
    <xdr:to>
      <xdr:col>116</xdr:col>
      <xdr:colOff>62864</xdr:colOff>
      <xdr:row>78</xdr:row>
      <xdr:rowOff>38658</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2159595" y="12151640"/>
          <a:ext cx="1269" cy="12601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42485</xdr:rowOff>
    </xdr:from>
    <xdr:ext cx="534377" cy="259045"/>
    <xdr:sp macro="" textlink="">
      <xdr:nvSpPr>
        <xdr:cNvPr id="858" name="繰出金最小値テキスト">
          <a:extLst>
            <a:ext uri="{FF2B5EF4-FFF2-40B4-BE49-F238E27FC236}">
              <a16:creationId xmlns:a16="http://schemas.microsoft.com/office/drawing/2014/main" id="{00000000-0008-0000-0600-00005A030000}"/>
            </a:ext>
          </a:extLst>
        </xdr:cNvPr>
        <xdr:cNvSpPr txBox="1"/>
      </xdr:nvSpPr>
      <xdr:spPr>
        <a:xfrm>
          <a:off x="22212300" y="13415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38658</xdr:rowOff>
    </xdr:from>
    <xdr:to>
      <xdr:col>116</xdr:col>
      <xdr:colOff>152400</xdr:colOff>
      <xdr:row>78</xdr:row>
      <xdr:rowOff>38658</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3411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96817</xdr:rowOff>
    </xdr:from>
    <xdr:ext cx="534377" cy="259045"/>
    <xdr:sp macro="" textlink="">
      <xdr:nvSpPr>
        <xdr:cNvPr id="860" name="繰出金最大値テキスト">
          <a:extLst>
            <a:ext uri="{FF2B5EF4-FFF2-40B4-BE49-F238E27FC236}">
              <a16:creationId xmlns:a16="http://schemas.microsoft.com/office/drawing/2014/main" id="{00000000-0008-0000-0600-00005C030000}"/>
            </a:ext>
          </a:extLst>
        </xdr:cNvPr>
        <xdr:cNvSpPr txBox="1"/>
      </xdr:nvSpPr>
      <xdr:spPr>
        <a:xfrm>
          <a:off x="22212300" y="11926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150140</xdr:rowOff>
    </xdr:from>
    <xdr:to>
      <xdr:col>116</xdr:col>
      <xdr:colOff>152400</xdr:colOff>
      <xdr:row>70</xdr:row>
      <xdr:rowOff>150140</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22072600" y="12151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49022</xdr:rowOff>
    </xdr:from>
    <xdr:to>
      <xdr:col>116</xdr:col>
      <xdr:colOff>63500</xdr:colOff>
      <xdr:row>74</xdr:row>
      <xdr:rowOff>77101</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1323300" y="12736322"/>
          <a:ext cx="838200" cy="28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64126</xdr:rowOff>
    </xdr:from>
    <xdr:ext cx="534377" cy="259045"/>
    <xdr:sp macro="" textlink="">
      <xdr:nvSpPr>
        <xdr:cNvPr id="863" name="繰出金平均値テキスト">
          <a:extLst>
            <a:ext uri="{FF2B5EF4-FFF2-40B4-BE49-F238E27FC236}">
              <a16:creationId xmlns:a16="http://schemas.microsoft.com/office/drawing/2014/main" id="{00000000-0008-0000-0600-00005F030000}"/>
            </a:ext>
          </a:extLst>
        </xdr:cNvPr>
        <xdr:cNvSpPr txBox="1"/>
      </xdr:nvSpPr>
      <xdr:spPr>
        <a:xfrm>
          <a:off x="22212300" y="12751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85699</xdr:rowOff>
    </xdr:from>
    <xdr:to>
      <xdr:col>116</xdr:col>
      <xdr:colOff>114300</xdr:colOff>
      <xdr:row>75</xdr:row>
      <xdr:rowOff>15849</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2110700" y="12772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77101</xdr:rowOff>
    </xdr:from>
    <xdr:to>
      <xdr:col>111</xdr:col>
      <xdr:colOff>177800</xdr:colOff>
      <xdr:row>74</xdr:row>
      <xdr:rowOff>93218</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20434300" y="12764401"/>
          <a:ext cx="889000" cy="16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126429</xdr:rowOff>
    </xdr:from>
    <xdr:to>
      <xdr:col>112</xdr:col>
      <xdr:colOff>38100</xdr:colOff>
      <xdr:row>75</xdr:row>
      <xdr:rowOff>56579</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1272500" y="12813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47706</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056111" y="12906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93218</xdr:rowOff>
    </xdr:from>
    <xdr:to>
      <xdr:col>107</xdr:col>
      <xdr:colOff>50800</xdr:colOff>
      <xdr:row>74</xdr:row>
      <xdr:rowOff>157150</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flipV="1">
          <a:off x="19545300" y="12780518"/>
          <a:ext cx="889000" cy="63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14605</xdr:rowOff>
    </xdr:from>
    <xdr:to>
      <xdr:col>107</xdr:col>
      <xdr:colOff>101600</xdr:colOff>
      <xdr:row>75</xdr:row>
      <xdr:rowOff>116205</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20383500" y="1287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107332</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167111" y="12966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157150</xdr:rowOff>
    </xdr:from>
    <xdr:to>
      <xdr:col>102</xdr:col>
      <xdr:colOff>114300</xdr:colOff>
      <xdr:row>75</xdr:row>
      <xdr:rowOff>7112</xdr:rowOff>
    </xdr:to>
    <xdr:cxnSp macro="">
      <xdr:nvCxnSpPr>
        <xdr:cNvPr id="871" name="直線コネクタ 870">
          <a:extLst>
            <a:ext uri="{FF2B5EF4-FFF2-40B4-BE49-F238E27FC236}">
              <a16:creationId xmlns:a16="http://schemas.microsoft.com/office/drawing/2014/main" id="{00000000-0008-0000-0600-000067030000}"/>
            </a:ext>
          </a:extLst>
        </xdr:cNvPr>
        <xdr:cNvCxnSpPr/>
      </xdr:nvCxnSpPr>
      <xdr:spPr>
        <a:xfrm flipV="1">
          <a:off x="18656300" y="12844450"/>
          <a:ext cx="889000" cy="21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47142</xdr:rowOff>
    </xdr:from>
    <xdr:to>
      <xdr:col>102</xdr:col>
      <xdr:colOff>165100</xdr:colOff>
      <xdr:row>75</xdr:row>
      <xdr:rowOff>148741</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9494500" y="12905892"/>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139870</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278111" y="12998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63830</xdr:rowOff>
    </xdr:from>
    <xdr:to>
      <xdr:col>98</xdr:col>
      <xdr:colOff>38100</xdr:colOff>
      <xdr:row>75</xdr:row>
      <xdr:rowOff>165430</xdr:rowOff>
    </xdr:to>
    <xdr:sp macro="" textlink="">
      <xdr:nvSpPr>
        <xdr:cNvPr id="874" name="フローチャート: 判断 873">
          <a:extLst>
            <a:ext uri="{FF2B5EF4-FFF2-40B4-BE49-F238E27FC236}">
              <a16:creationId xmlns:a16="http://schemas.microsoft.com/office/drawing/2014/main" id="{00000000-0008-0000-0600-00006A030000}"/>
            </a:ext>
          </a:extLst>
        </xdr:cNvPr>
        <xdr:cNvSpPr/>
      </xdr:nvSpPr>
      <xdr:spPr>
        <a:xfrm>
          <a:off x="18605500" y="12922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156557</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389111" y="13015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169672</xdr:rowOff>
    </xdr:from>
    <xdr:to>
      <xdr:col>116</xdr:col>
      <xdr:colOff>114300</xdr:colOff>
      <xdr:row>74</xdr:row>
      <xdr:rowOff>99822</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2110700" y="12685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21099</xdr:rowOff>
    </xdr:from>
    <xdr:ext cx="534377" cy="259045"/>
    <xdr:sp macro="" textlink="">
      <xdr:nvSpPr>
        <xdr:cNvPr id="882" name="繰出金該当値テキスト">
          <a:extLst>
            <a:ext uri="{FF2B5EF4-FFF2-40B4-BE49-F238E27FC236}">
              <a16:creationId xmlns:a16="http://schemas.microsoft.com/office/drawing/2014/main" id="{00000000-0008-0000-0600-000072030000}"/>
            </a:ext>
          </a:extLst>
        </xdr:cNvPr>
        <xdr:cNvSpPr txBox="1"/>
      </xdr:nvSpPr>
      <xdr:spPr>
        <a:xfrm>
          <a:off x="22212300" y="12536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26301</xdr:rowOff>
    </xdr:from>
    <xdr:to>
      <xdr:col>112</xdr:col>
      <xdr:colOff>38100</xdr:colOff>
      <xdr:row>74</xdr:row>
      <xdr:rowOff>127901</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1272500" y="12713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144428</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1056111" y="12488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42418</xdr:rowOff>
    </xdr:from>
    <xdr:to>
      <xdr:col>107</xdr:col>
      <xdr:colOff>101600</xdr:colOff>
      <xdr:row>74</xdr:row>
      <xdr:rowOff>144018</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20383500" y="12729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160545</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20167111" y="12504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106350</xdr:rowOff>
    </xdr:from>
    <xdr:to>
      <xdr:col>102</xdr:col>
      <xdr:colOff>165100</xdr:colOff>
      <xdr:row>75</xdr:row>
      <xdr:rowOff>36500</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9494500" y="12793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53027</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9278111" y="12568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127762</xdr:rowOff>
    </xdr:from>
    <xdr:to>
      <xdr:col>98</xdr:col>
      <xdr:colOff>38100</xdr:colOff>
      <xdr:row>75</xdr:row>
      <xdr:rowOff>57912</xdr:rowOff>
    </xdr:to>
    <xdr:sp macro="" textlink="">
      <xdr:nvSpPr>
        <xdr:cNvPr id="889" name="楕円 888">
          <a:extLst>
            <a:ext uri="{FF2B5EF4-FFF2-40B4-BE49-F238E27FC236}">
              <a16:creationId xmlns:a16="http://schemas.microsoft.com/office/drawing/2014/main" id="{00000000-0008-0000-0600-000079030000}"/>
            </a:ext>
          </a:extLst>
        </xdr:cNvPr>
        <xdr:cNvSpPr/>
      </xdr:nvSpPr>
      <xdr:spPr>
        <a:xfrm>
          <a:off x="18605500" y="12815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74439</xdr:rowOff>
    </xdr:from>
    <xdr:ext cx="534377"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389111" y="12590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8" name="正方形/長方形 897">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5" name="前年度繰上充用金グラフ枠">
          <a:extLst>
            <a:ext uri="{FF2B5EF4-FFF2-40B4-BE49-F238E27FC236}">
              <a16:creationId xmlns:a16="http://schemas.microsoft.com/office/drawing/2014/main" id="{00000000-0008-0000-0600-000089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7" name="前年度繰上充用金最小値テキスト">
          <a:extLst>
            <a:ext uri="{FF2B5EF4-FFF2-40B4-BE49-F238E27FC236}">
              <a16:creationId xmlns:a16="http://schemas.microsoft.com/office/drawing/2014/main" id="{00000000-0008-0000-0600-00008B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9" name="前年度繰上充用金最大値テキスト">
          <a:extLst>
            <a:ext uri="{FF2B5EF4-FFF2-40B4-BE49-F238E27FC236}">
              <a16:creationId xmlns:a16="http://schemas.microsoft.com/office/drawing/2014/main" id="{00000000-0008-0000-0600-00008D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2" name="前年度繰上充用金平均値テキスト">
          <a:extLst>
            <a:ext uri="{FF2B5EF4-FFF2-40B4-BE49-F238E27FC236}">
              <a16:creationId xmlns:a16="http://schemas.microsoft.com/office/drawing/2014/main" id="{00000000-0008-0000-0600-000090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20" name="直線コネクタ 919">
          <a:extLst>
            <a:ext uri="{FF2B5EF4-FFF2-40B4-BE49-F238E27FC236}">
              <a16:creationId xmlns:a16="http://schemas.microsoft.com/office/drawing/2014/main" id="{00000000-0008-0000-0600-000098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フローチャート: 判断 922">
          <a:extLst>
            <a:ext uri="{FF2B5EF4-FFF2-40B4-BE49-F238E27FC236}">
              <a16:creationId xmlns:a16="http://schemas.microsoft.com/office/drawing/2014/main" id="{00000000-0008-0000-0600-00009B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1" name="前年度繰上充用金該当値テキスト">
          <a:extLst>
            <a:ext uri="{FF2B5EF4-FFF2-40B4-BE49-F238E27FC236}">
              <a16:creationId xmlns:a16="http://schemas.microsoft.com/office/drawing/2014/main" id="{00000000-0008-0000-0600-0000A3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8" name="楕円 937">
          <a:extLst>
            <a:ext uri="{FF2B5EF4-FFF2-40B4-BE49-F238E27FC236}">
              <a16:creationId xmlns:a16="http://schemas.microsoft.com/office/drawing/2014/main" id="{00000000-0008-0000-0600-0000AA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1" name="正方形/長方形 940">
          <a:extLst>
            <a:ext uri="{FF2B5EF4-FFF2-40B4-BE49-F238E27FC236}">
              <a16:creationId xmlns:a16="http://schemas.microsoft.com/office/drawing/2014/main" id="{00000000-0008-0000-0600-0000A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2" name="テキスト ボックス 941">
          <a:extLst>
            <a:ext uri="{FF2B5EF4-FFF2-40B4-BE49-F238E27FC236}">
              <a16:creationId xmlns:a16="http://schemas.microsoft.com/office/drawing/2014/main" id="{00000000-0008-0000-0600-0000A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・人件費については、給与改定に伴う職員給の増や定年退職者の増に伴う退職手当の増、会計年度任用職員への勤勉手当支給などにより、前年度を上回っている。</a:t>
          </a:r>
        </a:p>
        <a:p>
          <a:r>
            <a:rPr kumimoji="1" lang="ja-JP" altLang="en-US" sz="1300">
              <a:latin typeface="ＭＳ Ｐゴシック" panose="020B0600070205080204" pitchFamily="50" charset="-128"/>
              <a:ea typeface="ＭＳ Ｐゴシック" panose="020B0600070205080204" pitchFamily="50" charset="-128"/>
            </a:rPr>
            <a:t>・物件費については、北陸自動車道を跨ぐ鷹の橋の撤去工事に係る委託料の増や、ヒトパピローマウイルス感染症の接種回数の増などにより、前年度を上回っている。</a:t>
          </a:r>
        </a:p>
        <a:p>
          <a:r>
            <a:rPr kumimoji="1" lang="ja-JP" altLang="en-US" sz="1300">
              <a:latin typeface="ＭＳ Ｐゴシック" panose="020B0600070205080204" pitchFamily="50" charset="-128"/>
              <a:ea typeface="ＭＳ Ｐゴシック" panose="020B0600070205080204" pitchFamily="50" charset="-128"/>
            </a:rPr>
            <a:t>・扶助費については、物価高騰支援給付金の支給や、公定価格の改定に伴う市立保育所等管理運営費の増などにより、前年度を上回っている。</a:t>
          </a:r>
        </a:p>
        <a:p>
          <a:r>
            <a:rPr kumimoji="1" lang="ja-JP" altLang="en-US" sz="1300">
              <a:latin typeface="ＭＳ Ｐゴシック" panose="020B0600070205080204" pitchFamily="50" charset="-128"/>
              <a:ea typeface="ＭＳ Ｐゴシック" panose="020B0600070205080204" pitchFamily="50" charset="-128"/>
            </a:rPr>
            <a:t>・普通建設事業費については、中央通り</a:t>
          </a:r>
          <a:r>
            <a:rPr kumimoji="1" lang="en-US" altLang="ja-JP" sz="1300">
              <a:latin typeface="ＭＳ Ｐゴシック" panose="020B0600070205080204" pitchFamily="50" charset="-128"/>
              <a:ea typeface="ＭＳ Ｐゴシック" panose="020B0600070205080204" pitchFamily="50" charset="-128"/>
            </a:rPr>
            <a:t>D</a:t>
          </a:r>
          <a:r>
            <a:rPr kumimoji="1" lang="ja-JP" altLang="en-US" sz="1300">
              <a:latin typeface="ＭＳ Ｐゴシック" panose="020B0600070205080204" pitchFamily="50" charset="-128"/>
              <a:ea typeface="ＭＳ Ｐゴシック" panose="020B0600070205080204" pitchFamily="50" charset="-128"/>
            </a:rPr>
            <a:t>北地区市街地再開発事業の進捗に伴うまちなか再生推進事業費の減や堀川小学校・西部中学校改築工事の進捗に伴う校舎改築事業費の減などにより、前年度を下回っている。</a:t>
          </a:r>
        </a:p>
        <a:p>
          <a:r>
            <a:rPr kumimoji="1" lang="ja-JP" altLang="en-US" sz="1300">
              <a:latin typeface="ＭＳ Ｐゴシック" panose="020B0600070205080204" pitchFamily="50" charset="-128"/>
              <a:ea typeface="ＭＳ Ｐゴシック" panose="020B0600070205080204" pitchFamily="50" charset="-128"/>
            </a:rPr>
            <a:t>・災害復旧事業費については、大雨災害や能登半島地震災害への復旧対応により、前年度を上回っている。</a:t>
          </a:r>
        </a:p>
        <a:p>
          <a:r>
            <a:rPr kumimoji="1" lang="ja-JP" altLang="en-US" sz="1300">
              <a:latin typeface="ＭＳ Ｐゴシック" panose="020B0600070205080204" pitchFamily="50" charset="-128"/>
              <a:ea typeface="ＭＳ Ｐゴシック" panose="020B0600070205080204" pitchFamily="50" charset="-128"/>
            </a:rPr>
            <a:t>・公債費については、繰上償還を行ったことにより、前年度を上回っている。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富山県富山市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403,757
394,441
1,241.70
190,285,882
186,128,611
3,471,137
106,789,745
212,912,962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9.1
78.4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3974</xdr:colOff>
      <xdr:row>40</xdr:row>
      <xdr:rowOff>111777</xdr:rowOff>
    </xdr:from>
    <xdr:ext cx="37702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384974" y="6969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159512</xdr:rowOff>
    </xdr:from>
    <xdr:to>
      <xdr:col>24</xdr:col>
      <xdr:colOff>62865</xdr:colOff>
      <xdr:row>37</xdr:row>
      <xdr:rowOff>138938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03012"/>
          <a:ext cx="1270" cy="1179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142765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486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138938</xdr:rowOff>
    </xdr:from>
    <xdr:to>
      <xdr:col>24</xdr:col>
      <xdr:colOff>152400</xdr:colOff>
      <xdr:row>37</xdr:row>
      <xdr:rowOff>138938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482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106189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78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2,874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159512</xdr:rowOff>
    </xdr:from>
    <xdr:to>
      <xdr:col>24</xdr:col>
      <xdr:colOff>152400</xdr:colOff>
      <xdr:row>30</xdr:row>
      <xdr:rowOff>159512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03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139700</xdr:rowOff>
    </xdr:from>
    <xdr:to>
      <xdr:col>24</xdr:col>
      <xdr:colOff>63500</xdr:colOff>
      <xdr:row>35</xdr:row>
      <xdr:rowOff>148844</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140450"/>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30243</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8595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7366</xdr:rowOff>
    </xdr:from>
    <xdr:to>
      <xdr:col>24</xdr:col>
      <xdr:colOff>114300</xdr:colOff>
      <xdr:row>35</xdr:row>
      <xdr:rowOff>108966</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08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148844</xdr:rowOff>
    </xdr:from>
    <xdr:to>
      <xdr:col>19</xdr:col>
      <xdr:colOff>177800</xdr:colOff>
      <xdr:row>35</xdr:row>
      <xdr:rowOff>151892</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149594"/>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27940</xdr:rowOff>
    </xdr:from>
    <xdr:to>
      <xdr:col>20</xdr:col>
      <xdr:colOff>38100</xdr:colOff>
      <xdr:row>35</xdr:row>
      <xdr:rowOff>129540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028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146067</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803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151892</xdr:rowOff>
    </xdr:from>
    <xdr:to>
      <xdr:col>15</xdr:col>
      <xdr:colOff>50800</xdr:colOff>
      <xdr:row>36</xdr:row>
      <xdr:rowOff>7874</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15264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42418</xdr:rowOff>
    </xdr:from>
    <xdr:to>
      <xdr:col>15</xdr:col>
      <xdr:colOff>101600</xdr:colOff>
      <xdr:row>35</xdr:row>
      <xdr:rowOff>144018</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43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160545</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818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254</xdr:rowOff>
    </xdr:from>
    <xdr:to>
      <xdr:col>10</xdr:col>
      <xdr:colOff>114300</xdr:colOff>
      <xdr:row>36</xdr:row>
      <xdr:rowOff>7874</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172454"/>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56134</xdr:rowOff>
    </xdr:from>
    <xdr:to>
      <xdr:col>10</xdr:col>
      <xdr:colOff>165100</xdr:colOff>
      <xdr:row>35</xdr:row>
      <xdr:rowOff>157734</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5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2811</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832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58420</xdr:rowOff>
    </xdr:from>
    <xdr:to>
      <xdr:col>6</xdr:col>
      <xdr:colOff>38100</xdr:colOff>
      <xdr:row>35</xdr:row>
      <xdr:rowOff>160020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5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5097</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834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88900</xdr:rowOff>
    </xdr:from>
    <xdr:to>
      <xdr:col>24</xdr:col>
      <xdr:colOff>114300</xdr:colOff>
      <xdr:row>36</xdr:row>
      <xdr:rowOff>19050</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089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67327</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068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98044</xdr:rowOff>
    </xdr:from>
    <xdr:to>
      <xdr:col>20</xdr:col>
      <xdr:colOff>38100</xdr:colOff>
      <xdr:row>36</xdr:row>
      <xdr:rowOff>28194</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098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19321</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191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101092</xdr:rowOff>
    </xdr:from>
    <xdr:to>
      <xdr:col>15</xdr:col>
      <xdr:colOff>101600</xdr:colOff>
      <xdr:row>36</xdr:row>
      <xdr:rowOff>31242</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101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22369</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194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128524</xdr:rowOff>
    </xdr:from>
    <xdr:to>
      <xdr:col>10</xdr:col>
      <xdr:colOff>165100</xdr:colOff>
      <xdr:row>36</xdr:row>
      <xdr:rowOff>58674</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129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49801</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222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120904</xdr:rowOff>
    </xdr:from>
    <xdr:to>
      <xdr:col>6</xdr:col>
      <xdr:colOff>38100</xdr:colOff>
      <xdr:row>36</xdr:row>
      <xdr:rowOff>51054</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121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42181</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214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53</xdr:row>
      <xdr:rowOff>57671</xdr:rowOff>
    </xdr:from>
    <xdr:to>
      <xdr:col>24</xdr:col>
      <xdr:colOff>62865</xdr:colOff>
      <xdr:row>59</xdr:row>
      <xdr:rowOff>46812</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9144521"/>
          <a:ext cx="1270" cy="1017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50639</xdr:rowOff>
    </xdr:from>
    <xdr:ext cx="534377"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166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46812</xdr:rowOff>
    </xdr:from>
    <xdr:to>
      <xdr:col>24</xdr:col>
      <xdr:colOff>152400</xdr:colOff>
      <xdr:row>59</xdr:row>
      <xdr:rowOff>46812</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1623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4348</xdr:rowOff>
    </xdr:from>
    <xdr:ext cx="599010"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919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109,959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53</xdr:row>
      <xdr:rowOff>57671</xdr:rowOff>
    </xdr:from>
    <xdr:to>
      <xdr:col>24</xdr:col>
      <xdr:colOff>152400</xdr:colOff>
      <xdr:row>53</xdr:row>
      <xdr:rowOff>57671</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91445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151892</xdr:rowOff>
    </xdr:from>
    <xdr:to>
      <xdr:col>24</xdr:col>
      <xdr:colOff>63500</xdr:colOff>
      <xdr:row>58</xdr:row>
      <xdr:rowOff>9131</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3797300" y="9924542"/>
          <a:ext cx="838200" cy="28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85158</xdr:rowOff>
    </xdr:from>
    <xdr:ext cx="534377"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8578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106731</xdr:rowOff>
    </xdr:from>
    <xdr:to>
      <xdr:col>24</xdr:col>
      <xdr:colOff>114300</xdr:colOff>
      <xdr:row>58</xdr:row>
      <xdr:rowOff>36881</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79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123139</xdr:rowOff>
    </xdr:from>
    <xdr:to>
      <xdr:col>19</xdr:col>
      <xdr:colOff>177800</xdr:colOff>
      <xdr:row>58</xdr:row>
      <xdr:rowOff>9131</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908300" y="9724339"/>
          <a:ext cx="889000" cy="228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168542</xdr:rowOff>
    </xdr:from>
    <xdr:to>
      <xdr:col>20</xdr:col>
      <xdr:colOff>38100</xdr:colOff>
      <xdr:row>58</xdr:row>
      <xdr:rowOff>98692</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941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89819</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530111" y="10033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123139</xdr:rowOff>
    </xdr:from>
    <xdr:to>
      <xdr:col>15</xdr:col>
      <xdr:colOff>50800</xdr:colOff>
      <xdr:row>57</xdr:row>
      <xdr:rowOff>171438</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2019300" y="9724339"/>
          <a:ext cx="889000" cy="219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145872</xdr:rowOff>
    </xdr:from>
    <xdr:to>
      <xdr:col>15</xdr:col>
      <xdr:colOff>101600</xdr:colOff>
      <xdr:row>58</xdr:row>
      <xdr:rowOff>76022</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918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67149</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41111" y="10011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33655</xdr:rowOff>
    </xdr:from>
    <xdr:to>
      <xdr:col>10</xdr:col>
      <xdr:colOff>114300</xdr:colOff>
      <xdr:row>57</xdr:row>
      <xdr:rowOff>171438</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8777605"/>
          <a:ext cx="889000" cy="1166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146786</xdr:rowOff>
    </xdr:from>
    <xdr:to>
      <xdr:col>10</xdr:col>
      <xdr:colOff>165100</xdr:colOff>
      <xdr:row>58</xdr:row>
      <xdr:rowOff>76936</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919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68063</xdr:rowOff>
    </xdr:from>
    <xdr:ext cx="534377"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52111" y="10012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124523</xdr:rowOff>
    </xdr:from>
    <xdr:to>
      <xdr:col>6</xdr:col>
      <xdr:colOff>38100</xdr:colOff>
      <xdr:row>51</xdr:row>
      <xdr:rowOff>54673</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8697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71200</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8472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101092</xdr:rowOff>
    </xdr:from>
    <xdr:to>
      <xdr:col>24</xdr:col>
      <xdr:colOff>114300</xdr:colOff>
      <xdr:row>58</xdr:row>
      <xdr:rowOff>31242</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873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123969</xdr:rowOff>
    </xdr:from>
    <xdr:ext cx="534377"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725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129781</xdr:rowOff>
    </xdr:from>
    <xdr:to>
      <xdr:col>20</xdr:col>
      <xdr:colOff>38100</xdr:colOff>
      <xdr:row>58</xdr:row>
      <xdr:rowOff>59931</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9902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76458</xdr:rowOff>
    </xdr:from>
    <xdr:ext cx="534377"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530111" y="9677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72339</xdr:rowOff>
    </xdr:from>
    <xdr:to>
      <xdr:col>15</xdr:col>
      <xdr:colOff>101600</xdr:colOff>
      <xdr:row>57</xdr:row>
      <xdr:rowOff>2489</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673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19016</xdr:rowOff>
    </xdr:from>
    <xdr:ext cx="534377"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41111" y="9448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120638</xdr:rowOff>
    </xdr:from>
    <xdr:to>
      <xdr:col>10</xdr:col>
      <xdr:colOff>165100</xdr:colOff>
      <xdr:row>58</xdr:row>
      <xdr:rowOff>50788</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893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67315</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52111" y="9668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154305</xdr:rowOff>
    </xdr:from>
    <xdr:to>
      <xdr:col>6</xdr:col>
      <xdr:colOff>38100</xdr:colOff>
      <xdr:row>51</xdr:row>
      <xdr:rowOff>84455</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8726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75582</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88195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民生費グラフ枠">
          <a:extLst>
            <a:ext uri="{FF2B5EF4-FFF2-40B4-BE49-F238E27FC236}">
              <a16:creationId xmlns:a16="http://schemas.microsoft.com/office/drawing/2014/main" id="{00000000-0008-0000-07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151046</xdr:rowOff>
    </xdr:from>
    <xdr:to>
      <xdr:col>24</xdr:col>
      <xdr:colOff>62865</xdr:colOff>
      <xdr:row>78</xdr:row>
      <xdr:rowOff>121518</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4633595" y="12323996"/>
          <a:ext cx="1270" cy="1170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125345</xdr:rowOff>
    </xdr:from>
    <xdr:ext cx="599010" cy="259045"/>
    <xdr:sp macro="" textlink="">
      <xdr:nvSpPr>
        <xdr:cNvPr id="173" name="民生費最小値テキスト">
          <a:extLst>
            <a:ext uri="{FF2B5EF4-FFF2-40B4-BE49-F238E27FC236}">
              <a16:creationId xmlns:a16="http://schemas.microsoft.com/office/drawing/2014/main" id="{00000000-0008-0000-0700-0000AD000000}"/>
            </a:ext>
          </a:extLst>
        </xdr:cNvPr>
        <xdr:cNvSpPr txBox="1"/>
      </xdr:nvSpPr>
      <xdr:spPr>
        <a:xfrm>
          <a:off x="4686300" y="13498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162,386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121518</xdr:rowOff>
    </xdr:from>
    <xdr:to>
      <xdr:col>24</xdr:col>
      <xdr:colOff>152400</xdr:colOff>
      <xdr:row>78</xdr:row>
      <xdr:rowOff>121518</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3494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97723</xdr:rowOff>
    </xdr:from>
    <xdr:ext cx="599010" cy="259045"/>
    <xdr:sp macro="" textlink="">
      <xdr:nvSpPr>
        <xdr:cNvPr id="175" name="民生費最大値テキスト">
          <a:extLst>
            <a:ext uri="{FF2B5EF4-FFF2-40B4-BE49-F238E27FC236}">
              <a16:creationId xmlns:a16="http://schemas.microsoft.com/office/drawing/2014/main" id="{00000000-0008-0000-0700-0000AF000000}"/>
            </a:ext>
          </a:extLst>
        </xdr:cNvPr>
        <xdr:cNvSpPr txBox="1"/>
      </xdr:nvSpPr>
      <xdr:spPr>
        <a:xfrm>
          <a:off x="4686300" y="12099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316,011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151046</xdr:rowOff>
    </xdr:from>
    <xdr:to>
      <xdr:col>24</xdr:col>
      <xdr:colOff>152400</xdr:colOff>
      <xdr:row>71</xdr:row>
      <xdr:rowOff>151046</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546600" y="123239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10061</xdr:rowOff>
    </xdr:from>
    <xdr:to>
      <xdr:col>24</xdr:col>
      <xdr:colOff>63500</xdr:colOff>
      <xdr:row>78</xdr:row>
      <xdr:rowOff>87281</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3797300" y="13383161"/>
          <a:ext cx="838200" cy="77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49986</xdr:rowOff>
    </xdr:from>
    <xdr:ext cx="599010" cy="259045"/>
    <xdr:sp macro="" textlink="">
      <xdr:nvSpPr>
        <xdr:cNvPr id="178" name="民生費平均値テキスト">
          <a:extLst>
            <a:ext uri="{FF2B5EF4-FFF2-40B4-BE49-F238E27FC236}">
              <a16:creationId xmlns:a16="http://schemas.microsoft.com/office/drawing/2014/main" id="{00000000-0008-0000-0700-0000B2000000}"/>
            </a:ext>
          </a:extLst>
        </xdr:cNvPr>
        <xdr:cNvSpPr txBox="1"/>
      </xdr:nvSpPr>
      <xdr:spPr>
        <a:xfrm>
          <a:off x="4686300" y="129087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213,109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27110</xdr:rowOff>
    </xdr:from>
    <xdr:to>
      <xdr:col>24</xdr:col>
      <xdr:colOff>114300</xdr:colOff>
      <xdr:row>76</xdr:row>
      <xdr:rowOff>128710</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4584700" y="1305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87281</xdr:rowOff>
    </xdr:from>
    <xdr:to>
      <xdr:col>19</xdr:col>
      <xdr:colOff>177800</xdr:colOff>
      <xdr:row>78</xdr:row>
      <xdr:rowOff>126822</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2908300" y="13460381"/>
          <a:ext cx="889000" cy="39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98409</xdr:rowOff>
    </xdr:from>
    <xdr:to>
      <xdr:col>20</xdr:col>
      <xdr:colOff>38100</xdr:colOff>
      <xdr:row>77</xdr:row>
      <xdr:rowOff>28559</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3746500" y="13128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45086</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3497795" y="12903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86382</xdr:rowOff>
    </xdr:from>
    <xdr:to>
      <xdr:col>15</xdr:col>
      <xdr:colOff>50800</xdr:colOff>
      <xdr:row>78</xdr:row>
      <xdr:rowOff>126822</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a:off x="2019300" y="13459482"/>
          <a:ext cx="889000" cy="40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3663</xdr:rowOff>
    </xdr:from>
    <xdr:to>
      <xdr:col>15</xdr:col>
      <xdr:colOff>101600</xdr:colOff>
      <xdr:row>77</xdr:row>
      <xdr:rowOff>105263</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2857500" y="13205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121790</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2608795" y="129805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86382</xdr:rowOff>
    </xdr:from>
    <xdr:to>
      <xdr:col>10</xdr:col>
      <xdr:colOff>114300</xdr:colOff>
      <xdr:row>79</xdr:row>
      <xdr:rowOff>70869</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flipV="1">
          <a:off x="1130300" y="13459482"/>
          <a:ext cx="889000" cy="155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123639</xdr:rowOff>
    </xdr:from>
    <xdr:to>
      <xdr:col>10</xdr:col>
      <xdr:colOff>165100</xdr:colOff>
      <xdr:row>77</xdr:row>
      <xdr:rowOff>53789</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968500" y="1315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70317</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1719795" y="129290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147239</xdr:rowOff>
    </xdr:from>
    <xdr:to>
      <xdr:col>6</xdr:col>
      <xdr:colOff>38100</xdr:colOff>
      <xdr:row>78</xdr:row>
      <xdr:rowOff>77389</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1079500" y="13348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93916</xdr:rowOff>
    </xdr:from>
    <xdr:ext cx="59901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830795" y="13124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130711</xdr:rowOff>
    </xdr:from>
    <xdr:to>
      <xdr:col>24</xdr:col>
      <xdr:colOff>114300</xdr:colOff>
      <xdr:row>78</xdr:row>
      <xdr:rowOff>60861</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4584700" y="13332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45638</xdr:rowOff>
    </xdr:from>
    <xdr:ext cx="599010" cy="259045"/>
    <xdr:sp macro="" textlink="">
      <xdr:nvSpPr>
        <xdr:cNvPr id="197" name="民生費該当値テキスト">
          <a:extLst>
            <a:ext uri="{FF2B5EF4-FFF2-40B4-BE49-F238E27FC236}">
              <a16:creationId xmlns:a16="http://schemas.microsoft.com/office/drawing/2014/main" id="{00000000-0008-0000-0700-0000C5000000}"/>
            </a:ext>
          </a:extLst>
        </xdr:cNvPr>
        <xdr:cNvSpPr txBox="1"/>
      </xdr:nvSpPr>
      <xdr:spPr>
        <a:xfrm>
          <a:off x="4686300" y="132472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36481</xdr:rowOff>
    </xdr:from>
    <xdr:to>
      <xdr:col>20</xdr:col>
      <xdr:colOff>38100</xdr:colOff>
      <xdr:row>78</xdr:row>
      <xdr:rowOff>138081</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3746500" y="13409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129208</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3497795" y="13502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76022</xdr:rowOff>
    </xdr:from>
    <xdr:to>
      <xdr:col>15</xdr:col>
      <xdr:colOff>101600</xdr:colOff>
      <xdr:row>79</xdr:row>
      <xdr:rowOff>6172</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2857500" y="13449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168749</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2608795" y="135418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35582</xdr:rowOff>
    </xdr:from>
    <xdr:to>
      <xdr:col>10</xdr:col>
      <xdr:colOff>165100</xdr:colOff>
      <xdr:row>78</xdr:row>
      <xdr:rowOff>137182</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968500" y="13408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128309</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1719795" y="13501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20069</xdr:rowOff>
    </xdr:from>
    <xdr:to>
      <xdr:col>6</xdr:col>
      <xdr:colOff>38100</xdr:colOff>
      <xdr:row>79</xdr:row>
      <xdr:rowOff>121669</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1079500" y="13564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112796</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830795" y="136573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168927</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衛生費グラフ枠">
          <a:extLst>
            <a:ext uri="{FF2B5EF4-FFF2-40B4-BE49-F238E27FC236}">
              <a16:creationId xmlns:a16="http://schemas.microsoft.com/office/drawing/2014/main" id="{00000000-0008-0000-07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95535</xdr:rowOff>
    </xdr:from>
    <xdr:to>
      <xdr:col>24</xdr:col>
      <xdr:colOff>62865</xdr:colOff>
      <xdr:row>97</xdr:row>
      <xdr:rowOff>152090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flipV="1">
          <a:off x="4633595" y="15526035"/>
          <a:ext cx="1270" cy="12567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155917</xdr:rowOff>
    </xdr:from>
    <xdr:ext cx="534377" cy="259045"/>
    <xdr:sp macro="" textlink="">
      <xdr:nvSpPr>
        <xdr:cNvPr id="229" name="衛生費最小値テキスト">
          <a:extLst>
            <a:ext uri="{FF2B5EF4-FFF2-40B4-BE49-F238E27FC236}">
              <a16:creationId xmlns:a16="http://schemas.microsoft.com/office/drawing/2014/main" id="{00000000-0008-0000-0700-0000E5000000}"/>
            </a:ext>
          </a:extLst>
        </xdr:cNvPr>
        <xdr:cNvSpPr txBox="1"/>
      </xdr:nvSpPr>
      <xdr:spPr>
        <a:xfrm>
          <a:off x="4686300" y="16786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152090</xdr:rowOff>
    </xdr:from>
    <xdr:to>
      <xdr:col>24</xdr:col>
      <xdr:colOff>152400</xdr:colOff>
      <xdr:row>97</xdr:row>
      <xdr:rowOff>152090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6782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42212</xdr:rowOff>
    </xdr:from>
    <xdr:ext cx="534377" cy="259045"/>
    <xdr:sp macro="" textlink="">
      <xdr:nvSpPr>
        <xdr:cNvPr id="231" name="衛生費最大値テキスト">
          <a:extLst>
            <a:ext uri="{FF2B5EF4-FFF2-40B4-BE49-F238E27FC236}">
              <a16:creationId xmlns:a16="http://schemas.microsoft.com/office/drawing/2014/main" id="{00000000-0008-0000-0700-0000E7000000}"/>
            </a:ext>
          </a:extLst>
        </xdr:cNvPr>
        <xdr:cNvSpPr txBox="1"/>
      </xdr:nvSpPr>
      <xdr:spPr>
        <a:xfrm>
          <a:off x="4686300" y="15301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95535</xdr:rowOff>
    </xdr:from>
    <xdr:to>
      <xdr:col>24</xdr:col>
      <xdr:colOff>152400</xdr:colOff>
      <xdr:row>90</xdr:row>
      <xdr:rowOff>95535</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55260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97935</xdr:rowOff>
    </xdr:from>
    <xdr:to>
      <xdr:col>24</xdr:col>
      <xdr:colOff>63500</xdr:colOff>
      <xdr:row>97</xdr:row>
      <xdr:rowOff>108542</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3797300" y="16728585"/>
          <a:ext cx="838200" cy="10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12084</xdr:rowOff>
    </xdr:from>
    <xdr:ext cx="534377" cy="259045"/>
    <xdr:sp macro="" textlink="">
      <xdr:nvSpPr>
        <xdr:cNvPr id="234" name="衛生費平均値テキスト">
          <a:extLst>
            <a:ext uri="{FF2B5EF4-FFF2-40B4-BE49-F238E27FC236}">
              <a16:creationId xmlns:a16="http://schemas.microsoft.com/office/drawing/2014/main" id="{00000000-0008-0000-0700-0000EA000000}"/>
            </a:ext>
          </a:extLst>
        </xdr:cNvPr>
        <xdr:cNvSpPr txBox="1"/>
      </xdr:nvSpPr>
      <xdr:spPr>
        <a:xfrm>
          <a:off x="4686300" y="162998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160657</xdr:rowOff>
    </xdr:from>
    <xdr:to>
      <xdr:col>24</xdr:col>
      <xdr:colOff>114300</xdr:colOff>
      <xdr:row>96</xdr:row>
      <xdr:rowOff>90807</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4584700" y="16448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25674</xdr:rowOff>
    </xdr:from>
    <xdr:to>
      <xdr:col>19</xdr:col>
      <xdr:colOff>177800</xdr:colOff>
      <xdr:row>97</xdr:row>
      <xdr:rowOff>108542</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2908300" y="16656324"/>
          <a:ext cx="889000" cy="82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103987</xdr:rowOff>
    </xdr:from>
    <xdr:to>
      <xdr:col>20</xdr:col>
      <xdr:colOff>38100</xdr:colOff>
      <xdr:row>96</xdr:row>
      <xdr:rowOff>34137</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3746500" y="1639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50664</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3530111" y="16166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69383</xdr:rowOff>
    </xdr:from>
    <xdr:to>
      <xdr:col>15</xdr:col>
      <xdr:colOff>50800</xdr:colOff>
      <xdr:row>97</xdr:row>
      <xdr:rowOff>25674</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2019300" y="16528583"/>
          <a:ext cx="889000" cy="127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119190</xdr:rowOff>
    </xdr:from>
    <xdr:to>
      <xdr:col>15</xdr:col>
      <xdr:colOff>101600</xdr:colOff>
      <xdr:row>95</xdr:row>
      <xdr:rowOff>49340</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2857500" y="16235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65867</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2641111" y="16010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69383</xdr:rowOff>
    </xdr:from>
    <xdr:to>
      <xdr:col>10</xdr:col>
      <xdr:colOff>114300</xdr:colOff>
      <xdr:row>98</xdr:row>
      <xdr:rowOff>28623</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1130300" y="16528583"/>
          <a:ext cx="889000" cy="302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166326</xdr:rowOff>
    </xdr:from>
    <xdr:to>
      <xdr:col>10</xdr:col>
      <xdr:colOff>165100</xdr:colOff>
      <xdr:row>95</xdr:row>
      <xdr:rowOff>96476</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968500" y="16282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113003</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1752111" y="16057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73995</xdr:rowOff>
    </xdr:from>
    <xdr:to>
      <xdr:col>6</xdr:col>
      <xdr:colOff>38100</xdr:colOff>
      <xdr:row>97</xdr:row>
      <xdr:rowOff>4145</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079500" y="16533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20672</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863111" y="16308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47135</xdr:rowOff>
    </xdr:from>
    <xdr:to>
      <xdr:col>24</xdr:col>
      <xdr:colOff>114300</xdr:colOff>
      <xdr:row>97</xdr:row>
      <xdr:rowOff>148735</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4584700" y="1667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133512</xdr:rowOff>
    </xdr:from>
    <xdr:ext cx="534377" cy="259045"/>
    <xdr:sp macro="" textlink="">
      <xdr:nvSpPr>
        <xdr:cNvPr id="253" name="衛生費該当値テキスト">
          <a:extLst>
            <a:ext uri="{FF2B5EF4-FFF2-40B4-BE49-F238E27FC236}">
              <a16:creationId xmlns:a16="http://schemas.microsoft.com/office/drawing/2014/main" id="{00000000-0008-0000-0700-0000FD000000}"/>
            </a:ext>
          </a:extLst>
        </xdr:cNvPr>
        <xdr:cNvSpPr txBox="1"/>
      </xdr:nvSpPr>
      <xdr:spPr>
        <a:xfrm>
          <a:off x="4686300" y="16592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57742</xdr:rowOff>
    </xdr:from>
    <xdr:to>
      <xdr:col>20</xdr:col>
      <xdr:colOff>38100</xdr:colOff>
      <xdr:row>97</xdr:row>
      <xdr:rowOff>159342</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3746500" y="16688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150469</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3530111" y="16781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146324</xdr:rowOff>
    </xdr:from>
    <xdr:to>
      <xdr:col>15</xdr:col>
      <xdr:colOff>101600</xdr:colOff>
      <xdr:row>97</xdr:row>
      <xdr:rowOff>76474</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2857500" y="16605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67601</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2641111" y="16698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18583</xdr:rowOff>
    </xdr:from>
    <xdr:to>
      <xdr:col>10</xdr:col>
      <xdr:colOff>165100</xdr:colOff>
      <xdr:row>96</xdr:row>
      <xdr:rowOff>120183</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968500" y="16477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111310</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1752111" y="16570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149273</xdr:rowOff>
    </xdr:from>
    <xdr:to>
      <xdr:col>6</xdr:col>
      <xdr:colOff>38100</xdr:colOff>
      <xdr:row>98</xdr:row>
      <xdr:rowOff>79423</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079500" y="16779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70550</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863111" y="16872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42316</xdr:rowOff>
    </xdr:from>
    <xdr:to>
      <xdr:col>54</xdr:col>
      <xdr:colOff>189865</xdr:colOff>
      <xdr:row>38</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185816"/>
          <a:ext cx="1270" cy="14689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160443</xdr:rowOff>
    </xdr:from>
    <xdr:ext cx="469744"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4961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3,213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42316</xdr:rowOff>
    </xdr:from>
    <xdr:to>
      <xdr:col>55</xdr:col>
      <xdr:colOff>88900</xdr:colOff>
      <xdr:row>30</xdr:row>
      <xdr:rowOff>42316</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185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33</xdr:row>
      <xdr:rowOff>140157</xdr:rowOff>
    </xdr:from>
    <xdr:to>
      <xdr:col>55</xdr:col>
      <xdr:colOff>0</xdr:colOff>
      <xdr:row>34</xdr:row>
      <xdr:rowOff>126898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9639300" y="5798007"/>
          <a:ext cx="838200" cy="158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80129</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25232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101702</xdr:rowOff>
    </xdr:from>
    <xdr:to>
      <xdr:col>55</xdr:col>
      <xdr:colOff>50800</xdr:colOff>
      <xdr:row>37</xdr:row>
      <xdr:rowOff>31852</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273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126898</xdr:rowOff>
    </xdr:from>
    <xdr:to>
      <xdr:col>50</xdr:col>
      <xdr:colOff>114300</xdr:colOff>
      <xdr:row>34</xdr:row>
      <xdr:rowOff>130099</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8750300" y="5956198"/>
          <a:ext cx="889000" cy="3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122275</xdr:rowOff>
    </xdr:from>
    <xdr:to>
      <xdr:col>50</xdr:col>
      <xdr:colOff>165100</xdr:colOff>
      <xdr:row>37</xdr:row>
      <xdr:rowOff>52425</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294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43552</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3872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80264</xdr:rowOff>
    </xdr:from>
    <xdr:to>
      <xdr:col>45</xdr:col>
      <xdr:colOff>177800</xdr:colOff>
      <xdr:row>34</xdr:row>
      <xdr:rowOff>130099</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7861300" y="5909564"/>
          <a:ext cx="889000" cy="49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114960</xdr:rowOff>
    </xdr:from>
    <xdr:to>
      <xdr:col>46</xdr:col>
      <xdr:colOff>38100</xdr:colOff>
      <xdr:row>37</xdr:row>
      <xdr:rowOff>45110</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2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36237</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3798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80264</xdr:rowOff>
    </xdr:from>
    <xdr:to>
      <xdr:col>41</xdr:col>
      <xdr:colOff>50800</xdr:colOff>
      <xdr:row>34</xdr:row>
      <xdr:rowOff>138328</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6972300" y="5909564"/>
          <a:ext cx="889000" cy="58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99873</xdr:rowOff>
    </xdr:from>
    <xdr:to>
      <xdr:col>41</xdr:col>
      <xdr:colOff>101600</xdr:colOff>
      <xdr:row>37</xdr:row>
      <xdr:rowOff>30023</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272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21150</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63648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96672</xdr:rowOff>
    </xdr:from>
    <xdr:to>
      <xdr:col>36</xdr:col>
      <xdr:colOff>165100</xdr:colOff>
      <xdr:row>37</xdr:row>
      <xdr:rowOff>26822</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2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17949</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83017" y="63615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89357</xdr:rowOff>
    </xdr:from>
    <xdr:to>
      <xdr:col>55</xdr:col>
      <xdr:colOff>50800</xdr:colOff>
      <xdr:row>34</xdr:row>
      <xdr:rowOff>19507</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5747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32</xdr:row>
      <xdr:rowOff>112234</xdr:rowOff>
    </xdr:from>
    <xdr:ext cx="469744"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5598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76098</xdr:rowOff>
    </xdr:from>
    <xdr:to>
      <xdr:col>50</xdr:col>
      <xdr:colOff>165100</xdr:colOff>
      <xdr:row>35</xdr:row>
      <xdr:rowOff>6248</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5905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33</xdr:row>
      <xdr:rowOff>22775</xdr:rowOff>
    </xdr:from>
    <xdr:ext cx="469744"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04428" y="5680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79299</xdr:rowOff>
    </xdr:from>
    <xdr:to>
      <xdr:col>46</xdr:col>
      <xdr:colOff>38100</xdr:colOff>
      <xdr:row>35</xdr:row>
      <xdr:rowOff>9449</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5908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33</xdr:row>
      <xdr:rowOff>25976</xdr:rowOff>
    </xdr:from>
    <xdr:ext cx="469744"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15428" y="5683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29464</xdr:rowOff>
    </xdr:from>
    <xdr:to>
      <xdr:col>41</xdr:col>
      <xdr:colOff>101600</xdr:colOff>
      <xdr:row>34</xdr:row>
      <xdr:rowOff>131064</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5858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32</xdr:row>
      <xdr:rowOff>147591</xdr:rowOff>
    </xdr:from>
    <xdr:ext cx="469744"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26428" y="5633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87528</xdr:rowOff>
    </xdr:from>
    <xdr:to>
      <xdr:col>36</xdr:col>
      <xdr:colOff>165100</xdr:colOff>
      <xdr:row>35</xdr:row>
      <xdr:rowOff>17678</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5916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33</xdr:row>
      <xdr:rowOff>34205</xdr:rowOff>
    </xdr:from>
    <xdr:ext cx="469744"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37428" y="569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35577</xdr:rowOff>
    </xdr:from>
    <xdr:ext cx="46717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136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61900</xdr:rowOff>
    </xdr:from>
    <xdr:to>
      <xdr:col>54</xdr:col>
      <xdr:colOff>189865</xdr:colOff>
      <xdr:row>59</xdr:row>
      <xdr:rowOff>34925</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634400"/>
          <a:ext cx="1270" cy="1516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38752</xdr:rowOff>
    </xdr:from>
    <xdr:ext cx="378565"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543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34925</xdr:rowOff>
    </xdr:from>
    <xdr:to>
      <xdr:col>55</xdr:col>
      <xdr:colOff>88900</xdr:colOff>
      <xdr:row>59</xdr:row>
      <xdr:rowOff>34925</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50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8577</xdr:rowOff>
    </xdr:from>
    <xdr:ext cx="534377"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409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61900</xdr:rowOff>
    </xdr:from>
    <xdr:to>
      <xdr:col>55</xdr:col>
      <xdr:colOff>88900</xdr:colOff>
      <xdr:row>50</xdr:row>
      <xdr:rowOff>61900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634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57404</xdr:rowOff>
    </xdr:from>
    <xdr:to>
      <xdr:col>55</xdr:col>
      <xdr:colOff>0</xdr:colOff>
      <xdr:row>54</xdr:row>
      <xdr:rowOff>151359</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9639300" y="9144254"/>
          <a:ext cx="838200" cy="265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71899</xdr:rowOff>
    </xdr:from>
    <xdr:ext cx="469744"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6730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93472</xdr:rowOff>
    </xdr:from>
    <xdr:to>
      <xdr:col>55</xdr:col>
      <xdr:colOff>50800</xdr:colOff>
      <xdr:row>57</xdr:row>
      <xdr:rowOff>23622</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694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57404</xdr:rowOff>
    </xdr:from>
    <xdr:to>
      <xdr:col>50</xdr:col>
      <xdr:colOff>114300</xdr:colOff>
      <xdr:row>54</xdr:row>
      <xdr:rowOff>19152</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8750300" y="9144254"/>
          <a:ext cx="889000" cy="133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75641</xdr:rowOff>
    </xdr:from>
    <xdr:to>
      <xdr:col>50</xdr:col>
      <xdr:colOff>165100</xdr:colOff>
      <xdr:row>57</xdr:row>
      <xdr:rowOff>5791</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676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56</xdr:row>
      <xdr:rowOff>168368</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404428" y="9769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19152</xdr:rowOff>
    </xdr:from>
    <xdr:to>
      <xdr:col>45</xdr:col>
      <xdr:colOff>177800</xdr:colOff>
      <xdr:row>54</xdr:row>
      <xdr:rowOff>48184</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7861300" y="9277452"/>
          <a:ext cx="889000" cy="29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100406</xdr:rowOff>
    </xdr:from>
    <xdr:to>
      <xdr:col>46</xdr:col>
      <xdr:colOff>38100</xdr:colOff>
      <xdr:row>57</xdr:row>
      <xdr:rowOff>30556</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701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57</xdr:row>
      <xdr:rowOff>21683</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515428" y="9794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1930</xdr:rowOff>
    </xdr:from>
    <xdr:to>
      <xdr:col>41</xdr:col>
      <xdr:colOff>50800</xdr:colOff>
      <xdr:row>54</xdr:row>
      <xdr:rowOff>48184</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6972300" y="9260230"/>
          <a:ext cx="889000" cy="46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107950</xdr:rowOff>
    </xdr:from>
    <xdr:to>
      <xdr:col>41</xdr:col>
      <xdr:colOff>101600</xdr:colOff>
      <xdr:row>57</xdr:row>
      <xdr:rowOff>38100</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70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57</xdr:row>
      <xdr:rowOff>29227</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626428" y="9801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76632</xdr:rowOff>
    </xdr:from>
    <xdr:to>
      <xdr:col>36</xdr:col>
      <xdr:colOff>165100</xdr:colOff>
      <xdr:row>57</xdr:row>
      <xdr:rowOff>6782</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677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169359</xdr:rowOff>
    </xdr:from>
    <xdr:ext cx="469744"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37428" y="9770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100559</xdr:rowOff>
    </xdr:from>
    <xdr:to>
      <xdr:col>55</xdr:col>
      <xdr:colOff>50800</xdr:colOff>
      <xdr:row>55</xdr:row>
      <xdr:rowOff>30709</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9358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123436</xdr:rowOff>
    </xdr:from>
    <xdr:ext cx="469744"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210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53</xdr:row>
      <xdr:rowOff>6604</xdr:rowOff>
    </xdr:from>
    <xdr:to>
      <xdr:col>50</xdr:col>
      <xdr:colOff>165100</xdr:colOff>
      <xdr:row>53</xdr:row>
      <xdr:rowOff>108204</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9093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51</xdr:row>
      <xdr:rowOff>124731</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372111" y="8868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53</xdr:row>
      <xdr:rowOff>139802</xdr:rowOff>
    </xdr:from>
    <xdr:to>
      <xdr:col>46</xdr:col>
      <xdr:colOff>38100</xdr:colOff>
      <xdr:row>54</xdr:row>
      <xdr:rowOff>69952</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9226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52</xdr:row>
      <xdr:rowOff>86479</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483111" y="9001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53</xdr:row>
      <xdr:rowOff>168834</xdr:rowOff>
    </xdr:from>
    <xdr:to>
      <xdr:col>41</xdr:col>
      <xdr:colOff>101600</xdr:colOff>
      <xdr:row>54</xdr:row>
      <xdr:rowOff>98984</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9255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52</xdr:row>
      <xdr:rowOff>115511</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594111" y="9030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122580</xdr:rowOff>
    </xdr:from>
    <xdr:to>
      <xdr:col>36</xdr:col>
      <xdr:colOff>165100</xdr:colOff>
      <xdr:row>54</xdr:row>
      <xdr:rowOff>52730</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9209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52</xdr:row>
      <xdr:rowOff>69257</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05111" y="8984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55061</xdr:rowOff>
    </xdr:from>
    <xdr:to>
      <xdr:col>54</xdr:col>
      <xdr:colOff>189865</xdr:colOff>
      <xdr:row>79</xdr:row>
      <xdr:rowOff>30314</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056561"/>
          <a:ext cx="1270" cy="1518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34141</xdr:rowOff>
    </xdr:from>
    <xdr:ext cx="378565"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5786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30314</xdr:rowOff>
    </xdr:from>
    <xdr:to>
      <xdr:col>55</xdr:col>
      <xdr:colOff>88900</xdr:colOff>
      <xdr:row>79</xdr:row>
      <xdr:rowOff>30314</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574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1738</xdr:rowOff>
    </xdr:from>
    <xdr:ext cx="534377"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831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80,443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55061</xdr:rowOff>
    </xdr:from>
    <xdr:to>
      <xdr:col>55</xdr:col>
      <xdr:colOff>88900</xdr:colOff>
      <xdr:row>70</xdr:row>
      <xdr:rowOff>55061</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056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152369</xdr:rowOff>
    </xdr:from>
    <xdr:to>
      <xdr:col>55</xdr:col>
      <xdr:colOff>0</xdr:colOff>
      <xdr:row>78</xdr:row>
      <xdr:rowOff>22904</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9639300" y="13354019"/>
          <a:ext cx="838200" cy="41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119226</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149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96349</xdr:rowOff>
    </xdr:from>
    <xdr:to>
      <xdr:col>55</xdr:col>
      <xdr:colOff>50800</xdr:colOff>
      <xdr:row>78</xdr:row>
      <xdr:rowOff>26499</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9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162331</xdr:rowOff>
    </xdr:from>
    <xdr:to>
      <xdr:col>50</xdr:col>
      <xdr:colOff>114300</xdr:colOff>
      <xdr:row>78</xdr:row>
      <xdr:rowOff>22904</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3363981"/>
          <a:ext cx="889000" cy="32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75927</xdr:rowOff>
    </xdr:from>
    <xdr:to>
      <xdr:col>50</xdr:col>
      <xdr:colOff>165100</xdr:colOff>
      <xdr:row>78</xdr:row>
      <xdr:rowOff>6077</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77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22604</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052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162331</xdr:rowOff>
    </xdr:from>
    <xdr:to>
      <xdr:col>45</xdr:col>
      <xdr:colOff>177800</xdr:colOff>
      <xdr:row>78</xdr:row>
      <xdr:rowOff>9950</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3363981"/>
          <a:ext cx="889000" cy="19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23330</xdr:rowOff>
    </xdr:from>
    <xdr:to>
      <xdr:col>46</xdr:col>
      <xdr:colOff>38100</xdr:colOff>
      <xdr:row>77</xdr:row>
      <xdr:rowOff>124930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22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141457</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000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128232</xdr:rowOff>
    </xdr:from>
    <xdr:to>
      <xdr:col>41</xdr:col>
      <xdr:colOff>50800</xdr:colOff>
      <xdr:row>78</xdr:row>
      <xdr:rowOff>9950</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3329882"/>
          <a:ext cx="889000" cy="53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163195</xdr:rowOff>
    </xdr:from>
    <xdr:to>
      <xdr:col>41</xdr:col>
      <xdr:colOff>101600</xdr:colOff>
      <xdr:row>77</xdr:row>
      <xdr:rowOff>93345</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19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109872</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2968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132257</xdr:rowOff>
    </xdr:from>
    <xdr:to>
      <xdr:col>36</xdr:col>
      <xdr:colOff>165100</xdr:colOff>
      <xdr:row>77</xdr:row>
      <xdr:rowOff>62407</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16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78935</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2937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101569</xdr:rowOff>
    </xdr:from>
    <xdr:to>
      <xdr:col>55</xdr:col>
      <xdr:colOff>50800</xdr:colOff>
      <xdr:row>78</xdr:row>
      <xdr:rowOff>31719</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303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79996</xdr:rowOff>
    </xdr:from>
    <xdr:ext cx="534377"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281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143554</xdr:rowOff>
    </xdr:from>
    <xdr:to>
      <xdr:col>50</xdr:col>
      <xdr:colOff>165100</xdr:colOff>
      <xdr:row>78</xdr:row>
      <xdr:rowOff>73704</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345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64831</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72111" y="13437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111531</xdr:rowOff>
    </xdr:from>
    <xdr:to>
      <xdr:col>46</xdr:col>
      <xdr:colOff>38100</xdr:colOff>
      <xdr:row>78</xdr:row>
      <xdr:rowOff>41681</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313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32808</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3405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130600</xdr:rowOff>
    </xdr:from>
    <xdr:to>
      <xdr:col>41</xdr:col>
      <xdr:colOff>101600</xdr:colOff>
      <xdr:row>78</xdr:row>
      <xdr:rowOff>60750</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33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51877</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3424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77432</xdr:rowOff>
    </xdr:from>
    <xdr:to>
      <xdr:col>36</xdr:col>
      <xdr:colOff>165100</xdr:colOff>
      <xdr:row>78</xdr:row>
      <xdr:rowOff>7582</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279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170159</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3371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66587</xdr:rowOff>
    </xdr:from>
    <xdr:to>
      <xdr:col>54</xdr:col>
      <xdr:colOff>189865</xdr:colOff>
      <xdr:row>98</xdr:row>
      <xdr:rowOff>127260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668537"/>
          <a:ext cx="1270" cy="12608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131087</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933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127260</xdr:rowOff>
    </xdr:from>
    <xdr:to>
      <xdr:col>55</xdr:col>
      <xdr:colOff>88900</xdr:colOff>
      <xdr:row>98</xdr:row>
      <xdr:rowOff>127260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92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13264</xdr:rowOff>
    </xdr:from>
    <xdr:ext cx="534377"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443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90,838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66587</xdr:rowOff>
    </xdr:from>
    <xdr:to>
      <xdr:col>55</xdr:col>
      <xdr:colOff>88900</xdr:colOff>
      <xdr:row>91</xdr:row>
      <xdr:rowOff>66587</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668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673</xdr:rowOff>
    </xdr:from>
    <xdr:to>
      <xdr:col>55</xdr:col>
      <xdr:colOff>0</xdr:colOff>
      <xdr:row>95</xdr:row>
      <xdr:rowOff>88342</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288423"/>
          <a:ext cx="838200" cy="87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19017</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4782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40590</xdr:rowOff>
    </xdr:from>
    <xdr:to>
      <xdr:col>55</xdr:col>
      <xdr:colOff>50800</xdr:colOff>
      <xdr:row>96</xdr:row>
      <xdr:rowOff>142190</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499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68568</xdr:rowOff>
    </xdr:from>
    <xdr:to>
      <xdr:col>50</xdr:col>
      <xdr:colOff>114300</xdr:colOff>
      <xdr:row>95</xdr:row>
      <xdr:rowOff>88342</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8750300" y="16356318"/>
          <a:ext cx="889000" cy="19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59086</xdr:rowOff>
    </xdr:from>
    <xdr:to>
      <xdr:col>50</xdr:col>
      <xdr:colOff>165100</xdr:colOff>
      <xdr:row>96</xdr:row>
      <xdr:rowOff>160686</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18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151813</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611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127242</xdr:rowOff>
    </xdr:from>
    <xdr:to>
      <xdr:col>45</xdr:col>
      <xdr:colOff>177800</xdr:colOff>
      <xdr:row>95</xdr:row>
      <xdr:rowOff>68568</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7861300" y="16243542"/>
          <a:ext cx="889000" cy="112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44341</xdr:rowOff>
    </xdr:from>
    <xdr:to>
      <xdr:col>46</xdr:col>
      <xdr:colOff>38100</xdr:colOff>
      <xdr:row>96</xdr:row>
      <xdr:rowOff>145941</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03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137068</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596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110668</xdr:rowOff>
    </xdr:from>
    <xdr:to>
      <xdr:col>41</xdr:col>
      <xdr:colOff>50800</xdr:colOff>
      <xdr:row>94</xdr:row>
      <xdr:rowOff>127242</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6972300" y="16226968"/>
          <a:ext cx="889000" cy="16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69335</xdr:rowOff>
    </xdr:from>
    <xdr:to>
      <xdr:col>41</xdr:col>
      <xdr:colOff>101600</xdr:colOff>
      <xdr:row>96</xdr:row>
      <xdr:rowOff>170935</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2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162062</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621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31711</xdr:rowOff>
    </xdr:from>
    <xdr:to>
      <xdr:col>36</xdr:col>
      <xdr:colOff>165100</xdr:colOff>
      <xdr:row>96</xdr:row>
      <xdr:rowOff>133311</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490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124438</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583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121323</xdr:rowOff>
    </xdr:from>
    <xdr:to>
      <xdr:col>55</xdr:col>
      <xdr:colOff>50800</xdr:colOff>
      <xdr:row>95</xdr:row>
      <xdr:rowOff>51473</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237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144200</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089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37542</xdr:rowOff>
    </xdr:from>
    <xdr:to>
      <xdr:col>50</xdr:col>
      <xdr:colOff>165100</xdr:colOff>
      <xdr:row>95</xdr:row>
      <xdr:rowOff>139142</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325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155669</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100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17768</xdr:rowOff>
    </xdr:from>
    <xdr:to>
      <xdr:col>46</xdr:col>
      <xdr:colOff>38100</xdr:colOff>
      <xdr:row>95</xdr:row>
      <xdr:rowOff>119368</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305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135895</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080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76442</xdr:rowOff>
    </xdr:from>
    <xdr:to>
      <xdr:col>41</xdr:col>
      <xdr:colOff>101600</xdr:colOff>
      <xdr:row>95</xdr:row>
      <xdr:rowOff>6592</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192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23119</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5967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59868</xdr:rowOff>
    </xdr:from>
    <xdr:to>
      <xdr:col>36</xdr:col>
      <xdr:colOff>165100</xdr:colOff>
      <xdr:row>94</xdr:row>
      <xdr:rowOff>161468</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176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6545</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5951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38</xdr:row>
      <xdr:rowOff>128105</xdr:rowOff>
    </xdr:from>
    <xdr:ext cx="46717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78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消防費グラフ枠">
          <a:extLst>
            <a:ext uri="{FF2B5EF4-FFF2-40B4-BE49-F238E27FC236}">
              <a16:creationId xmlns:a16="http://schemas.microsoft.com/office/drawing/2014/main" id="{00000000-0008-0000-0700-000002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89408</xdr:rowOff>
    </xdr:from>
    <xdr:to>
      <xdr:col>85</xdr:col>
      <xdr:colOff>126364</xdr:colOff>
      <xdr:row>38</xdr:row>
      <xdr:rowOff>132407</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6317595" y="5232908"/>
          <a:ext cx="1269" cy="14145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136234</xdr:rowOff>
    </xdr:from>
    <xdr:ext cx="534377" cy="259045"/>
    <xdr:sp macro="" textlink="">
      <xdr:nvSpPr>
        <xdr:cNvPr id="516" name="消防費最小値テキスト">
          <a:extLst>
            <a:ext uri="{FF2B5EF4-FFF2-40B4-BE49-F238E27FC236}">
              <a16:creationId xmlns:a16="http://schemas.microsoft.com/office/drawing/2014/main" id="{00000000-0008-0000-0700-000004020000}"/>
            </a:ext>
          </a:extLst>
        </xdr:cNvPr>
        <xdr:cNvSpPr txBox="1"/>
      </xdr:nvSpPr>
      <xdr:spPr>
        <a:xfrm>
          <a:off x="16370300" y="6651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132407</xdr:rowOff>
    </xdr:from>
    <xdr:to>
      <xdr:col>86</xdr:col>
      <xdr:colOff>25400</xdr:colOff>
      <xdr:row>38</xdr:row>
      <xdr:rowOff>132407</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66475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36085</xdr:rowOff>
    </xdr:from>
    <xdr:ext cx="534377" cy="259045"/>
    <xdr:sp macro="" textlink="">
      <xdr:nvSpPr>
        <xdr:cNvPr id="518" name="消防費最大値テキスト">
          <a:extLst>
            <a:ext uri="{FF2B5EF4-FFF2-40B4-BE49-F238E27FC236}">
              <a16:creationId xmlns:a16="http://schemas.microsoft.com/office/drawing/2014/main" id="{00000000-0008-0000-0700-000006020000}"/>
            </a:ext>
          </a:extLst>
        </xdr:cNvPr>
        <xdr:cNvSpPr txBox="1"/>
      </xdr:nvSpPr>
      <xdr:spPr>
        <a:xfrm>
          <a:off x="16370300" y="5008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89408</xdr:rowOff>
    </xdr:from>
    <xdr:to>
      <xdr:col>86</xdr:col>
      <xdr:colOff>25400</xdr:colOff>
      <xdr:row>30</xdr:row>
      <xdr:rowOff>89408</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5232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136543</xdr:rowOff>
    </xdr:from>
    <xdr:to>
      <xdr:col>85</xdr:col>
      <xdr:colOff>127000</xdr:colOff>
      <xdr:row>37</xdr:row>
      <xdr:rowOff>149933</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5481300" y="6480193"/>
          <a:ext cx="838200" cy="13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42217</xdr:rowOff>
    </xdr:from>
    <xdr:ext cx="534377" cy="259045"/>
    <xdr:sp macro="" textlink="">
      <xdr:nvSpPr>
        <xdr:cNvPr id="521" name="消防費平均値テキスト">
          <a:extLst>
            <a:ext uri="{FF2B5EF4-FFF2-40B4-BE49-F238E27FC236}">
              <a16:creationId xmlns:a16="http://schemas.microsoft.com/office/drawing/2014/main" id="{00000000-0008-0000-0700-000009020000}"/>
            </a:ext>
          </a:extLst>
        </xdr:cNvPr>
        <xdr:cNvSpPr txBox="1"/>
      </xdr:nvSpPr>
      <xdr:spPr>
        <a:xfrm>
          <a:off x="16370300" y="6042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19340</xdr:rowOff>
    </xdr:from>
    <xdr:to>
      <xdr:col>85</xdr:col>
      <xdr:colOff>177800</xdr:colOff>
      <xdr:row>36</xdr:row>
      <xdr:rowOff>120940</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6268700" y="6191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129358</xdr:rowOff>
    </xdr:from>
    <xdr:to>
      <xdr:col>81</xdr:col>
      <xdr:colOff>50800</xdr:colOff>
      <xdr:row>37</xdr:row>
      <xdr:rowOff>149933</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4592300" y="6473008"/>
          <a:ext cx="889000" cy="20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123734</xdr:rowOff>
    </xdr:from>
    <xdr:to>
      <xdr:col>81</xdr:col>
      <xdr:colOff>101600</xdr:colOff>
      <xdr:row>37</xdr:row>
      <xdr:rowOff>53884</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5430500" y="6295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70411</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5214111" y="6071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129358</xdr:rowOff>
    </xdr:from>
    <xdr:to>
      <xdr:col>76</xdr:col>
      <xdr:colOff>114300</xdr:colOff>
      <xdr:row>38</xdr:row>
      <xdr:rowOff>61650</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3703300" y="6473008"/>
          <a:ext cx="889000" cy="103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25328</xdr:rowOff>
    </xdr:from>
    <xdr:to>
      <xdr:col>76</xdr:col>
      <xdr:colOff>165100</xdr:colOff>
      <xdr:row>37</xdr:row>
      <xdr:rowOff>126928</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4541500" y="63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143455</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325111" y="6144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141006</xdr:rowOff>
    </xdr:from>
    <xdr:to>
      <xdr:col>71</xdr:col>
      <xdr:colOff>177800</xdr:colOff>
      <xdr:row>38</xdr:row>
      <xdr:rowOff>61650</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a:off x="12814300" y="6313206"/>
          <a:ext cx="889000" cy="263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61577</xdr:rowOff>
    </xdr:from>
    <xdr:to>
      <xdr:col>72</xdr:col>
      <xdr:colOff>38100</xdr:colOff>
      <xdr:row>37</xdr:row>
      <xdr:rowOff>163177</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3652500" y="640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8254</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436111" y="6180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16401</xdr:rowOff>
    </xdr:from>
    <xdr:to>
      <xdr:col>67</xdr:col>
      <xdr:colOff>101600</xdr:colOff>
      <xdr:row>37</xdr:row>
      <xdr:rowOff>118001</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2763500" y="6360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109128</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547111" y="6452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85743</xdr:rowOff>
    </xdr:from>
    <xdr:to>
      <xdr:col>85</xdr:col>
      <xdr:colOff>177800</xdr:colOff>
      <xdr:row>38</xdr:row>
      <xdr:rowOff>15894</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6268700" y="642939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64170</xdr:rowOff>
    </xdr:from>
    <xdr:ext cx="534377" cy="259045"/>
    <xdr:sp macro="" textlink="">
      <xdr:nvSpPr>
        <xdr:cNvPr id="540" name="消防費該当値テキスト">
          <a:extLst>
            <a:ext uri="{FF2B5EF4-FFF2-40B4-BE49-F238E27FC236}">
              <a16:creationId xmlns:a16="http://schemas.microsoft.com/office/drawing/2014/main" id="{00000000-0008-0000-0700-00001C020000}"/>
            </a:ext>
          </a:extLst>
        </xdr:cNvPr>
        <xdr:cNvSpPr txBox="1"/>
      </xdr:nvSpPr>
      <xdr:spPr>
        <a:xfrm>
          <a:off x="16370300" y="6407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99133</xdr:rowOff>
    </xdr:from>
    <xdr:to>
      <xdr:col>81</xdr:col>
      <xdr:colOff>101600</xdr:colOff>
      <xdr:row>38</xdr:row>
      <xdr:rowOff>29283</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5430500" y="6442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20410</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14111" y="6535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78558</xdr:rowOff>
    </xdr:from>
    <xdr:to>
      <xdr:col>76</xdr:col>
      <xdr:colOff>165100</xdr:colOff>
      <xdr:row>38</xdr:row>
      <xdr:rowOff>8708</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4541500" y="6422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171286</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4325111" y="6514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10850</xdr:rowOff>
    </xdr:from>
    <xdr:to>
      <xdr:col>72</xdr:col>
      <xdr:colOff>38100</xdr:colOff>
      <xdr:row>38</xdr:row>
      <xdr:rowOff>112450</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3652500" y="6525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103577</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3436111" y="6618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90206</xdr:rowOff>
    </xdr:from>
    <xdr:to>
      <xdr:col>67</xdr:col>
      <xdr:colOff>101600</xdr:colOff>
      <xdr:row>37</xdr:row>
      <xdr:rowOff>20356</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2763500" y="6262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36883</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2547111" y="6037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139700</xdr:rowOff>
    </xdr:from>
    <xdr:to>
      <xdr:col>89</xdr:col>
      <xdr:colOff>177800</xdr:colOff>
      <xdr:row>59</xdr:row>
      <xdr:rowOff>139700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168927</xdr:rowOff>
    </xdr:from>
    <xdr:ext cx="53129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914701" y="10113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25400</xdr:rowOff>
    </xdr:from>
    <xdr:to>
      <xdr:col>89</xdr:col>
      <xdr:colOff>177800</xdr:colOff>
      <xdr:row>58</xdr:row>
      <xdr:rowOff>25400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54627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982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82550</xdr:rowOff>
    </xdr:from>
    <xdr:to>
      <xdr:col>89</xdr:col>
      <xdr:colOff>177800</xdr:colOff>
      <xdr:row>56</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111777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541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25400</xdr:rowOff>
    </xdr:from>
    <xdr:to>
      <xdr:col>89</xdr:col>
      <xdr:colOff>177800</xdr:colOff>
      <xdr:row>53</xdr:row>
      <xdr:rowOff>25400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54627</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8970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82550</xdr:rowOff>
    </xdr:from>
    <xdr:to>
      <xdr:col>89</xdr:col>
      <xdr:colOff>177800</xdr:colOff>
      <xdr:row>51</xdr:row>
      <xdr:rowOff>82550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50</xdr:row>
      <xdr:rowOff>111777</xdr:rowOff>
    </xdr:from>
    <xdr:ext cx="53129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49</xdr:row>
      <xdr:rowOff>139700</xdr:rowOff>
    </xdr:from>
    <xdr:to>
      <xdr:col>89</xdr:col>
      <xdr:colOff>177800</xdr:colOff>
      <xdr:row>49</xdr:row>
      <xdr:rowOff>139700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48</xdr:row>
      <xdr:rowOff>168927</xdr:rowOff>
    </xdr:from>
    <xdr:ext cx="53129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914701" y="8398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6" name="教育費グラフ枠">
          <a:extLst>
            <a:ext uri="{FF2B5EF4-FFF2-40B4-BE49-F238E27FC236}">
              <a16:creationId xmlns:a16="http://schemas.microsoft.com/office/drawing/2014/main" id="{00000000-0008-0000-0700-000040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101438</xdr:rowOff>
    </xdr:from>
    <xdr:to>
      <xdr:col>85</xdr:col>
      <xdr:colOff>126364</xdr:colOff>
      <xdr:row>58</xdr:row>
      <xdr:rowOff>124041</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6317595" y="8673938"/>
          <a:ext cx="1269" cy="1394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127868</xdr:rowOff>
    </xdr:from>
    <xdr:ext cx="534377" cy="259045"/>
    <xdr:sp macro="" textlink="">
      <xdr:nvSpPr>
        <xdr:cNvPr id="578" name="教育費最小値テキスト">
          <a:extLst>
            <a:ext uri="{FF2B5EF4-FFF2-40B4-BE49-F238E27FC236}">
              <a16:creationId xmlns:a16="http://schemas.microsoft.com/office/drawing/2014/main" id="{00000000-0008-0000-0700-000042020000}"/>
            </a:ext>
          </a:extLst>
        </xdr:cNvPr>
        <xdr:cNvSpPr txBox="1"/>
      </xdr:nvSpPr>
      <xdr:spPr>
        <a:xfrm>
          <a:off x="16370300" y="10071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124041</xdr:rowOff>
    </xdr:from>
    <xdr:to>
      <xdr:col>86</xdr:col>
      <xdr:colOff>25400</xdr:colOff>
      <xdr:row>58</xdr:row>
      <xdr:rowOff>124041</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100681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48115</xdr:rowOff>
    </xdr:from>
    <xdr:ext cx="534377" cy="259045"/>
    <xdr:sp macro="" textlink="">
      <xdr:nvSpPr>
        <xdr:cNvPr id="580" name="教育費最大値テキスト">
          <a:extLst>
            <a:ext uri="{FF2B5EF4-FFF2-40B4-BE49-F238E27FC236}">
              <a16:creationId xmlns:a16="http://schemas.microsoft.com/office/drawing/2014/main" id="{00000000-0008-0000-0700-000044020000}"/>
            </a:ext>
          </a:extLst>
        </xdr:cNvPr>
        <xdr:cNvSpPr txBox="1"/>
      </xdr:nvSpPr>
      <xdr:spPr>
        <a:xfrm>
          <a:off x="16370300" y="8449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101438</xdr:rowOff>
    </xdr:from>
    <xdr:to>
      <xdr:col>86</xdr:col>
      <xdr:colOff>25400</xdr:colOff>
      <xdr:row>50</xdr:row>
      <xdr:rowOff>101438</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6230600" y="8673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138957</xdr:rowOff>
    </xdr:from>
    <xdr:to>
      <xdr:col>85</xdr:col>
      <xdr:colOff>127000</xdr:colOff>
      <xdr:row>56</xdr:row>
      <xdr:rowOff>155673</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flipV="1">
          <a:off x="15481300" y="9740157"/>
          <a:ext cx="838200" cy="16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130694</xdr:rowOff>
    </xdr:from>
    <xdr:ext cx="534377" cy="259045"/>
    <xdr:sp macro="" textlink="">
      <xdr:nvSpPr>
        <xdr:cNvPr id="583" name="教育費平均値テキスト">
          <a:extLst>
            <a:ext uri="{FF2B5EF4-FFF2-40B4-BE49-F238E27FC236}">
              <a16:creationId xmlns:a16="http://schemas.microsoft.com/office/drawing/2014/main" id="{00000000-0008-0000-0700-000047020000}"/>
            </a:ext>
          </a:extLst>
        </xdr:cNvPr>
        <xdr:cNvSpPr txBox="1"/>
      </xdr:nvSpPr>
      <xdr:spPr>
        <a:xfrm>
          <a:off x="16370300" y="938899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107817</xdr:rowOff>
    </xdr:from>
    <xdr:to>
      <xdr:col>85</xdr:col>
      <xdr:colOff>177800</xdr:colOff>
      <xdr:row>56</xdr:row>
      <xdr:rowOff>37967</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6268700" y="953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155387</xdr:rowOff>
    </xdr:from>
    <xdr:to>
      <xdr:col>81</xdr:col>
      <xdr:colOff>50800</xdr:colOff>
      <xdr:row>56</xdr:row>
      <xdr:rowOff>155673</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4592300" y="9756587"/>
          <a:ext cx="889000" cy="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47266</xdr:rowOff>
    </xdr:from>
    <xdr:to>
      <xdr:col>81</xdr:col>
      <xdr:colOff>101600</xdr:colOff>
      <xdr:row>56</xdr:row>
      <xdr:rowOff>148866</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5430500" y="9648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165393</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5214111" y="9423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53</xdr:row>
      <xdr:rowOff>60861</xdr:rowOff>
    </xdr:from>
    <xdr:to>
      <xdr:col>76</xdr:col>
      <xdr:colOff>114300</xdr:colOff>
      <xdr:row>56</xdr:row>
      <xdr:rowOff>155387</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a:off x="13703300" y="9147711"/>
          <a:ext cx="889000" cy="608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88357</xdr:rowOff>
    </xdr:from>
    <xdr:to>
      <xdr:col>76</xdr:col>
      <xdr:colOff>165100</xdr:colOff>
      <xdr:row>57</xdr:row>
      <xdr:rowOff>18507</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4541500" y="9689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35034</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325111" y="9464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53</xdr:row>
      <xdr:rowOff>60861</xdr:rowOff>
    </xdr:from>
    <xdr:to>
      <xdr:col>71</xdr:col>
      <xdr:colOff>177800</xdr:colOff>
      <xdr:row>55</xdr:row>
      <xdr:rowOff>84065</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flipV="1">
          <a:off x="12814300" y="9147711"/>
          <a:ext cx="889000" cy="366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132648</xdr:rowOff>
    </xdr:from>
    <xdr:to>
      <xdr:col>72</xdr:col>
      <xdr:colOff>38100</xdr:colOff>
      <xdr:row>57</xdr:row>
      <xdr:rowOff>62798</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3652500" y="973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53925</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3436111" y="9826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77613</xdr:rowOff>
    </xdr:from>
    <xdr:to>
      <xdr:col>67</xdr:col>
      <xdr:colOff>101600</xdr:colOff>
      <xdr:row>57</xdr:row>
      <xdr:rowOff>7763</xdr:rowOff>
    </xdr:to>
    <xdr:sp macro="" textlink="">
      <xdr:nvSpPr>
        <xdr:cNvPr id="594" name="フローチャート: 判断 593">
          <a:extLst>
            <a:ext uri="{FF2B5EF4-FFF2-40B4-BE49-F238E27FC236}">
              <a16:creationId xmlns:a16="http://schemas.microsoft.com/office/drawing/2014/main" id="{00000000-0008-0000-0700-000052020000}"/>
            </a:ext>
          </a:extLst>
        </xdr:cNvPr>
        <xdr:cNvSpPr/>
      </xdr:nvSpPr>
      <xdr:spPr>
        <a:xfrm>
          <a:off x="12763500" y="9678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170340</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547111" y="9771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88157</xdr:rowOff>
    </xdr:from>
    <xdr:to>
      <xdr:col>85</xdr:col>
      <xdr:colOff>177800</xdr:colOff>
      <xdr:row>57</xdr:row>
      <xdr:rowOff>18307</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6268700" y="9689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66584</xdr:rowOff>
    </xdr:from>
    <xdr:ext cx="534377" cy="259045"/>
    <xdr:sp macro="" textlink="">
      <xdr:nvSpPr>
        <xdr:cNvPr id="602" name="教育費該当値テキスト">
          <a:extLst>
            <a:ext uri="{FF2B5EF4-FFF2-40B4-BE49-F238E27FC236}">
              <a16:creationId xmlns:a16="http://schemas.microsoft.com/office/drawing/2014/main" id="{00000000-0008-0000-0700-00005A020000}"/>
            </a:ext>
          </a:extLst>
        </xdr:cNvPr>
        <xdr:cNvSpPr txBox="1"/>
      </xdr:nvSpPr>
      <xdr:spPr>
        <a:xfrm>
          <a:off x="16370300" y="9667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104873</xdr:rowOff>
    </xdr:from>
    <xdr:to>
      <xdr:col>81</xdr:col>
      <xdr:colOff>101600</xdr:colOff>
      <xdr:row>57</xdr:row>
      <xdr:rowOff>35023</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5430500" y="9706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26150</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5214111" y="9798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104587</xdr:rowOff>
    </xdr:from>
    <xdr:to>
      <xdr:col>76</xdr:col>
      <xdr:colOff>165100</xdr:colOff>
      <xdr:row>57</xdr:row>
      <xdr:rowOff>34737</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4541500" y="9705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25864</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4325111" y="9798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53</xdr:row>
      <xdr:rowOff>10061</xdr:rowOff>
    </xdr:from>
    <xdr:to>
      <xdr:col>72</xdr:col>
      <xdr:colOff>38100</xdr:colOff>
      <xdr:row>53</xdr:row>
      <xdr:rowOff>111661</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3652500" y="9096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51</xdr:row>
      <xdr:rowOff>128188</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3436111" y="8872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33265</xdr:rowOff>
    </xdr:from>
    <xdr:to>
      <xdr:col>67</xdr:col>
      <xdr:colOff>101600</xdr:colOff>
      <xdr:row>55</xdr:row>
      <xdr:rowOff>134865</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2763500" y="946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151392</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2547111" y="9238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144434</xdr:rowOff>
    </xdr:from>
    <xdr:ext cx="46717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78821" y="1317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160762</xdr:rowOff>
    </xdr:from>
    <xdr:ext cx="46717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78821" y="1284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5642</xdr:rowOff>
    </xdr:from>
    <xdr:ext cx="46717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78821" y="1252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5" name="災害復旧費グラフ枠">
          <a:extLst>
            <a:ext uri="{FF2B5EF4-FFF2-40B4-BE49-F238E27FC236}">
              <a16:creationId xmlns:a16="http://schemas.microsoft.com/office/drawing/2014/main" id="{00000000-0008-0000-0700-00007B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5588</xdr:rowOff>
    </xdr:from>
    <xdr:to>
      <xdr:col>85</xdr:col>
      <xdr:colOff>126364</xdr:colOff>
      <xdr:row>79</xdr:row>
      <xdr:rowOff>98879</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flipV="1">
          <a:off x="16317595" y="12178538"/>
          <a:ext cx="1269" cy="1464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7" name="災害復旧費最小値テキスト">
          <a:extLst>
            <a:ext uri="{FF2B5EF4-FFF2-40B4-BE49-F238E27FC236}">
              <a16:creationId xmlns:a16="http://schemas.microsoft.com/office/drawing/2014/main" id="{00000000-0008-0000-0700-00007D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123715</xdr:rowOff>
    </xdr:from>
    <xdr:ext cx="534377" cy="259045"/>
    <xdr:sp macro="" textlink="">
      <xdr:nvSpPr>
        <xdr:cNvPr id="639" name="災害復旧費最大値テキスト">
          <a:extLst>
            <a:ext uri="{FF2B5EF4-FFF2-40B4-BE49-F238E27FC236}">
              <a16:creationId xmlns:a16="http://schemas.microsoft.com/office/drawing/2014/main" id="{00000000-0008-0000-0700-00007F020000}"/>
            </a:ext>
          </a:extLst>
        </xdr:cNvPr>
        <xdr:cNvSpPr txBox="1"/>
      </xdr:nvSpPr>
      <xdr:spPr>
        <a:xfrm>
          <a:off x="16370300" y="11953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13,457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5588</xdr:rowOff>
    </xdr:from>
    <xdr:to>
      <xdr:col>86</xdr:col>
      <xdr:colOff>25400</xdr:colOff>
      <xdr:row>71</xdr:row>
      <xdr:rowOff>5588</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2178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138394</xdr:rowOff>
    </xdr:from>
    <xdr:to>
      <xdr:col>85</xdr:col>
      <xdr:colOff>127000</xdr:colOff>
      <xdr:row>77</xdr:row>
      <xdr:rowOff>164737</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flipV="1">
          <a:off x="15481300" y="12997144"/>
          <a:ext cx="838200" cy="369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83438</xdr:rowOff>
    </xdr:from>
    <xdr:ext cx="469744" cy="259045"/>
    <xdr:sp macro="" textlink="">
      <xdr:nvSpPr>
        <xdr:cNvPr id="642" name="災害復旧費平均値テキスト">
          <a:extLst>
            <a:ext uri="{FF2B5EF4-FFF2-40B4-BE49-F238E27FC236}">
              <a16:creationId xmlns:a16="http://schemas.microsoft.com/office/drawing/2014/main" id="{00000000-0008-0000-0700-000082020000}"/>
            </a:ext>
          </a:extLst>
        </xdr:cNvPr>
        <xdr:cNvSpPr txBox="1"/>
      </xdr:nvSpPr>
      <xdr:spPr>
        <a:xfrm>
          <a:off x="16370300" y="13456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105011</xdr:rowOff>
    </xdr:from>
    <xdr:to>
      <xdr:col>85</xdr:col>
      <xdr:colOff>177800</xdr:colOff>
      <xdr:row>79</xdr:row>
      <xdr:rowOff>35161</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6268700" y="1347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164737</xdr:rowOff>
    </xdr:from>
    <xdr:to>
      <xdr:col>81</xdr:col>
      <xdr:colOff>50800</xdr:colOff>
      <xdr:row>79</xdr:row>
      <xdr:rowOff>63391</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flipV="1">
          <a:off x="14592300" y="13366387"/>
          <a:ext cx="889000" cy="241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99132</xdr:rowOff>
    </xdr:from>
    <xdr:to>
      <xdr:col>81</xdr:col>
      <xdr:colOff>101600</xdr:colOff>
      <xdr:row>79</xdr:row>
      <xdr:rowOff>29282</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5430500" y="1347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20409</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46428" y="13564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63391</xdr:rowOff>
    </xdr:from>
    <xdr:to>
      <xdr:col>76</xdr:col>
      <xdr:colOff>114300</xdr:colOff>
      <xdr:row>79</xdr:row>
      <xdr:rowOff>77215</xdr:rowOff>
    </xdr:to>
    <xdr:cxnSp macro="">
      <xdr:nvCxnSpPr>
        <xdr:cNvPr id="647" name="直線コネクタ 646">
          <a:extLst>
            <a:ext uri="{FF2B5EF4-FFF2-40B4-BE49-F238E27FC236}">
              <a16:creationId xmlns:a16="http://schemas.microsoft.com/office/drawing/2014/main" id="{00000000-0008-0000-0700-000087020000}"/>
            </a:ext>
          </a:extLst>
        </xdr:cNvPr>
        <xdr:cNvCxnSpPr/>
      </xdr:nvCxnSpPr>
      <xdr:spPr>
        <a:xfrm flipV="1">
          <a:off x="13703300" y="13607941"/>
          <a:ext cx="889000" cy="13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135491</xdr:rowOff>
    </xdr:from>
    <xdr:to>
      <xdr:col>76</xdr:col>
      <xdr:colOff>165100</xdr:colOff>
      <xdr:row>79</xdr:row>
      <xdr:rowOff>65641</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4541500" y="1350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77</xdr:row>
      <xdr:rowOff>82168</xdr:rowOff>
    </xdr:from>
    <xdr:ext cx="378565"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4403017" y="132838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68507</xdr:rowOff>
    </xdr:from>
    <xdr:to>
      <xdr:col>71</xdr:col>
      <xdr:colOff>177800</xdr:colOff>
      <xdr:row>79</xdr:row>
      <xdr:rowOff>77215</xdr:rowOff>
    </xdr:to>
    <xdr:cxnSp macro="">
      <xdr:nvCxnSpPr>
        <xdr:cNvPr id="650" name="直線コネクタ 649">
          <a:extLst>
            <a:ext uri="{FF2B5EF4-FFF2-40B4-BE49-F238E27FC236}">
              <a16:creationId xmlns:a16="http://schemas.microsoft.com/office/drawing/2014/main" id="{00000000-0008-0000-0700-00008A020000}"/>
            </a:ext>
          </a:extLst>
        </xdr:cNvPr>
        <xdr:cNvCxnSpPr/>
      </xdr:nvCxnSpPr>
      <xdr:spPr>
        <a:xfrm>
          <a:off x="12814300" y="13613057"/>
          <a:ext cx="889000" cy="8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73006</xdr:rowOff>
    </xdr:from>
    <xdr:to>
      <xdr:col>72</xdr:col>
      <xdr:colOff>38100</xdr:colOff>
      <xdr:row>79</xdr:row>
      <xdr:rowOff>3156</xdr:rowOff>
    </xdr:to>
    <xdr:sp macro="" textlink="">
      <xdr:nvSpPr>
        <xdr:cNvPr id="651" name="フローチャート: 判断 650">
          <a:extLst>
            <a:ext uri="{FF2B5EF4-FFF2-40B4-BE49-F238E27FC236}">
              <a16:creationId xmlns:a16="http://schemas.microsoft.com/office/drawing/2014/main" id="{00000000-0008-0000-0700-00008B020000}"/>
            </a:ext>
          </a:extLst>
        </xdr:cNvPr>
        <xdr:cNvSpPr/>
      </xdr:nvSpPr>
      <xdr:spPr>
        <a:xfrm>
          <a:off x="13652500" y="13446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19683</xdr:rowOff>
    </xdr:from>
    <xdr:ext cx="469744"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468428" y="13221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64626</xdr:rowOff>
    </xdr:from>
    <xdr:to>
      <xdr:col>67</xdr:col>
      <xdr:colOff>101600</xdr:colOff>
      <xdr:row>77</xdr:row>
      <xdr:rowOff>166226</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2763500" y="13266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11303</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579428" y="13041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87594</xdr:rowOff>
    </xdr:from>
    <xdr:to>
      <xdr:col>85</xdr:col>
      <xdr:colOff>177800</xdr:colOff>
      <xdr:row>76</xdr:row>
      <xdr:rowOff>17745</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6268700" y="1294634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110471</xdr:rowOff>
    </xdr:from>
    <xdr:ext cx="469744" cy="259045"/>
    <xdr:sp macro="" textlink="">
      <xdr:nvSpPr>
        <xdr:cNvPr id="661" name="災害復旧費該当値テキスト">
          <a:extLst>
            <a:ext uri="{FF2B5EF4-FFF2-40B4-BE49-F238E27FC236}">
              <a16:creationId xmlns:a16="http://schemas.microsoft.com/office/drawing/2014/main" id="{00000000-0008-0000-0700-000095020000}"/>
            </a:ext>
          </a:extLst>
        </xdr:cNvPr>
        <xdr:cNvSpPr txBox="1"/>
      </xdr:nvSpPr>
      <xdr:spPr>
        <a:xfrm>
          <a:off x="16370300" y="12797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113937</xdr:rowOff>
    </xdr:from>
    <xdr:to>
      <xdr:col>81</xdr:col>
      <xdr:colOff>101600</xdr:colOff>
      <xdr:row>78</xdr:row>
      <xdr:rowOff>44087</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5430500" y="13315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60614</xdr:rowOff>
    </xdr:from>
    <xdr:ext cx="469744"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5246428" y="13090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12591</xdr:rowOff>
    </xdr:from>
    <xdr:to>
      <xdr:col>76</xdr:col>
      <xdr:colOff>165100</xdr:colOff>
      <xdr:row>79</xdr:row>
      <xdr:rowOff>114191</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4541500" y="13557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105318</xdr:rowOff>
    </xdr:from>
    <xdr:ext cx="378565"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4403017" y="136498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26415</xdr:rowOff>
    </xdr:from>
    <xdr:to>
      <xdr:col>72</xdr:col>
      <xdr:colOff>38100</xdr:colOff>
      <xdr:row>79</xdr:row>
      <xdr:rowOff>128015</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3652500" y="13570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119142</xdr:rowOff>
    </xdr:from>
    <xdr:ext cx="378565"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3514017" y="136636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17707</xdr:rowOff>
    </xdr:from>
    <xdr:to>
      <xdr:col>67</xdr:col>
      <xdr:colOff>101600</xdr:colOff>
      <xdr:row>79</xdr:row>
      <xdr:rowOff>119307</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2763500" y="13562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110434</xdr:rowOff>
    </xdr:from>
    <xdr:ext cx="378565"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625017" y="136549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97</xdr:row>
      <xdr:rowOff>168927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111777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168927</xdr:rowOff>
    </xdr:from>
    <xdr:ext cx="53129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a:extLst>
            <a:ext uri="{FF2B5EF4-FFF2-40B4-BE49-F238E27FC236}">
              <a16:creationId xmlns:a16="http://schemas.microsoft.com/office/drawing/2014/main" id="{00000000-0008-0000-07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41287</xdr:rowOff>
    </xdr:from>
    <xdr:to>
      <xdr:col>85</xdr:col>
      <xdr:colOff>126364</xdr:colOff>
      <xdr:row>99</xdr:row>
      <xdr:rowOff>39230</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6317595" y="15814687"/>
          <a:ext cx="1269" cy="11980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43057</xdr:rowOff>
    </xdr:from>
    <xdr:ext cx="534377" cy="259045"/>
    <xdr:sp macro="" textlink="">
      <xdr:nvSpPr>
        <xdr:cNvPr id="693" name="公債費最小値テキスト">
          <a:extLst>
            <a:ext uri="{FF2B5EF4-FFF2-40B4-BE49-F238E27FC236}">
              <a16:creationId xmlns:a16="http://schemas.microsoft.com/office/drawing/2014/main" id="{00000000-0008-0000-0700-0000B5020000}"/>
            </a:ext>
          </a:extLst>
        </xdr:cNvPr>
        <xdr:cNvSpPr txBox="1"/>
      </xdr:nvSpPr>
      <xdr:spPr>
        <a:xfrm>
          <a:off x="16370300" y="17016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39230</xdr:rowOff>
    </xdr:from>
    <xdr:to>
      <xdr:col>86</xdr:col>
      <xdr:colOff>25400</xdr:colOff>
      <xdr:row>99</xdr:row>
      <xdr:rowOff>39230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7012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159414</xdr:rowOff>
    </xdr:from>
    <xdr:ext cx="534377" cy="259045"/>
    <xdr:sp macro="" textlink="">
      <xdr:nvSpPr>
        <xdr:cNvPr id="695" name="公債費最大値テキスト">
          <a:extLst>
            <a:ext uri="{FF2B5EF4-FFF2-40B4-BE49-F238E27FC236}">
              <a16:creationId xmlns:a16="http://schemas.microsoft.com/office/drawing/2014/main" id="{00000000-0008-0000-0700-0000B7020000}"/>
            </a:ext>
          </a:extLst>
        </xdr:cNvPr>
        <xdr:cNvSpPr txBox="1"/>
      </xdr:nvSpPr>
      <xdr:spPr>
        <a:xfrm>
          <a:off x="16370300" y="15589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69,305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41287</xdr:rowOff>
    </xdr:from>
    <xdr:to>
      <xdr:col>86</xdr:col>
      <xdr:colOff>25400</xdr:colOff>
      <xdr:row>92</xdr:row>
      <xdr:rowOff>41287</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5814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169052</xdr:rowOff>
    </xdr:from>
    <xdr:to>
      <xdr:col>85</xdr:col>
      <xdr:colOff>127000</xdr:colOff>
      <xdr:row>94</xdr:row>
      <xdr:rowOff>28966</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5481300" y="16113902"/>
          <a:ext cx="838200" cy="31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16623</xdr:rowOff>
    </xdr:from>
    <xdr:ext cx="534377" cy="259045"/>
    <xdr:sp macro="" textlink="">
      <xdr:nvSpPr>
        <xdr:cNvPr id="698" name="公債費平均値テキスト">
          <a:extLst>
            <a:ext uri="{FF2B5EF4-FFF2-40B4-BE49-F238E27FC236}">
              <a16:creationId xmlns:a16="http://schemas.microsoft.com/office/drawing/2014/main" id="{00000000-0008-0000-0700-0000BA020000}"/>
            </a:ext>
          </a:extLst>
        </xdr:cNvPr>
        <xdr:cNvSpPr txBox="1"/>
      </xdr:nvSpPr>
      <xdr:spPr>
        <a:xfrm>
          <a:off x="16370300" y="164758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38196</xdr:rowOff>
    </xdr:from>
    <xdr:to>
      <xdr:col>85</xdr:col>
      <xdr:colOff>177800</xdr:colOff>
      <xdr:row>96</xdr:row>
      <xdr:rowOff>139796</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6268700" y="16497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28966</xdr:rowOff>
    </xdr:from>
    <xdr:to>
      <xdr:col>81</xdr:col>
      <xdr:colOff>50800</xdr:colOff>
      <xdr:row>94</xdr:row>
      <xdr:rowOff>48489</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4592300" y="16145266"/>
          <a:ext cx="889000" cy="19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31635</xdr:rowOff>
    </xdr:from>
    <xdr:to>
      <xdr:col>81</xdr:col>
      <xdr:colOff>101600</xdr:colOff>
      <xdr:row>96</xdr:row>
      <xdr:rowOff>133235</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5430500" y="16490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124362</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14111" y="16583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48489</xdr:rowOff>
    </xdr:from>
    <xdr:to>
      <xdr:col>76</xdr:col>
      <xdr:colOff>114300</xdr:colOff>
      <xdr:row>94</xdr:row>
      <xdr:rowOff>80584</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3703300" y="16164789"/>
          <a:ext cx="889000" cy="32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29280</xdr:rowOff>
    </xdr:from>
    <xdr:to>
      <xdr:col>76</xdr:col>
      <xdr:colOff>165100</xdr:colOff>
      <xdr:row>96</xdr:row>
      <xdr:rowOff>130880</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4541500" y="16488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122007</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581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80584</xdr:rowOff>
    </xdr:from>
    <xdr:to>
      <xdr:col>71</xdr:col>
      <xdr:colOff>177800</xdr:colOff>
      <xdr:row>94</xdr:row>
      <xdr:rowOff>98963</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flipV="1">
          <a:off x="12814300" y="16196884"/>
          <a:ext cx="889000" cy="18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32779</xdr:rowOff>
    </xdr:from>
    <xdr:to>
      <xdr:col>72</xdr:col>
      <xdr:colOff>38100</xdr:colOff>
      <xdr:row>96</xdr:row>
      <xdr:rowOff>134379</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3652500" y="16491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125506</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436111" y="16584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49307</xdr:rowOff>
    </xdr:from>
    <xdr:to>
      <xdr:col>67</xdr:col>
      <xdr:colOff>101600</xdr:colOff>
      <xdr:row>96</xdr:row>
      <xdr:rowOff>150907</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2763500" y="16508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142034</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547111" y="16601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118252</xdr:rowOff>
    </xdr:from>
    <xdr:to>
      <xdr:col>85</xdr:col>
      <xdr:colOff>177800</xdr:colOff>
      <xdr:row>94</xdr:row>
      <xdr:rowOff>48402</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6268700" y="16063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141129</xdr:rowOff>
    </xdr:from>
    <xdr:ext cx="534377" cy="259045"/>
    <xdr:sp macro="" textlink="">
      <xdr:nvSpPr>
        <xdr:cNvPr id="717" name="公債費該当値テキスト">
          <a:extLst>
            <a:ext uri="{FF2B5EF4-FFF2-40B4-BE49-F238E27FC236}">
              <a16:creationId xmlns:a16="http://schemas.microsoft.com/office/drawing/2014/main" id="{00000000-0008-0000-0700-0000CD020000}"/>
            </a:ext>
          </a:extLst>
        </xdr:cNvPr>
        <xdr:cNvSpPr txBox="1"/>
      </xdr:nvSpPr>
      <xdr:spPr>
        <a:xfrm>
          <a:off x="16370300" y="15914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93</xdr:row>
      <xdr:rowOff>149616</xdr:rowOff>
    </xdr:from>
    <xdr:to>
      <xdr:col>81</xdr:col>
      <xdr:colOff>101600</xdr:colOff>
      <xdr:row>94</xdr:row>
      <xdr:rowOff>79766</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5430500" y="16094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92</xdr:row>
      <xdr:rowOff>96293</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214111" y="15869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169139</xdr:rowOff>
    </xdr:from>
    <xdr:to>
      <xdr:col>76</xdr:col>
      <xdr:colOff>165100</xdr:colOff>
      <xdr:row>94</xdr:row>
      <xdr:rowOff>99289</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4541500" y="16113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115816</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4325111" y="15889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29784</xdr:rowOff>
    </xdr:from>
    <xdr:to>
      <xdr:col>72</xdr:col>
      <xdr:colOff>38100</xdr:colOff>
      <xdr:row>94</xdr:row>
      <xdr:rowOff>131384</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3652500" y="16146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147911</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3436111" y="15921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48163</xdr:rowOff>
    </xdr:from>
    <xdr:to>
      <xdr:col>67</xdr:col>
      <xdr:colOff>101600</xdr:colOff>
      <xdr:row>94</xdr:row>
      <xdr:rowOff>149763</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2763500" y="16164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92</xdr:row>
      <xdr:rowOff>166290</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2547111" y="15939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8" name="諸支出金グラフ枠">
          <a:extLst>
            <a:ext uri="{FF2B5EF4-FFF2-40B4-BE49-F238E27FC236}">
              <a16:creationId xmlns:a16="http://schemas.microsoft.com/office/drawing/2014/main" id="{00000000-0008-0000-0700-0000E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91884</xdr:rowOff>
    </xdr:from>
    <xdr:to>
      <xdr:col>116</xdr:col>
      <xdr:colOff>62864</xdr:colOff>
      <xdr:row>39</xdr:row>
      <xdr:rowOff>44450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flipV="1">
          <a:off x="22159595" y="5235384"/>
          <a:ext cx="1269" cy="1495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50" name="諸支出金最小値テキスト">
          <a:extLst>
            <a:ext uri="{FF2B5EF4-FFF2-40B4-BE49-F238E27FC236}">
              <a16:creationId xmlns:a16="http://schemas.microsoft.com/office/drawing/2014/main" id="{00000000-0008-0000-0700-0000EE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38561</xdr:rowOff>
    </xdr:from>
    <xdr:ext cx="469744" cy="259045"/>
    <xdr:sp macro="" textlink="">
      <xdr:nvSpPr>
        <xdr:cNvPr id="752" name="諸支出金最大値テキスト">
          <a:extLst>
            <a:ext uri="{FF2B5EF4-FFF2-40B4-BE49-F238E27FC236}">
              <a16:creationId xmlns:a16="http://schemas.microsoft.com/office/drawing/2014/main" id="{00000000-0008-0000-0700-0000F0020000}"/>
            </a:ext>
          </a:extLst>
        </xdr:cNvPr>
        <xdr:cNvSpPr txBox="1"/>
      </xdr:nvSpPr>
      <xdr:spPr>
        <a:xfrm>
          <a:off x="22212300" y="5010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7,851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91884</xdr:rowOff>
    </xdr:from>
    <xdr:to>
      <xdr:col>116</xdr:col>
      <xdr:colOff>152400</xdr:colOff>
      <xdr:row>30</xdr:row>
      <xdr:rowOff>91884</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5235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111586</xdr:rowOff>
    </xdr:from>
    <xdr:ext cx="378565" cy="259045"/>
    <xdr:sp macro="" textlink="">
      <xdr:nvSpPr>
        <xdr:cNvPr id="755" name="諸支出金平均値テキスト">
          <a:extLst>
            <a:ext uri="{FF2B5EF4-FFF2-40B4-BE49-F238E27FC236}">
              <a16:creationId xmlns:a16="http://schemas.microsoft.com/office/drawing/2014/main" id="{00000000-0008-0000-0700-0000F3020000}"/>
            </a:ext>
          </a:extLst>
        </xdr:cNvPr>
        <xdr:cNvSpPr txBox="1"/>
      </xdr:nvSpPr>
      <xdr:spPr>
        <a:xfrm>
          <a:off x="22212300" y="645523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88709</xdr:rowOff>
    </xdr:from>
    <xdr:to>
      <xdr:col>116</xdr:col>
      <xdr:colOff>114300</xdr:colOff>
      <xdr:row>39</xdr:row>
      <xdr:rowOff>18859</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2110700" y="6603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116713</xdr:rowOff>
    </xdr:from>
    <xdr:to>
      <xdr:col>112</xdr:col>
      <xdr:colOff>38100</xdr:colOff>
      <xdr:row>39</xdr:row>
      <xdr:rowOff>46863</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1272500" y="6631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63390</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4017" y="64070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143573</xdr:rowOff>
    </xdr:from>
    <xdr:to>
      <xdr:col>107</xdr:col>
      <xdr:colOff>101600</xdr:colOff>
      <xdr:row>38</xdr:row>
      <xdr:rowOff>73723</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20383500" y="6487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90250</xdr:rowOff>
    </xdr:from>
    <xdr:ext cx="469744"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199428" y="6262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110045</xdr:rowOff>
    </xdr:from>
    <xdr:to>
      <xdr:col>102</xdr:col>
      <xdr:colOff>165100</xdr:colOff>
      <xdr:row>39</xdr:row>
      <xdr:rowOff>40195</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19494500" y="6625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56723</xdr:rowOff>
    </xdr:from>
    <xdr:ext cx="378565"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356017" y="64003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111379</xdr:rowOff>
    </xdr:from>
    <xdr:to>
      <xdr:col>98</xdr:col>
      <xdr:colOff>38100</xdr:colOff>
      <xdr:row>39</xdr:row>
      <xdr:rowOff>41529</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8605500" y="6626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58056</xdr:rowOff>
    </xdr:from>
    <xdr:ext cx="378565"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467017" y="64017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74" name="諸支出金該当値テキスト">
          <a:extLst>
            <a:ext uri="{FF2B5EF4-FFF2-40B4-BE49-F238E27FC236}">
              <a16:creationId xmlns:a16="http://schemas.microsoft.com/office/drawing/2014/main" id="{00000000-0008-0000-0700-00000603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7" name="前年度繰上充用金グラフ枠">
          <a:extLst>
            <a:ext uri="{FF2B5EF4-FFF2-40B4-BE49-F238E27FC236}">
              <a16:creationId xmlns:a16="http://schemas.microsoft.com/office/drawing/2014/main" id="{00000000-0008-0000-0700-00001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9" name="前年度繰上充用金最小値テキスト">
          <a:extLst>
            <a:ext uri="{FF2B5EF4-FFF2-40B4-BE49-F238E27FC236}">
              <a16:creationId xmlns:a16="http://schemas.microsoft.com/office/drawing/2014/main" id="{00000000-0008-0000-0700-00001F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1" name="前年度繰上充用金最大値テキスト">
          <a:extLst>
            <a:ext uri="{FF2B5EF4-FFF2-40B4-BE49-F238E27FC236}">
              <a16:creationId xmlns:a16="http://schemas.microsoft.com/office/drawing/2014/main" id="{00000000-0008-0000-0700-000021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4" name="前年度繰上充用金平均値テキスト">
          <a:extLst>
            <a:ext uri="{FF2B5EF4-FFF2-40B4-BE49-F238E27FC236}">
              <a16:creationId xmlns:a16="http://schemas.microsoft.com/office/drawing/2014/main" id="{00000000-0008-0000-0700-000024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3" name="前年度繰上充用金該当値テキスト">
          <a:extLst>
            <a:ext uri="{FF2B5EF4-FFF2-40B4-BE49-F238E27FC236}">
              <a16:creationId xmlns:a16="http://schemas.microsoft.com/office/drawing/2014/main" id="{00000000-0008-0000-0700-000037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0" name="楕円 829">
          <a:extLst>
            <a:ext uri="{FF2B5EF4-FFF2-40B4-BE49-F238E27FC236}">
              <a16:creationId xmlns:a16="http://schemas.microsoft.com/office/drawing/2014/main" id="{00000000-0008-0000-0700-00003E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2" name="正方形/長方形 831">
          <a:extLst>
            <a:ext uri="{FF2B5EF4-FFF2-40B4-BE49-F238E27FC236}">
              <a16:creationId xmlns:a16="http://schemas.microsoft.com/office/drawing/2014/main" id="{00000000-0008-0000-0700-000040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・総務費については、給与改定に伴う職員給の増、退職手当の増、芸術文化ホール（大ホール）特定天井・大規模改修工事設計業務委託料の増などにより、前年度を上回っている。</a:t>
          </a:r>
        </a:p>
        <a:p>
          <a:r>
            <a:rPr kumimoji="1" lang="ja-JP" altLang="en-US" sz="1300">
              <a:latin typeface="ＭＳ Ｐゴシック" panose="020B0600070205080204" pitchFamily="50" charset="-128"/>
              <a:ea typeface="ＭＳ Ｐゴシック" panose="020B0600070205080204" pitchFamily="50" charset="-128"/>
            </a:rPr>
            <a:t>・民生費については、物価高騰支援給付金の支給、公定価格の改定に伴う私立保育所等管理運営費の増などにより、前年度を上回っている。</a:t>
          </a:r>
        </a:p>
        <a:p>
          <a:r>
            <a:rPr kumimoji="1" lang="ja-JP" altLang="en-US" sz="1300">
              <a:latin typeface="ＭＳ Ｐゴシック" panose="020B0600070205080204" pitchFamily="50" charset="-128"/>
              <a:ea typeface="ＭＳ Ｐゴシック" panose="020B0600070205080204" pitchFamily="50" charset="-128"/>
            </a:rPr>
            <a:t>・労働費については、能登半島地震の影響による呉羽ハイツへの短期貸付に伴う勤労総合福祉センター事業費の増などにより、前年度を上回っている。</a:t>
          </a:r>
        </a:p>
        <a:p>
          <a:r>
            <a:rPr kumimoji="1" lang="ja-JP" altLang="en-US" sz="1300">
              <a:latin typeface="ＭＳ Ｐゴシック" panose="020B0600070205080204" pitchFamily="50" charset="-128"/>
              <a:ea typeface="ＭＳ Ｐゴシック" panose="020B0600070205080204" pitchFamily="50" charset="-128"/>
            </a:rPr>
            <a:t>・農林水産業費については、天湖森の再整備の進捗による割山森林公園管理費の減や物価高対策として行った米消費推進事業費の減などにより、前年度を下回っている。</a:t>
          </a:r>
        </a:p>
        <a:p>
          <a:r>
            <a:rPr kumimoji="1" lang="ja-JP" altLang="en-US" sz="1300">
              <a:latin typeface="ＭＳ Ｐゴシック" panose="020B0600070205080204" pitchFamily="50" charset="-128"/>
              <a:ea typeface="ＭＳ Ｐゴシック" panose="020B0600070205080204" pitchFamily="50" charset="-128"/>
            </a:rPr>
            <a:t>・土木費については、北陸自動車道を跨ぐ鷹の橋の撤去工事に係る公園管理費の増や除雪対策事業費の増などにより、前年度を上回っている。</a:t>
          </a:r>
        </a:p>
        <a:p>
          <a:r>
            <a:rPr kumimoji="1" lang="ja-JP" altLang="en-US" sz="1300">
              <a:latin typeface="ＭＳ Ｐゴシック" panose="020B0600070205080204" pitchFamily="50" charset="-128"/>
              <a:ea typeface="ＭＳ Ｐゴシック" panose="020B0600070205080204" pitchFamily="50" charset="-128"/>
            </a:rPr>
            <a:t>・災害復旧費については、大雨災害、能登半島地震災害への対応により、前年度を上回っている。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富山県富山市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〇財政調整基金残高</a:t>
          </a:r>
        </a:p>
        <a:p>
          <a:r>
            <a:rPr kumimoji="1" lang="ja-JP" altLang="en-US" sz="1300">
              <a:latin typeface="ＭＳ ゴシック" pitchFamily="49" charset="-128"/>
              <a:ea typeface="ＭＳ ゴシック" pitchFamily="49" charset="-128"/>
            </a:rPr>
            <a:t>　</a:t>
          </a:r>
          <a:r>
            <a:rPr kumimoji="1" lang="en-US" altLang="ja-JP" sz="1300">
              <a:latin typeface="ＭＳ ゴシック" pitchFamily="49" charset="-128"/>
              <a:ea typeface="ＭＳ ゴシック" pitchFamily="49" charset="-128"/>
            </a:rPr>
            <a:t>H22</a:t>
          </a:r>
          <a:r>
            <a:rPr kumimoji="1" lang="ja-JP" altLang="en-US" sz="1300">
              <a:latin typeface="ＭＳ ゴシック" pitchFamily="49" charset="-128"/>
              <a:ea typeface="ＭＳ ゴシック" pitchFamily="49" charset="-128"/>
            </a:rPr>
            <a:t>年度以降は増加傾向となっているが、</a:t>
          </a:r>
          <a:r>
            <a:rPr kumimoji="1" lang="en-US" altLang="ja-JP" sz="1300">
              <a:latin typeface="ＭＳ ゴシック" pitchFamily="49" charset="-128"/>
              <a:ea typeface="ＭＳ ゴシック" pitchFamily="49" charset="-128"/>
            </a:rPr>
            <a:t>R06</a:t>
          </a:r>
          <a:r>
            <a:rPr kumimoji="1" lang="ja-JP" altLang="en-US" sz="1300">
              <a:latin typeface="ＭＳ ゴシック" pitchFamily="49" charset="-128"/>
              <a:ea typeface="ＭＳ ゴシック" pitchFamily="49" charset="-128"/>
            </a:rPr>
            <a:t>年度は約</a:t>
          </a:r>
          <a:r>
            <a:rPr kumimoji="1" lang="en-US" altLang="ja-JP" sz="1300">
              <a:latin typeface="ＭＳ ゴシック" pitchFamily="49" charset="-128"/>
              <a:ea typeface="ＭＳ ゴシック" pitchFamily="49" charset="-128"/>
            </a:rPr>
            <a:t>17</a:t>
          </a:r>
          <a:r>
            <a:rPr kumimoji="1" lang="ja-JP" altLang="en-US" sz="1300">
              <a:latin typeface="ＭＳ ゴシック" pitchFamily="49" charset="-128"/>
              <a:ea typeface="ＭＳ ゴシック" pitchFamily="49" charset="-128"/>
            </a:rPr>
            <a:t>億円を取崩したため、残高は減少した。</a:t>
          </a:r>
        </a:p>
        <a:p>
          <a:r>
            <a:rPr kumimoji="1" lang="ja-JP" altLang="en-US" sz="1300">
              <a:latin typeface="ＭＳ ゴシック" pitchFamily="49" charset="-128"/>
              <a:ea typeface="ＭＳ ゴシック" pitchFamily="49" charset="-128"/>
            </a:rPr>
            <a:t>〇実質収支額</a:t>
          </a:r>
        </a:p>
        <a:p>
          <a:r>
            <a:rPr kumimoji="1" lang="ja-JP" altLang="en-US" sz="1300">
              <a:latin typeface="ＭＳ ゴシック" pitchFamily="49" charset="-128"/>
              <a:ea typeface="ＭＳ ゴシック" pitchFamily="49" charset="-128"/>
            </a:rPr>
            <a:t>　黒字の確保が続いている。</a:t>
          </a:r>
        </a:p>
        <a:p>
          <a:r>
            <a:rPr kumimoji="1" lang="ja-JP" altLang="en-US" sz="1300">
              <a:latin typeface="ＭＳ ゴシック" pitchFamily="49" charset="-128"/>
              <a:ea typeface="ＭＳ ゴシック" pitchFamily="49" charset="-128"/>
            </a:rPr>
            <a:t>〇実質単年度収支</a:t>
          </a:r>
        </a:p>
        <a:p>
          <a:r>
            <a:rPr kumimoji="1" lang="ja-JP" altLang="en-US" sz="1300">
              <a:latin typeface="ＭＳ ゴシック" pitchFamily="49" charset="-128"/>
              <a:ea typeface="ＭＳ ゴシック" pitchFamily="49" charset="-128"/>
            </a:rPr>
            <a:t>　</a:t>
          </a:r>
          <a:r>
            <a:rPr kumimoji="1" lang="en-US" altLang="ja-JP" sz="1300">
              <a:latin typeface="ＭＳ ゴシック" pitchFamily="49" charset="-128"/>
              <a:ea typeface="ＭＳ ゴシック" pitchFamily="49" charset="-128"/>
            </a:rPr>
            <a:t>R02</a:t>
          </a:r>
          <a:r>
            <a:rPr kumimoji="1" lang="ja-JP" altLang="en-US" sz="1300">
              <a:latin typeface="ＭＳ ゴシック" pitchFamily="49" charset="-128"/>
              <a:ea typeface="ＭＳ ゴシック" pitchFamily="49" charset="-128"/>
            </a:rPr>
            <a:t>年度以降はプラスが続いていたが、</a:t>
          </a:r>
          <a:r>
            <a:rPr kumimoji="1" lang="en-US" altLang="ja-JP" sz="1300">
              <a:latin typeface="ＭＳ ゴシック" pitchFamily="49" charset="-128"/>
              <a:ea typeface="ＭＳ ゴシック" pitchFamily="49" charset="-128"/>
            </a:rPr>
            <a:t>R06</a:t>
          </a:r>
          <a:r>
            <a:rPr kumimoji="1" lang="ja-JP" altLang="en-US" sz="1300">
              <a:latin typeface="ＭＳ ゴシック" pitchFamily="49" charset="-128"/>
              <a:ea typeface="ＭＳ ゴシック" pitchFamily="49" charset="-128"/>
            </a:rPr>
            <a:t>年度は財政調整基金を取崩したことにより、前年度から</a:t>
          </a:r>
          <a:r>
            <a:rPr kumimoji="1" lang="en-US" altLang="ja-JP" sz="1300">
              <a:latin typeface="ＭＳ ゴシック" pitchFamily="49" charset="-128"/>
              <a:ea typeface="ＭＳ ゴシック" pitchFamily="49" charset="-128"/>
            </a:rPr>
            <a:t>1.7</a:t>
          </a:r>
          <a:r>
            <a:rPr kumimoji="1" lang="ja-JP" altLang="en-US" sz="1300">
              <a:latin typeface="ＭＳ ゴシック" pitchFamily="49" charset="-128"/>
              <a:ea typeface="ＭＳ ゴシック" pitchFamily="49" charset="-128"/>
            </a:rPr>
            <a:t>ポイント減少し、マイナスとなった。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富山県富山市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latin typeface="ＭＳ ゴシック" pitchFamily="49" charset="-128"/>
              <a:ea typeface="ＭＳ ゴシック" pitchFamily="49" charset="-128"/>
            </a:rPr>
            <a:t>R06</a:t>
          </a:r>
          <a:r>
            <a:rPr kumimoji="1" lang="ja-JP" altLang="en-US" sz="1400">
              <a:latin typeface="ＭＳ ゴシック" pitchFamily="49" charset="-128"/>
              <a:ea typeface="ＭＳ ゴシック" pitchFamily="49" charset="-128"/>
            </a:rPr>
            <a:t>年度決算は全ての会計において黒字となった。</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富山県富山市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〇元利償還金</a:t>
          </a:r>
        </a:p>
        <a:p>
          <a:r>
            <a:rPr kumimoji="1" lang="ja-JP" altLang="en-US" sz="1400">
              <a:latin typeface="ＭＳ ゴシック" pitchFamily="49" charset="-128"/>
              <a:ea typeface="ＭＳ ゴシック" pitchFamily="49" charset="-128"/>
            </a:rPr>
            <a:t>　借換債を発行せず、実質的な繰上償還を行ったことにより増加した。</a:t>
          </a:r>
        </a:p>
        <a:p>
          <a:endParaRPr kumimoji="1" lang="ja-JP" altLang="en-US"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〇算入公債費等</a:t>
          </a:r>
        </a:p>
        <a:p>
          <a:r>
            <a:rPr kumimoji="1" lang="ja-JP" altLang="en-US" sz="1400">
              <a:latin typeface="ＭＳ ゴシック" pitchFamily="49" charset="-128"/>
              <a:ea typeface="ＭＳ ゴシック" pitchFamily="49" charset="-128"/>
            </a:rPr>
            <a:t>　臨時財政対策債や公害防止事業債、合併特例債などの償還が進んだことにより減少した。</a:t>
          </a:r>
        </a:p>
        <a:p>
          <a:endParaRPr kumimoji="1" lang="ja-JP" altLang="en-US"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〇今後の対応</a:t>
          </a:r>
        </a:p>
        <a:p>
          <a:r>
            <a:rPr kumimoji="1" lang="ja-JP" altLang="en-US" sz="1400">
              <a:latin typeface="ＭＳ ゴシック" pitchFamily="49" charset="-128"/>
              <a:ea typeface="ＭＳ ゴシック" pitchFamily="49" charset="-128"/>
            </a:rPr>
            <a:t>　市債の発行をできる限り抑制するとともに、発行の際は、交付税措置のある市債を活用し、財政の健全化に努める。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該当するものはない。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富山県富山市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○一般会計等に係る地方債の現在高</a:t>
          </a:r>
        </a:p>
        <a:p>
          <a:r>
            <a:rPr kumimoji="1" lang="ja-JP" altLang="en-US" sz="1400">
              <a:latin typeface="ＭＳ ゴシック" pitchFamily="49" charset="-128"/>
              <a:ea typeface="ＭＳ ゴシック" pitchFamily="49" charset="-128"/>
            </a:rPr>
            <a:t>　臨時財政対策債や合併特例債などの償還が進んだことにより残高が減少した。</a:t>
          </a:r>
        </a:p>
        <a:p>
          <a:endParaRPr kumimoji="1" lang="ja-JP" altLang="en-US"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○公営企業債等繰入見込額　</a:t>
          </a:r>
        </a:p>
        <a:p>
          <a:r>
            <a:rPr kumimoji="1" lang="ja-JP" altLang="en-US" sz="1400">
              <a:latin typeface="ＭＳ ゴシック" pitchFamily="49" charset="-128"/>
              <a:ea typeface="ＭＳ ゴシック" pitchFamily="49" charset="-128"/>
            </a:rPr>
            <a:t>　公共下水道事業の償還が進み、起債残高が減少していることなどにより繰入見込額が減少した。</a:t>
          </a:r>
        </a:p>
        <a:p>
          <a:endParaRPr kumimoji="1" lang="ja-JP" altLang="en-US"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〇基準財政財政需要額算入見込額</a:t>
          </a:r>
        </a:p>
        <a:p>
          <a:r>
            <a:rPr kumimoji="1" lang="ja-JP" altLang="en-US" sz="1400">
              <a:latin typeface="ＭＳ ゴシック" pitchFamily="49" charset="-128"/>
              <a:ea typeface="ＭＳ ゴシック" pitchFamily="49" charset="-128"/>
            </a:rPr>
            <a:t>　臨時財政対策債や合併特例債などの償還が進んだことにより繰入見込額が減少した。</a:t>
          </a:r>
        </a:p>
        <a:p>
          <a:endParaRPr kumimoji="1" lang="ja-JP" altLang="en-US"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○今後の対応</a:t>
          </a:r>
        </a:p>
        <a:p>
          <a:r>
            <a:rPr kumimoji="1" lang="ja-JP" altLang="en-US" sz="1400">
              <a:latin typeface="ＭＳ ゴシック" pitchFamily="49" charset="-128"/>
              <a:ea typeface="ＭＳ ゴシック" pitchFamily="49" charset="-128"/>
            </a:rPr>
            <a:t>　今後、大型の施設整備事業が予定されており、起債残高の増加が懸念されることから、起債の新規発行の抑制や繰上償還の実施、また基金残高の確保など、財政の健全化に努める。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富山県富山市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決算剰余金を財政調整基金に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億円、減債基金に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億円積み立てたほか、土地売払収入などを減債基金に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億円積み立てたことなど、総額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億円を積み立てた一方、財政調整基金を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億円、減債基金を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億円、都市基盤整備基金を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億円取り崩したことなど、総額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52.7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億円を取り崩したことにより、基金全体としては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億円の減となった。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・財政調整基金、減債基金については、下記のとおり、残高は少なくとも維持されていくものと考えている。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その他特定目的基金については、それぞれ特定の目的で設置されており、設置目的が達成された場合は廃止することから、新たな基金を造成しなければ、中長期的には、基金の残高は減少していくものと考えられ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・舞台芸術振興事業基金：舞台芸術の振興</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・都市基盤整備基金：都市基盤整備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・福祉基金：市民の福祉の増進</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・路面電車事業基金：路面電車施設及び車両の維持等</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・ふるさとぬくもり基金：ふるさと納税等による寄附金を活用した、活力あるまちづくりの推進</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ふるさと納税を活用し、ふるさとぬくもり基金へ</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億円、今後の舞台芸術振興施設の改修等に備えるため舞台芸術振興事業基金へ</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億円など、総額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億円を積み立てた一方、都市基盤整備基金を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億円、ふるさとぬくもり基金を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億円など、総額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億円を取り崩したことにより、その他特定目的基金全体では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億円の減となった。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・舞台芸術振興事業基金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舞台芸術振興施設の大規模改修等に活用しており、一定の残高水準の確保に努めることとしている。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・都市基盤整備基金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富山駅周辺整備事業など今後も都市基盤整備事業に取組む必要があり、一定の残高水準の確保に努めることとしている。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・福祉基金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果実運用型の基金であり、運用益は各種福祉事業に活用しており、一定の残高水準の確保に努めることとしている。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・路面電車事業基金：路面電車施設及び車両の維持等に活用しており、一定の残高水準の確保に努めることとしている。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・ふるさとぬくもり基金：ふるさと納税の寄付者の思いを具現化するため、適切に活用していくこととしている。</a:t>
          </a: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決算剰余金を活用して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億円積み立てた一方、</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億円取り崩したことなどにより、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億円の減となった。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財政調整基金は、年度間の財源調整や大きな災害などに備えるための重要な基金であり、今後も、現在の残高の維持・増加に努めることとしている。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億円取り崩した一方、決算剰余金を活用して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億円、企業団地分譲による土地売払収入などにより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億円を積み立てたことにより、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億円の増となった。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減債基金は、市債の償還に必要な財源を確保するために設置しているものである。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本市の市債残高は、近年の大型の施設整備事業の実施により、引き続き高い水準で推移することが見込まれるため、市債の繰上償還ができる環境になった場合に対応できるよう、残高の維持・増加に努めることと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57150</xdr:colOff>
      <xdr:row>60</xdr:row>
      <xdr:rowOff>119380</xdr:rowOff>
    </xdr:to>
    <xdr:graphicFrame macro="">
      <xdr:nvGraphicFramePr>
        <xdr:cNvPr id="2" name="グラフ1">
          <a:extLst>
            <a:ext uri="{FF2B5EF4-FFF2-40B4-BE49-F238E27FC236}">
              <a16:creationId xmlns:a16="http://schemas.microsoft.com/office/drawing/2014/main" id="{5EE659E2-A4D9-445C-BAB0-9FB00EEEEC2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125730</xdr:colOff>
      <xdr:row>82</xdr:row>
      <xdr:rowOff>138430</xdr:rowOff>
    </xdr:to>
    <xdr:graphicFrame macro="">
      <xdr:nvGraphicFramePr>
        <xdr:cNvPr id="3" name="グラフ2">
          <a:extLst>
            <a:ext uri="{FF2B5EF4-FFF2-40B4-BE49-F238E27FC236}">
              <a16:creationId xmlns:a16="http://schemas.microsoft.com/office/drawing/2014/main" id="{775D5E3F-ED38-488D-A182-0359800E780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64135</xdr:rowOff>
    </xdr:from>
    <xdr:to>
      <xdr:col>66</xdr:col>
      <xdr:colOff>187325</xdr:colOff>
      <xdr:row>1</xdr:row>
      <xdr:rowOff>156210</xdr:rowOff>
    </xdr:to>
    <xdr:sp macro="" textlink="">
      <xdr:nvSpPr>
        <xdr:cNvPr id="4" name="正方形/長方形 3">
          <a:extLst>
            <a:ext uri="{FF2B5EF4-FFF2-40B4-BE49-F238E27FC236}">
              <a16:creationId xmlns:a16="http://schemas.microsoft.com/office/drawing/2014/main" id="{C8D98C6B-C807-4B14-8D6A-0B9139D582D8}"/>
            </a:ext>
          </a:extLst>
        </xdr:cNvPr>
        <xdr:cNvSpPr/>
      </xdr:nvSpPr>
      <xdr:spPr>
        <a:xfrm>
          <a:off x="355600" y="64135"/>
          <a:ext cx="11639413" cy="632764"/>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dr:col>87</xdr:col>
      <xdr:colOff>161925</xdr:colOff>
      <xdr:row>0</xdr:row>
      <xdr:rowOff>189230</xdr:rowOff>
    </xdr:from>
    <xdr:to>
      <xdr:col>107</xdr:col>
      <xdr:colOff>282575</xdr:colOff>
      <xdr:row>1</xdr:row>
      <xdr:rowOff>207010</xdr:rowOff>
    </xdr:to>
    <xdr:sp macro="" textlink="">
      <xdr:nvSpPr>
        <xdr:cNvPr id="5" name="正方形/長方形 4">
          <a:extLst>
            <a:ext uri="{FF2B5EF4-FFF2-40B4-BE49-F238E27FC236}">
              <a16:creationId xmlns:a16="http://schemas.microsoft.com/office/drawing/2014/main" id="{EA80DDEA-812C-4059-9D1F-07AFEFBBAA2C}"/>
            </a:ext>
          </a:extLst>
        </xdr:cNvPr>
        <xdr:cNvSpPr/>
      </xdr:nvSpPr>
      <xdr:spPr>
        <a:xfrm>
          <a:off x="15659017" y="189230"/>
          <a:ext cx="3619224" cy="558469"/>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215265</xdr:rowOff>
    </xdr:from>
    <xdr:to>
      <xdr:col>107</xdr:col>
      <xdr:colOff>263525</xdr:colOff>
      <xdr:row>1</xdr:row>
      <xdr:rowOff>181610</xdr:rowOff>
    </xdr:to>
    <xdr:sp macro="" textlink="">
      <xdr:nvSpPr>
        <xdr:cNvPr id="6" name="正方形/長方形 5">
          <a:extLst>
            <a:ext uri="{FF2B5EF4-FFF2-40B4-BE49-F238E27FC236}">
              <a16:creationId xmlns:a16="http://schemas.microsoft.com/office/drawing/2014/main" id="{FB5CF7BE-F23A-4398-8443-84A1517E2A0C}"/>
            </a:ext>
          </a:extLst>
        </xdr:cNvPr>
        <xdr:cNvSpPr/>
      </xdr:nvSpPr>
      <xdr:spPr>
        <a:xfrm>
          <a:off x="15668515" y="215265"/>
          <a:ext cx="3590676" cy="507034"/>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240665</xdr:rowOff>
    </xdr:from>
    <xdr:to>
      <xdr:col>107</xdr:col>
      <xdr:colOff>231775</xdr:colOff>
      <xdr:row>1</xdr:row>
      <xdr:rowOff>143510</xdr:rowOff>
    </xdr:to>
    <xdr:sp macro="" textlink="">
      <xdr:nvSpPr>
        <xdr:cNvPr id="7" name="正方形/長方形 6">
          <a:extLst>
            <a:ext uri="{FF2B5EF4-FFF2-40B4-BE49-F238E27FC236}">
              <a16:creationId xmlns:a16="http://schemas.microsoft.com/office/drawing/2014/main" id="{08F8C135-3C7A-4DA1-B1BF-087EB058BE0E}"/>
            </a:ext>
          </a:extLst>
        </xdr:cNvPr>
        <xdr:cNvSpPr/>
      </xdr:nvSpPr>
      <xdr:spPr>
        <a:xfrm>
          <a:off x="15694246" y="240665"/>
          <a:ext cx="3533195" cy="443534"/>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富山県富山市</a:t>
          </a:r>
        </a:p>
      </xdr:txBody>
    </xdr:sp>
    <xdr:clientData/>
  </xdr:twoCellAnchor>
  <xdr:twoCellAnchor>
    <xdr:from>
      <xdr:col>73</xdr:col>
      <xdr:colOff>34925</xdr:colOff>
      <xdr:row>0</xdr:row>
      <xdr:rowOff>189230</xdr:rowOff>
    </xdr:from>
    <xdr:to>
      <xdr:col>87</xdr:col>
      <xdr:colOff>28575</xdr:colOff>
      <xdr:row>1</xdr:row>
      <xdr:rowOff>207010</xdr:rowOff>
    </xdr:to>
    <xdr:sp macro="" textlink="">
      <xdr:nvSpPr>
        <xdr:cNvPr id="8" name="正方形/長方形 7">
          <a:extLst>
            <a:ext uri="{FF2B5EF4-FFF2-40B4-BE49-F238E27FC236}">
              <a16:creationId xmlns:a16="http://schemas.microsoft.com/office/drawing/2014/main" id="{A4A01D1D-CE04-422F-A9DC-AB17C1F18513}"/>
            </a:ext>
          </a:extLst>
        </xdr:cNvPr>
        <xdr:cNvSpPr/>
      </xdr:nvSpPr>
      <xdr:spPr>
        <a:xfrm>
          <a:off x="13083015" y="189230"/>
          <a:ext cx="2442652" cy="558469"/>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215265</xdr:rowOff>
    </xdr:from>
    <xdr:to>
      <xdr:col>87</xdr:col>
      <xdr:colOff>9525</xdr:colOff>
      <xdr:row>1</xdr:row>
      <xdr:rowOff>181610</xdr:rowOff>
    </xdr:to>
    <xdr:sp macro="" textlink="">
      <xdr:nvSpPr>
        <xdr:cNvPr id="9" name="正方形/長方形 8">
          <a:extLst>
            <a:ext uri="{FF2B5EF4-FFF2-40B4-BE49-F238E27FC236}">
              <a16:creationId xmlns:a16="http://schemas.microsoft.com/office/drawing/2014/main" id="{98D1B1F9-FBA9-411E-9457-C4CD95D1FA02}"/>
            </a:ext>
          </a:extLst>
        </xdr:cNvPr>
        <xdr:cNvSpPr/>
      </xdr:nvSpPr>
      <xdr:spPr>
        <a:xfrm>
          <a:off x="13108415" y="215265"/>
          <a:ext cx="2398202" cy="507034"/>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240665</xdr:rowOff>
    </xdr:from>
    <xdr:to>
      <xdr:col>86</xdr:col>
      <xdr:colOff>168275</xdr:colOff>
      <xdr:row>1</xdr:row>
      <xdr:rowOff>156210</xdr:rowOff>
    </xdr:to>
    <xdr:sp macro="" textlink="">
      <xdr:nvSpPr>
        <xdr:cNvPr id="10" name="正方形/長方形 9">
          <a:extLst>
            <a:ext uri="{FF2B5EF4-FFF2-40B4-BE49-F238E27FC236}">
              <a16:creationId xmlns:a16="http://schemas.microsoft.com/office/drawing/2014/main" id="{63B69A4D-B1E9-4F73-A3AC-F074AAB300B7}"/>
            </a:ext>
          </a:extLst>
        </xdr:cNvPr>
        <xdr:cNvSpPr/>
      </xdr:nvSpPr>
      <xdr:spPr>
        <a:xfrm>
          <a:off x="13133815" y="240665"/>
          <a:ext cx="2356623" cy="456234"/>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482600</xdr:colOff>
      <xdr:row>2</xdr:row>
      <xdr:rowOff>22860</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D07C906E-63B8-4476-8FA7-BDD4B72904EF}"/>
            </a:ext>
          </a:extLst>
        </xdr:cNvPr>
        <xdr:cNvSpPr/>
      </xdr:nvSpPr>
      <xdr:spPr>
        <a:xfrm>
          <a:off x="450794" y="881601"/>
          <a:ext cx="9270146" cy="1799397"/>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54610</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BF893960-BF8C-44CA-BBCE-D6679A24CADC}"/>
            </a:ext>
          </a:extLst>
        </xdr:cNvPr>
        <xdr:cNvSpPr/>
      </xdr:nvSpPr>
      <xdr:spPr>
        <a:xfrm>
          <a:off x="577049" y="913351"/>
          <a:ext cx="1272099" cy="173589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8</xdr:col>
      <xdr:colOff>123825</xdr:colOff>
      <xdr:row>2</xdr:row>
      <xdr:rowOff>54610</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7990E3E-55A0-435E-80F0-644353FCC3BB}"/>
            </a:ext>
          </a:extLst>
        </xdr:cNvPr>
        <xdr:cNvSpPr/>
      </xdr:nvSpPr>
      <xdr:spPr>
        <a:xfrm>
          <a:off x="1801550" y="913351"/>
          <a:ext cx="1224501" cy="173589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403,757
394,441
1,241.70
190,285,882
186,128,611
3,471,137
106,789,745
212,912,962</a:t>
          </a:r>
          <a:endParaRPr kumimoji="1" lang="ja-JP" altLang="en-US" sz="1100" b="1">
            <a:solidFill>
              <a:srgbClr val="000000"/>
            </a:solidFill>
            <a:latin typeface="ＭＳ ゴシック"/>
            <a:ea typeface="ＭＳ ゴシック"/>
          </a:endParaRPr>
        </a:p>
      </xdr:txBody>
    </xdr:sp>
    <xdr:clientData/>
  </xdr:twoCellAnchor>
  <xdr:twoCellAnchor>
    <xdr:from>
      <xdr:col>15</xdr:col>
      <xdr:colOff>123825</xdr:colOff>
      <xdr:row>2</xdr:row>
      <xdr:rowOff>54610</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9C41B6F7-AD60-4233-89B4-6C13ED83AE30}"/>
            </a:ext>
          </a:extLst>
        </xdr:cNvPr>
        <xdr:cNvSpPr/>
      </xdr:nvSpPr>
      <xdr:spPr>
        <a:xfrm>
          <a:off x="3026051" y="913351"/>
          <a:ext cx="1399430" cy="173589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23</xdr:col>
      <xdr:colOff>123825</xdr:colOff>
      <xdr:row>2</xdr:row>
      <xdr:rowOff>73660</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5D0C3A7-8D05-431B-A3FB-AD61B10A758A}"/>
            </a:ext>
          </a:extLst>
        </xdr:cNvPr>
        <xdr:cNvSpPr/>
      </xdr:nvSpPr>
      <xdr:spPr>
        <a:xfrm>
          <a:off x="4425481" y="932401"/>
          <a:ext cx="1860715" cy="947282"/>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60325</xdr:colOff>
      <xdr:row>2</xdr:row>
      <xdr:rowOff>73660</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C10E3F0-5464-4DD0-8692-411E02E9A348}"/>
            </a:ext>
          </a:extLst>
        </xdr:cNvPr>
        <xdr:cNvSpPr/>
      </xdr:nvSpPr>
      <xdr:spPr>
        <a:xfrm>
          <a:off x="6286196" y="932401"/>
          <a:ext cx="1160670" cy="947282"/>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9.1
78.4</a:t>
          </a:r>
          <a:endParaRPr kumimoji="1" lang="ja-JP" altLang="en-US" sz="1100" b="1">
            <a:solidFill>
              <a:srgbClr val="000000"/>
            </a:solidFill>
            <a:latin typeface="ＭＳ ゴシック"/>
            <a:ea typeface="ＭＳ ゴシック"/>
          </a:endParaRPr>
        </a:p>
      </xdr:txBody>
    </xdr:sp>
    <xdr:clientData/>
  </xdr:twoCellAnchor>
  <xdr:twoCellAnchor>
    <xdr:from>
      <xdr:col>41</xdr:col>
      <xdr:colOff>60325</xdr:colOff>
      <xdr:row>2</xdr:row>
      <xdr:rowOff>86360</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4F8A4A13-1398-45CF-8DBD-60031B8020ED}"/>
            </a:ext>
          </a:extLst>
        </xdr:cNvPr>
        <xdr:cNvSpPr/>
      </xdr:nvSpPr>
      <xdr:spPr>
        <a:xfrm>
          <a:off x="7510697" y="945101"/>
          <a:ext cx="588286" cy="947282"/>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A70EC967-2E52-463B-90B3-169870FF6551}"/>
            </a:ext>
          </a:extLst>
        </xdr:cNvPr>
        <xdr:cNvSpPr/>
      </xdr:nvSpPr>
      <xdr:spPr>
        <a:xfrm>
          <a:off x="4425481" y="1711104"/>
          <a:ext cx="1860715" cy="645436"/>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DDF46962-E8EF-460C-98ED-177E80FD6A12}"/>
            </a:ext>
          </a:extLst>
        </xdr:cNvPr>
        <xdr:cNvSpPr/>
      </xdr:nvSpPr>
      <xdr:spPr>
        <a:xfrm>
          <a:off x="6349696" y="1711104"/>
          <a:ext cx="3371244" cy="645436"/>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R03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R04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R05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R06  </a:t>
          </a:r>
          <a:r>
            <a:rPr kumimoji="1" lang="ja-JP" altLang="en-US" sz="1100" b="1">
              <a:solidFill>
                <a:srgbClr val="000000"/>
              </a:solidFill>
              <a:latin typeface="ＭＳ ゴシック"/>
              <a:ea typeface="ＭＳ ゴシック"/>
            </a:rPr>
            <a:t>中核市</a:t>
          </a:r>
        </a:p>
      </xdr:txBody>
    </xdr:sp>
    <xdr:clientData/>
  </xdr:twoCellAnchor>
  <xdr:twoCellAnchor>
    <xdr:from>
      <xdr:col>56</xdr:col>
      <xdr:colOff>111125</xdr:colOff>
      <xdr:row>2</xdr:row>
      <xdr:rowOff>22860</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712FAFF8-ED22-4459-A173-1834B0756A62}"/>
            </a:ext>
          </a:extLst>
        </xdr:cNvPr>
        <xdr:cNvSpPr/>
      </xdr:nvSpPr>
      <xdr:spPr>
        <a:xfrm>
          <a:off x="10185428" y="881601"/>
          <a:ext cx="1399429" cy="1280961"/>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86360</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AB134291-D0C4-455A-A8B6-9B2079A1A60D}"/>
            </a:ext>
          </a:extLst>
        </xdr:cNvPr>
        <xdr:cNvSpPr/>
      </xdr:nvSpPr>
      <xdr:spPr>
        <a:xfrm>
          <a:off x="10422255" y="945101"/>
          <a:ext cx="1224501" cy="24756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57</xdr:col>
      <xdr:colOff>180975</xdr:colOff>
      <xdr:row>3</xdr:row>
      <xdr:rowOff>29210</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E2B00A2E-0F10-4A9F-8BC7-DD546CB91C81}"/>
            </a:ext>
          </a:extLst>
        </xdr:cNvPr>
        <xdr:cNvSpPr/>
      </xdr:nvSpPr>
      <xdr:spPr>
        <a:xfrm>
          <a:off x="10422255" y="1206003"/>
          <a:ext cx="1224501" cy="530501"/>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57</xdr:col>
      <xdr:colOff>180975</xdr:colOff>
      <xdr:row>5</xdr:row>
      <xdr:rowOff>29210</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D5D7CF07-B1FF-4981-979E-30C862B3AD3D}"/>
            </a:ext>
          </a:extLst>
        </xdr:cNvPr>
        <xdr:cNvSpPr/>
      </xdr:nvSpPr>
      <xdr:spPr>
        <a:xfrm>
          <a:off x="10422255" y="1555860"/>
          <a:ext cx="1343881" cy="657502"/>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57</xdr:col>
      <xdr:colOff>3175</xdr:colOff>
      <xdr:row>2</xdr:row>
      <xdr:rowOff>175260</xdr:rowOff>
    </xdr:from>
    <xdr:to>
      <xdr:col>58</xdr:col>
      <xdr:colOff>22225</xdr:colOff>
      <xdr:row>2</xdr:row>
      <xdr:rowOff>175260</xdr:rowOff>
    </xdr:to>
    <xdr:cxnSp macro="">
      <xdr:nvCxnSpPr>
        <xdr:cNvPr id="24" name="直線コネクタ 23">
          <a:extLst>
            <a:ext uri="{FF2B5EF4-FFF2-40B4-BE49-F238E27FC236}">
              <a16:creationId xmlns:a16="http://schemas.microsoft.com/office/drawing/2014/main" id="{8A9513D1-98DB-4B6B-80FF-5A4242509145}"/>
            </a:ext>
          </a:extLst>
        </xdr:cNvPr>
        <xdr:cNvCxnSpPr/>
      </xdr:nvCxnSpPr>
      <xdr:spPr>
        <a:xfrm flipH="1">
          <a:off x="10252406" y="1034001"/>
          <a:ext cx="193979"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137160</xdr:rowOff>
    </xdr:from>
    <xdr:to>
      <xdr:col>57</xdr:col>
      <xdr:colOff>158750</xdr:colOff>
      <xdr:row>2</xdr:row>
      <xdr:rowOff>238760</xdr:rowOff>
    </xdr:to>
    <xdr:sp macro="" textlink="">
      <xdr:nvSpPr>
        <xdr:cNvPr id="25" name="楕円 24">
          <a:extLst>
            <a:ext uri="{FF2B5EF4-FFF2-40B4-BE49-F238E27FC236}">
              <a16:creationId xmlns:a16="http://schemas.microsoft.com/office/drawing/2014/main" id="{85BC4275-0132-490E-B430-EE2CF1C91162}"/>
            </a:ext>
          </a:extLst>
        </xdr:cNvPr>
        <xdr:cNvSpPr/>
      </xdr:nvSpPr>
      <xdr:spPr>
        <a:xfrm>
          <a:off x="10306381" y="995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BF9427D9-B3EA-4AE6-A722-0C551AAC7A44}"/>
            </a:ext>
          </a:extLst>
        </xdr:cNvPr>
        <xdr:cNvSpPr/>
      </xdr:nvSpPr>
      <xdr:spPr>
        <a:xfrm>
          <a:off x="10306381" y="1294268"/>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29210</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2BC4A166-9EEC-44CC-BB77-643CE6D4E5CE}"/>
            </a:ext>
          </a:extLst>
        </xdr:cNvPr>
        <xdr:cNvCxnSpPr/>
      </xdr:nvCxnSpPr>
      <xdr:spPr>
        <a:xfrm>
          <a:off x="10350831" y="1555860"/>
          <a:ext cx="0" cy="13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29210</xdr:rowOff>
    </xdr:from>
    <xdr:to>
      <xdr:col>58</xdr:col>
      <xdr:colOff>3175</xdr:colOff>
      <xdr:row>5</xdr:row>
      <xdr:rowOff>29210</xdr:rowOff>
    </xdr:to>
    <xdr:cxnSp macro="">
      <xdr:nvCxnSpPr>
        <xdr:cNvPr id="28" name="直線コネクタ 27">
          <a:extLst>
            <a:ext uri="{FF2B5EF4-FFF2-40B4-BE49-F238E27FC236}">
              <a16:creationId xmlns:a16="http://schemas.microsoft.com/office/drawing/2014/main" id="{6CFCFA3F-B7BB-4E99-8530-BEC07EDDDCFA}"/>
            </a:ext>
          </a:extLst>
        </xdr:cNvPr>
        <xdr:cNvCxnSpPr/>
      </xdr:nvCxnSpPr>
      <xdr:spPr>
        <a:xfrm>
          <a:off x="10271456" y="1555860"/>
          <a:ext cx="155879"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219D8ED7-DE4A-443E-87DD-C948585A1627}"/>
            </a:ext>
          </a:extLst>
        </xdr:cNvPr>
        <xdr:cNvCxnSpPr/>
      </xdr:nvCxnSpPr>
      <xdr:spPr>
        <a:xfrm flipV="1">
          <a:off x="10350831" y="1796829"/>
          <a:ext cx="0" cy="143179"/>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80FC969B-B08D-4E8F-81C8-95B98B416CC2}"/>
            </a:ext>
          </a:extLst>
        </xdr:cNvPr>
        <xdr:cNvCxnSpPr/>
      </xdr:nvCxnSpPr>
      <xdr:spPr>
        <a:xfrm>
          <a:off x="10271456" y="1943183"/>
          <a:ext cx="155879"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350" cy="259080"/>
    <xdr:sp macro="" textlink="">
      <xdr:nvSpPr>
        <xdr:cNvPr id="31" name="テキスト ボックス 30">
          <a:extLst>
            <a:ext uri="{FF2B5EF4-FFF2-40B4-BE49-F238E27FC236}">
              <a16:creationId xmlns:a16="http://schemas.microsoft.com/office/drawing/2014/main" id="{5C472639-5AB2-48A6-B567-9E92A41A6514}"/>
            </a:ext>
          </a:extLst>
        </xdr:cNvPr>
        <xdr:cNvSpPr txBox="1"/>
      </xdr:nvSpPr>
      <xdr:spPr>
        <a:xfrm>
          <a:off x="419100" y="2786076"/>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470" cy="259080"/>
    <xdr:sp macro="" textlink="">
      <xdr:nvSpPr>
        <xdr:cNvPr id="32" name="テキスト ボックス 31">
          <a:extLst>
            <a:ext uri="{FF2B5EF4-FFF2-40B4-BE49-F238E27FC236}">
              <a16:creationId xmlns:a16="http://schemas.microsoft.com/office/drawing/2014/main" id="{88642753-2E56-4FAA-8457-549D467A6AE2}"/>
            </a:ext>
          </a:extLst>
        </xdr:cNvPr>
        <xdr:cNvSpPr txBox="1"/>
      </xdr:nvSpPr>
      <xdr:spPr>
        <a:xfrm>
          <a:off x="419100" y="3030855"/>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0</xdr:col>
      <xdr:colOff>419100</xdr:colOff>
      <xdr:row>15</xdr:row>
      <xdr:rowOff>3175</xdr:rowOff>
    </xdr:from>
    <xdr:ext cx="8231505" cy="259080"/>
    <xdr:sp macro="" textlink="">
      <xdr:nvSpPr>
        <xdr:cNvPr id="33" name="テキスト ボックス 32">
          <a:extLst>
            <a:ext uri="{FF2B5EF4-FFF2-40B4-BE49-F238E27FC236}">
              <a16:creationId xmlns:a16="http://schemas.microsoft.com/office/drawing/2014/main" id="{F9C4D9B5-1F8B-4DA7-B211-EA0D41C1EBAA}"/>
            </a:ext>
          </a:extLst>
        </xdr:cNvPr>
        <xdr:cNvSpPr txBox="1"/>
      </xdr:nvSpPr>
      <xdr:spPr>
        <a:xfrm>
          <a:off x="419100" y="3279112"/>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570" cy="259080"/>
    <xdr:sp macro="" textlink="">
      <xdr:nvSpPr>
        <xdr:cNvPr id="34" name="テキスト ボックス 33">
          <a:extLst>
            <a:ext uri="{FF2B5EF4-FFF2-40B4-BE49-F238E27FC236}">
              <a16:creationId xmlns:a16="http://schemas.microsoft.com/office/drawing/2014/main" id="{3C0FA29E-298C-454F-9D48-59E46220E116}"/>
            </a:ext>
          </a:extLst>
        </xdr:cNvPr>
        <xdr:cNvSpPr txBox="1"/>
      </xdr:nvSpPr>
      <xdr:spPr>
        <a:xfrm>
          <a:off x="419100" y="3523891"/>
          <a:ext cx="4433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dr:col>0</xdr:col>
      <xdr:colOff>419100</xdr:colOff>
      <xdr:row>17</xdr:row>
      <xdr:rowOff>143510</xdr:rowOff>
    </xdr:from>
    <xdr:ext cx="184785" cy="256540"/>
    <xdr:sp macro="" textlink="">
      <xdr:nvSpPr>
        <xdr:cNvPr id="35" name="テキスト ボックス 34">
          <a:extLst>
            <a:ext uri="{FF2B5EF4-FFF2-40B4-BE49-F238E27FC236}">
              <a16:creationId xmlns:a16="http://schemas.microsoft.com/office/drawing/2014/main" id="{6C2B3D22-35B9-43AB-B034-EF2C92E07555}"/>
            </a:ext>
          </a:extLst>
        </xdr:cNvPr>
        <xdr:cNvSpPr txBox="1"/>
      </xdr:nvSpPr>
      <xdr:spPr>
        <a:xfrm>
          <a:off x="419100" y="3769305"/>
          <a:ext cx="18478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5</xdr:col>
      <xdr:colOff>22225</xdr:colOff>
      <xdr:row>20</xdr:row>
      <xdr:rowOff>149225</xdr:rowOff>
    </xdr:from>
    <xdr:to>
      <xdr:col>27</xdr:col>
      <xdr:colOff>73025</xdr:colOff>
      <xdr:row>22</xdr:row>
      <xdr:rowOff>29210</xdr:rowOff>
    </xdr:to>
    <xdr:sp macro="" textlink="">
      <xdr:nvSpPr>
        <xdr:cNvPr id="36" name="正方形/長方形 35">
          <a:extLst>
            <a:ext uri="{FF2B5EF4-FFF2-40B4-BE49-F238E27FC236}">
              <a16:creationId xmlns:a16="http://schemas.microsoft.com/office/drawing/2014/main" id="{1855169C-9A4F-460B-BD62-8B2658B05598}"/>
            </a:ext>
          </a:extLst>
        </xdr:cNvPr>
        <xdr:cNvSpPr/>
      </xdr:nvSpPr>
      <xdr:spPr>
        <a:xfrm>
          <a:off x="1175164" y="4299806"/>
          <a:ext cx="3899231" cy="30935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8</xdr:col>
      <xdr:colOff>167005</xdr:colOff>
      <xdr:row>22</xdr:row>
      <xdr:rowOff>81280</xdr:rowOff>
    </xdr:from>
    <xdr:to>
      <xdr:col>18</xdr:col>
      <xdr:colOff>4445</xdr:colOff>
      <xdr:row>24</xdr:row>
      <xdr:rowOff>13970</xdr:rowOff>
    </xdr:to>
    <xdr:sp macro="" textlink="">
      <xdr:nvSpPr>
        <xdr:cNvPr id="37" name="正方形/長方形 36">
          <a:extLst>
            <a:ext uri="{FF2B5EF4-FFF2-40B4-BE49-F238E27FC236}">
              <a16:creationId xmlns:a16="http://schemas.microsoft.com/office/drawing/2014/main" id="{6ED91307-3222-433E-B8B7-313E9AC4E1AD}"/>
            </a:ext>
          </a:extLst>
        </xdr:cNvPr>
        <xdr:cNvSpPr/>
      </xdr:nvSpPr>
      <xdr:spPr>
        <a:xfrm>
          <a:off x="1844730" y="4661231"/>
          <a:ext cx="1586727" cy="28254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dr:col>18</xdr:col>
      <xdr:colOff>102870</xdr:colOff>
      <xdr:row>22</xdr:row>
      <xdr:rowOff>64770</xdr:rowOff>
    </xdr:from>
    <xdr:to>
      <xdr:col>23</xdr:col>
      <xdr:colOff>5080</xdr:colOff>
      <xdr:row>24</xdr:row>
      <xdr:rowOff>30480</xdr:rowOff>
    </xdr:to>
    <xdr:sp macro="" textlink="">
      <xdr:nvSpPr>
        <xdr:cNvPr id="38" name="正方形/長方形 37">
          <a:extLst>
            <a:ext uri="{FF2B5EF4-FFF2-40B4-BE49-F238E27FC236}">
              <a16:creationId xmlns:a16="http://schemas.microsoft.com/office/drawing/2014/main" id="{E1F00516-05BB-43E5-994B-57A41F89C08E}"/>
            </a:ext>
          </a:extLst>
        </xdr:cNvPr>
        <xdr:cNvSpPr/>
      </xdr:nvSpPr>
      <xdr:spPr>
        <a:xfrm>
          <a:off x="3529882" y="4644721"/>
          <a:ext cx="776854" cy="31556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[ 68.5</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27</xdr:col>
      <xdr:colOff>22225</xdr:colOff>
      <xdr:row>21</xdr:row>
      <xdr:rowOff>57785</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EBB9C560-01DE-4BD7-8AF1-090C2EA1EDBD}"/>
            </a:ext>
          </a:extLst>
        </xdr:cNvPr>
        <xdr:cNvSpPr/>
      </xdr:nvSpPr>
      <xdr:spPr>
        <a:xfrm>
          <a:off x="5023595" y="4423051"/>
          <a:ext cx="1399430" cy="2489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27</xdr:col>
      <xdr:colOff>22225</xdr:colOff>
      <xdr:row>22</xdr:row>
      <xdr:rowOff>29210</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70970A4F-D1D0-4AD3-B2EC-80384F547125}"/>
            </a:ext>
          </a:extLst>
        </xdr:cNvPr>
        <xdr:cNvSpPr/>
      </xdr:nvSpPr>
      <xdr:spPr>
        <a:xfrm>
          <a:off x="5023595" y="4609161"/>
          <a:ext cx="1399430" cy="256844"/>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39/62</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22225</xdr:colOff>
      <xdr:row>21</xdr:row>
      <xdr:rowOff>57785</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BA20D677-26A4-4039-88D9-844A557AACDE}"/>
            </a:ext>
          </a:extLst>
        </xdr:cNvPr>
        <xdr:cNvSpPr/>
      </xdr:nvSpPr>
      <xdr:spPr>
        <a:xfrm>
          <a:off x="6423025" y="4423051"/>
          <a:ext cx="1399430" cy="2489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22225</xdr:colOff>
      <xdr:row>22</xdr:row>
      <xdr:rowOff>29210</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C4820EE7-A9D7-4990-B6D6-4743ED029580}"/>
            </a:ext>
          </a:extLst>
        </xdr:cNvPr>
        <xdr:cNvSpPr/>
      </xdr:nvSpPr>
      <xdr:spPr>
        <a:xfrm>
          <a:off x="6423025" y="4609161"/>
          <a:ext cx="1399430" cy="256844"/>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149225</xdr:colOff>
      <xdr:row>21</xdr:row>
      <xdr:rowOff>57785</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83FF1AAB-F828-4B53-A5F1-3866FD07F744}"/>
            </a:ext>
          </a:extLst>
        </xdr:cNvPr>
        <xdr:cNvSpPr/>
      </xdr:nvSpPr>
      <xdr:spPr>
        <a:xfrm>
          <a:off x="7949455" y="4423051"/>
          <a:ext cx="1399429" cy="2489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43</xdr:col>
      <xdr:colOff>149225</xdr:colOff>
      <xdr:row>22</xdr:row>
      <xdr:rowOff>29210</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CA65E599-1B9D-4A09-8973-38263EF09FEE}"/>
            </a:ext>
          </a:extLst>
        </xdr:cNvPr>
        <xdr:cNvSpPr/>
      </xdr:nvSpPr>
      <xdr:spPr>
        <a:xfrm>
          <a:off x="7949455" y="4609161"/>
          <a:ext cx="1399429" cy="256844"/>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67.5</a:t>
          </a:r>
          <a:endParaRPr kumimoji="1" lang="ja-JP" altLang="en-US" sz="1200" b="1" i="1">
            <a:solidFill>
              <a:srgbClr val="4080FF"/>
            </a:solidFill>
            <a:latin typeface="ＭＳ Ｐゴシック"/>
            <a:ea typeface="ＭＳ Ｐゴシック"/>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7DEF4B57-EE7E-4EF2-93CD-03D0E8A6DDE3}"/>
            </a:ext>
          </a:extLst>
        </xdr:cNvPr>
        <xdr:cNvSpPr/>
      </xdr:nvSpPr>
      <xdr:spPr>
        <a:xfrm>
          <a:off x="1175164" y="4996484"/>
          <a:ext cx="3899231" cy="2200744"/>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77469467-CF20-4C5F-81AB-1BFF102F95A9}"/>
            </a:ext>
          </a:extLst>
        </xdr:cNvPr>
        <xdr:cNvSpPr/>
      </xdr:nvSpPr>
      <xdr:spPr>
        <a:xfrm>
          <a:off x="5325524" y="4996484"/>
          <a:ext cx="4373218" cy="220074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9BB583D5-4378-480E-BF70-8F9B028E422A}"/>
            </a:ext>
          </a:extLst>
        </xdr:cNvPr>
        <xdr:cNvSpPr/>
      </xdr:nvSpPr>
      <xdr:spPr>
        <a:xfrm>
          <a:off x="5325524" y="5059984"/>
          <a:ext cx="4198289" cy="26095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EF71FD1-9889-4DC4-8D85-064A587FE661}"/>
            </a:ext>
          </a:extLst>
        </xdr:cNvPr>
        <xdr:cNvSpPr txBox="1"/>
      </xdr:nvSpPr>
      <xdr:spPr>
        <a:xfrm>
          <a:off x="5386153" y="5295541"/>
          <a:ext cx="4185589" cy="1812787"/>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en-US" altLang="ja-JP" sz="1100" b="0" i="0" baseline="0">
              <a:solidFill>
                <a:schemeClr val="dk1"/>
              </a:solidFill>
              <a:effectLst/>
              <a:latin typeface="ＭＳ Ｐゴシック"/>
              <a:ea typeface="ＭＳ Ｐゴシック"/>
              <a:cs typeface="+mn-cs"/>
            </a:rPr>
            <a:t>1970</a:t>
          </a:r>
          <a:r>
            <a:rPr kumimoji="1" lang="ja-JP" altLang="ja-JP" sz="1100" b="0" i="0" baseline="0">
              <a:solidFill>
                <a:schemeClr val="dk1"/>
              </a:solidFill>
              <a:effectLst/>
              <a:latin typeface="ＭＳ Ｐゴシック"/>
              <a:ea typeface="ＭＳ Ｐゴシック"/>
              <a:cs typeface="+mn-cs"/>
            </a:rPr>
            <a:t>年代における人口の急増に伴い、学校、公営住宅、市民利用施設などの「公共建築物」や道路、橋りょう、上下水道などの「社会インフラ」を整備してきたところであり、市全体で膨大な資産を保有している。こうした施設の老朽化が相対的に進んでいることから、「公共施設等総合管理計画」及び「公共施設マネジメントアクションプラン」を策定してきたところであり、計画的に修繕や改修を実施することにより、資産の寿命を延ばし、適正な施設配置や運営により効率的な投資を行い財政負担の軽減を図りながら、資産管理をしていく必要がある。</a:t>
          </a:r>
          <a:endParaRPr kumimoji="1" lang="ja-JP" altLang="en-US" sz="1100">
            <a:latin typeface="ＭＳ Ｐゴシック"/>
            <a:ea typeface="ＭＳ Ｐゴシック"/>
          </a:endParaRPr>
        </a:p>
      </xdr:txBody>
    </xdr:sp>
    <xdr:clientData/>
  </xdr:twoCellAnchor>
  <xdr:oneCellAnchor>
    <xdr:from>
      <xdr:col>4</xdr:col>
      <xdr:colOff>174625</xdr:colOff>
      <xdr:row>23</xdr:row>
      <xdr:rowOff>47625</xdr:rowOff>
    </xdr:from>
    <xdr:ext cx="349885" cy="225425"/>
    <xdr:sp macro="" textlink="">
      <xdr:nvSpPr>
        <xdr:cNvPr id="49" name="テキスト ボックス 48">
          <a:extLst>
            <a:ext uri="{FF2B5EF4-FFF2-40B4-BE49-F238E27FC236}">
              <a16:creationId xmlns:a16="http://schemas.microsoft.com/office/drawing/2014/main" id="{1AED94A3-816D-4357-B433-E04C79F4C491}"/>
            </a:ext>
          </a:extLst>
        </xdr:cNvPr>
        <xdr:cNvSpPr txBox="1"/>
      </xdr:nvSpPr>
      <xdr:spPr>
        <a:xfrm>
          <a:off x="1152635" y="4802505"/>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D1EFDDC5-8C50-4C68-9CAB-6AD695B76FA5}"/>
            </a:ext>
          </a:extLst>
        </xdr:cNvPr>
        <xdr:cNvCxnSpPr/>
      </xdr:nvCxnSpPr>
      <xdr:spPr>
        <a:xfrm>
          <a:off x="1175164" y="7197228"/>
          <a:ext cx="3899231"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36</xdr:row>
      <xdr:rowOff>74930</xdr:rowOff>
    </xdr:from>
    <xdr:ext cx="356870" cy="222885"/>
    <xdr:sp macro="" textlink="">
      <xdr:nvSpPr>
        <xdr:cNvPr id="51" name="テキスト ボックス 50">
          <a:extLst>
            <a:ext uri="{FF2B5EF4-FFF2-40B4-BE49-F238E27FC236}">
              <a16:creationId xmlns:a16="http://schemas.microsoft.com/office/drawing/2014/main" id="{E70782D6-F3FF-4740-AD35-A56B8EA687BE}"/>
            </a:ext>
          </a:extLst>
        </xdr:cNvPr>
        <xdr:cNvSpPr txBox="1"/>
      </xdr:nvSpPr>
      <xdr:spPr>
        <a:xfrm>
          <a:off x="798968" y="7103883"/>
          <a:ext cx="35687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dr:col>5</xdr:col>
      <xdr:colOff>22225</xdr:colOff>
      <xdr:row>34</xdr:row>
      <xdr:rowOff>151130</xdr:rowOff>
    </xdr:from>
    <xdr:to>
      <xdr:col>27</xdr:col>
      <xdr:colOff>73025</xdr:colOff>
      <xdr:row>34</xdr:row>
      <xdr:rowOff>151130</xdr:rowOff>
    </xdr:to>
    <xdr:cxnSp macro="">
      <xdr:nvCxnSpPr>
        <xdr:cNvPr id="52" name="直線コネクタ 51">
          <a:extLst>
            <a:ext uri="{FF2B5EF4-FFF2-40B4-BE49-F238E27FC236}">
              <a16:creationId xmlns:a16="http://schemas.microsoft.com/office/drawing/2014/main" id="{A7F3D34B-F585-448C-831C-B5B8A65545E8}"/>
            </a:ext>
          </a:extLst>
        </xdr:cNvPr>
        <xdr:cNvCxnSpPr/>
      </xdr:nvCxnSpPr>
      <xdr:spPr>
        <a:xfrm>
          <a:off x="1175164" y="6830226"/>
          <a:ext cx="3899231"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34</xdr:row>
      <xdr:rowOff>57785</xdr:rowOff>
    </xdr:from>
    <xdr:ext cx="356870" cy="225425"/>
    <xdr:sp macro="" textlink="">
      <xdr:nvSpPr>
        <xdr:cNvPr id="53" name="テキスト ボックス 52">
          <a:extLst>
            <a:ext uri="{FF2B5EF4-FFF2-40B4-BE49-F238E27FC236}">
              <a16:creationId xmlns:a16="http://schemas.microsoft.com/office/drawing/2014/main" id="{77D9C997-813A-4C6B-AE45-5719E3F1E95D}"/>
            </a:ext>
          </a:extLst>
        </xdr:cNvPr>
        <xdr:cNvSpPr txBox="1"/>
      </xdr:nvSpPr>
      <xdr:spPr>
        <a:xfrm>
          <a:off x="798968" y="6736881"/>
          <a:ext cx="3568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dr:col>5</xdr:col>
      <xdr:colOff>22225</xdr:colOff>
      <xdr:row>32</xdr:row>
      <xdr:rowOff>134620</xdr:rowOff>
    </xdr:from>
    <xdr:to>
      <xdr:col>27</xdr:col>
      <xdr:colOff>73025</xdr:colOff>
      <xdr:row>32</xdr:row>
      <xdr:rowOff>134620</xdr:rowOff>
    </xdr:to>
    <xdr:cxnSp macro="">
      <xdr:nvCxnSpPr>
        <xdr:cNvPr id="54" name="直線コネクタ 53">
          <a:extLst>
            <a:ext uri="{FF2B5EF4-FFF2-40B4-BE49-F238E27FC236}">
              <a16:creationId xmlns:a16="http://schemas.microsoft.com/office/drawing/2014/main" id="{A64FE192-66D0-44A7-BEE5-BA287C5B03C8}"/>
            </a:ext>
          </a:extLst>
        </xdr:cNvPr>
        <xdr:cNvCxnSpPr/>
      </xdr:nvCxnSpPr>
      <xdr:spPr>
        <a:xfrm>
          <a:off x="1175164" y="6463858"/>
          <a:ext cx="3899231"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32</xdr:row>
      <xdr:rowOff>40640</xdr:rowOff>
    </xdr:from>
    <xdr:ext cx="356870" cy="222885"/>
    <xdr:sp macro="" textlink="">
      <xdr:nvSpPr>
        <xdr:cNvPr id="55" name="テキスト ボックス 54">
          <a:extLst>
            <a:ext uri="{FF2B5EF4-FFF2-40B4-BE49-F238E27FC236}">
              <a16:creationId xmlns:a16="http://schemas.microsoft.com/office/drawing/2014/main" id="{D0BAACD9-26C3-4953-B84E-090F2D732367}"/>
            </a:ext>
          </a:extLst>
        </xdr:cNvPr>
        <xdr:cNvSpPr txBox="1"/>
      </xdr:nvSpPr>
      <xdr:spPr>
        <a:xfrm>
          <a:off x="798968" y="6369878"/>
          <a:ext cx="35687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AA55EDCE-C229-493E-BF17-E8EF72A6AF3C}"/>
            </a:ext>
          </a:extLst>
        </xdr:cNvPr>
        <xdr:cNvCxnSpPr/>
      </xdr:nvCxnSpPr>
      <xdr:spPr>
        <a:xfrm>
          <a:off x="1175164" y="6096856"/>
          <a:ext cx="3899231"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30</xdr:row>
      <xdr:rowOff>23495</xdr:rowOff>
    </xdr:from>
    <xdr:ext cx="356870" cy="225425"/>
    <xdr:sp macro="" textlink="">
      <xdr:nvSpPr>
        <xdr:cNvPr id="57" name="テキスト ボックス 56">
          <a:extLst>
            <a:ext uri="{FF2B5EF4-FFF2-40B4-BE49-F238E27FC236}">
              <a16:creationId xmlns:a16="http://schemas.microsoft.com/office/drawing/2014/main" id="{B8C2188C-1A9A-43A9-982B-4DA9B7DA0A85}"/>
            </a:ext>
          </a:extLst>
        </xdr:cNvPr>
        <xdr:cNvSpPr txBox="1"/>
      </xdr:nvSpPr>
      <xdr:spPr>
        <a:xfrm>
          <a:off x="798968" y="6002876"/>
          <a:ext cx="3568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dr:col>5</xdr:col>
      <xdr:colOff>22225</xdr:colOff>
      <xdr:row>28</xdr:row>
      <xdr:rowOff>100330</xdr:rowOff>
    </xdr:from>
    <xdr:to>
      <xdr:col>27</xdr:col>
      <xdr:colOff>73025</xdr:colOff>
      <xdr:row>28</xdr:row>
      <xdr:rowOff>100330</xdr:rowOff>
    </xdr:to>
    <xdr:cxnSp macro="">
      <xdr:nvCxnSpPr>
        <xdr:cNvPr id="58" name="直線コネクタ 57">
          <a:extLst>
            <a:ext uri="{FF2B5EF4-FFF2-40B4-BE49-F238E27FC236}">
              <a16:creationId xmlns:a16="http://schemas.microsoft.com/office/drawing/2014/main" id="{FCBDC821-81DC-4156-AEB7-120CA95B8652}"/>
            </a:ext>
          </a:extLst>
        </xdr:cNvPr>
        <xdr:cNvCxnSpPr/>
      </xdr:nvCxnSpPr>
      <xdr:spPr>
        <a:xfrm>
          <a:off x="1175164" y="5729853"/>
          <a:ext cx="3899231"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28</xdr:row>
      <xdr:rowOff>6985</xdr:rowOff>
    </xdr:from>
    <xdr:ext cx="356870" cy="222885"/>
    <xdr:sp macro="" textlink="">
      <xdr:nvSpPr>
        <xdr:cNvPr id="59" name="テキスト ボックス 58">
          <a:extLst>
            <a:ext uri="{FF2B5EF4-FFF2-40B4-BE49-F238E27FC236}">
              <a16:creationId xmlns:a16="http://schemas.microsoft.com/office/drawing/2014/main" id="{0C95C938-12F2-4E06-9472-A9B3B8A5D8BC}"/>
            </a:ext>
          </a:extLst>
        </xdr:cNvPr>
        <xdr:cNvSpPr txBox="1"/>
      </xdr:nvSpPr>
      <xdr:spPr>
        <a:xfrm>
          <a:off x="798968" y="5636508"/>
          <a:ext cx="35687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dr:col>5</xdr:col>
      <xdr:colOff>22225</xdr:colOff>
      <xdr:row>26</xdr:row>
      <xdr:rowOff>83820</xdr:rowOff>
    </xdr:from>
    <xdr:to>
      <xdr:col>27</xdr:col>
      <xdr:colOff>73025</xdr:colOff>
      <xdr:row>26</xdr:row>
      <xdr:rowOff>83820</xdr:rowOff>
    </xdr:to>
    <xdr:cxnSp macro="">
      <xdr:nvCxnSpPr>
        <xdr:cNvPr id="60" name="直線コネクタ 59">
          <a:extLst>
            <a:ext uri="{FF2B5EF4-FFF2-40B4-BE49-F238E27FC236}">
              <a16:creationId xmlns:a16="http://schemas.microsoft.com/office/drawing/2014/main" id="{7B0C851F-90B6-4EEA-AE5F-EFDFCC4BF86F}"/>
            </a:ext>
          </a:extLst>
        </xdr:cNvPr>
        <xdr:cNvCxnSpPr/>
      </xdr:nvCxnSpPr>
      <xdr:spPr>
        <a:xfrm>
          <a:off x="1175164" y="5363486"/>
          <a:ext cx="3899231"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25</xdr:row>
      <xdr:rowOff>161290</xdr:rowOff>
    </xdr:from>
    <xdr:ext cx="356870" cy="225425"/>
    <xdr:sp macro="" textlink="">
      <xdr:nvSpPr>
        <xdr:cNvPr id="61" name="テキスト ボックス 60">
          <a:extLst>
            <a:ext uri="{FF2B5EF4-FFF2-40B4-BE49-F238E27FC236}">
              <a16:creationId xmlns:a16="http://schemas.microsoft.com/office/drawing/2014/main" id="{FFAA3991-75CD-4358-A9CA-B30A6F6560D1}"/>
            </a:ext>
          </a:extLst>
        </xdr:cNvPr>
        <xdr:cNvSpPr txBox="1"/>
      </xdr:nvSpPr>
      <xdr:spPr>
        <a:xfrm>
          <a:off x="798968" y="5266027"/>
          <a:ext cx="3568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8CAD8CC3-1878-460A-A38B-CE758D3FC4AE}"/>
            </a:ext>
          </a:extLst>
        </xdr:cNvPr>
        <xdr:cNvCxnSpPr/>
      </xdr:nvCxnSpPr>
      <xdr:spPr>
        <a:xfrm>
          <a:off x="1175164" y="4996484"/>
          <a:ext cx="3899231"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23</xdr:row>
      <xdr:rowOff>144145</xdr:rowOff>
    </xdr:from>
    <xdr:ext cx="356870" cy="222885"/>
    <xdr:sp macro="" textlink="">
      <xdr:nvSpPr>
        <xdr:cNvPr id="63" name="テキスト ボックス 62">
          <a:extLst>
            <a:ext uri="{FF2B5EF4-FFF2-40B4-BE49-F238E27FC236}">
              <a16:creationId xmlns:a16="http://schemas.microsoft.com/office/drawing/2014/main" id="{C73FF404-B69A-44FC-8BAA-10256206D84E}"/>
            </a:ext>
          </a:extLst>
        </xdr:cNvPr>
        <xdr:cNvSpPr txBox="1"/>
      </xdr:nvSpPr>
      <xdr:spPr>
        <a:xfrm>
          <a:off x="798968" y="4899025"/>
          <a:ext cx="35687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5BC395FD-32B9-4D62-8CA7-FD2C80697B8F}"/>
            </a:ext>
          </a:extLst>
        </xdr:cNvPr>
        <xdr:cNvSpPr/>
      </xdr:nvSpPr>
      <xdr:spPr>
        <a:xfrm>
          <a:off x="1175164" y="4996484"/>
          <a:ext cx="3899231" cy="2200744"/>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59690</xdr:rowOff>
    </xdr:from>
    <xdr:to>
      <xdr:col>23</xdr:col>
      <xdr:colOff>85090</xdr:colOff>
      <xdr:row>34</xdr:row>
      <xdr:rowOff>100965</xdr:rowOff>
    </xdr:to>
    <xdr:cxnSp macro="">
      <xdr:nvCxnSpPr>
        <xdr:cNvPr id="65" name="直線コネクタ 64">
          <a:extLst>
            <a:ext uri="{FF2B5EF4-FFF2-40B4-BE49-F238E27FC236}">
              <a16:creationId xmlns:a16="http://schemas.microsoft.com/office/drawing/2014/main" id="{63DAAE94-6773-430C-B42E-9961752CED2D}"/>
            </a:ext>
          </a:extLst>
        </xdr:cNvPr>
        <xdr:cNvCxnSpPr/>
      </xdr:nvCxnSpPr>
      <xdr:spPr>
        <a:xfrm flipV="1">
          <a:off x="4385476" y="5514285"/>
          <a:ext cx="1270" cy="1265776"/>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104775</xdr:rowOff>
    </xdr:from>
    <xdr:ext cx="402590" cy="259080"/>
    <xdr:sp macro="" textlink="">
      <xdr:nvSpPr>
        <xdr:cNvPr id="66" name="有形固定資産減価償却率最小値テキスト">
          <a:extLst>
            <a:ext uri="{FF2B5EF4-FFF2-40B4-BE49-F238E27FC236}">
              <a16:creationId xmlns:a16="http://schemas.microsoft.com/office/drawing/2014/main" id="{ECCAB041-5489-4BD8-B9B9-49B3FBF421DC}"/>
            </a:ext>
          </a:extLst>
        </xdr:cNvPr>
        <xdr:cNvSpPr txBox="1"/>
      </xdr:nvSpPr>
      <xdr:spPr>
        <a:xfrm>
          <a:off x="4438181" y="6783871"/>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78.6</a:t>
          </a:r>
          <a:endParaRPr kumimoji="1" lang="ja-JP" altLang="en-US" sz="1000" b="1">
            <a:latin typeface="ＭＳ Ｐゴシック"/>
            <a:ea typeface="ＭＳ Ｐゴシック"/>
          </a:endParaRPr>
        </a:p>
      </xdr:txBody>
    </xdr:sp>
    <xdr:clientData/>
  </xdr:oneCellAnchor>
  <xdr:twoCellAnchor>
    <xdr:from>
      <xdr:col>22</xdr:col>
      <xdr:colOff>187325</xdr:colOff>
      <xdr:row>34</xdr:row>
      <xdr:rowOff>100965</xdr:rowOff>
    </xdr:from>
    <xdr:to>
      <xdr:col>23</xdr:col>
      <xdr:colOff>174625</xdr:colOff>
      <xdr:row>34</xdr:row>
      <xdr:rowOff>100965</xdr:rowOff>
    </xdr:to>
    <xdr:cxnSp macro="">
      <xdr:nvCxnSpPr>
        <xdr:cNvPr id="67" name="直線コネクタ 66">
          <a:extLst>
            <a:ext uri="{FF2B5EF4-FFF2-40B4-BE49-F238E27FC236}">
              <a16:creationId xmlns:a16="http://schemas.microsoft.com/office/drawing/2014/main" id="{35F078F0-5B25-4B8E-AFAF-479AD7CCD107}"/>
            </a:ext>
          </a:extLst>
        </xdr:cNvPr>
        <xdr:cNvCxnSpPr/>
      </xdr:nvCxnSpPr>
      <xdr:spPr>
        <a:xfrm>
          <a:off x="4298150" y="6780061"/>
          <a:ext cx="178131"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6350</xdr:rowOff>
    </xdr:from>
    <xdr:ext cx="402590" cy="256540"/>
    <xdr:sp macro="" textlink="">
      <xdr:nvSpPr>
        <xdr:cNvPr id="68" name="有形固定資産減価償却率最大値テキスト">
          <a:extLst>
            <a:ext uri="{FF2B5EF4-FFF2-40B4-BE49-F238E27FC236}">
              <a16:creationId xmlns:a16="http://schemas.microsoft.com/office/drawing/2014/main" id="{F3B96E22-4FB2-41A2-AA75-7574FF105EAD}"/>
            </a:ext>
          </a:extLst>
        </xdr:cNvPr>
        <xdr:cNvSpPr txBox="1"/>
      </xdr:nvSpPr>
      <xdr:spPr>
        <a:xfrm>
          <a:off x="4438181" y="5286016"/>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44.1</a:t>
          </a:r>
          <a:endParaRPr kumimoji="1" lang="ja-JP" altLang="en-US" sz="1000" b="1">
            <a:latin typeface="ＭＳ Ｐゴシック"/>
            <a:ea typeface="ＭＳ Ｐゴシック"/>
          </a:endParaRPr>
        </a:p>
      </xdr:txBody>
    </xdr:sp>
    <xdr:clientData/>
  </xdr:oneCellAnchor>
  <xdr:twoCellAnchor>
    <xdr:from>
      <xdr:col>22</xdr:col>
      <xdr:colOff>187325</xdr:colOff>
      <xdr:row>27</xdr:row>
      <xdr:rowOff>59690</xdr:rowOff>
    </xdr:from>
    <xdr:to>
      <xdr:col>23</xdr:col>
      <xdr:colOff>174625</xdr:colOff>
      <xdr:row>27</xdr:row>
      <xdr:rowOff>59690</xdr:rowOff>
    </xdr:to>
    <xdr:cxnSp macro="">
      <xdr:nvCxnSpPr>
        <xdr:cNvPr id="69" name="直線コネクタ 68">
          <a:extLst>
            <a:ext uri="{FF2B5EF4-FFF2-40B4-BE49-F238E27FC236}">
              <a16:creationId xmlns:a16="http://schemas.microsoft.com/office/drawing/2014/main" id="{BB0AB065-7097-4609-A3B8-8F3F9E9608EC}"/>
            </a:ext>
          </a:extLst>
        </xdr:cNvPr>
        <xdr:cNvCxnSpPr/>
      </xdr:nvCxnSpPr>
      <xdr:spPr>
        <a:xfrm>
          <a:off x="4298150" y="5514285"/>
          <a:ext cx="178131"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159385</xdr:rowOff>
    </xdr:from>
    <xdr:ext cx="402590" cy="258445"/>
    <xdr:sp macro="" textlink="">
      <xdr:nvSpPr>
        <xdr:cNvPr id="70" name="有形固定資産減価償却率平均値テキスト">
          <a:extLst>
            <a:ext uri="{FF2B5EF4-FFF2-40B4-BE49-F238E27FC236}">
              <a16:creationId xmlns:a16="http://schemas.microsoft.com/office/drawing/2014/main" id="{945ADB9F-02ED-4CB5-B753-1F3C54DEC219}"/>
            </a:ext>
          </a:extLst>
        </xdr:cNvPr>
        <xdr:cNvSpPr txBox="1"/>
      </xdr:nvSpPr>
      <xdr:spPr>
        <a:xfrm>
          <a:off x="4438181" y="6138766"/>
          <a:ext cx="40259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66.7</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34925</xdr:colOff>
      <xdr:row>31</xdr:row>
      <xdr:rowOff>136525</xdr:rowOff>
    </xdr:from>
    <xdr:to>
      <xdr:col>23</xdr:col>
      <xdr:colOff>136525</xdr:colOff>
      <xdr:row>32</xdr:row>
      <xdr:rowOff>66675</xdr:rowOff>
    </xdr:to>
    <xdr:sp macro="" textlink="">
      <xdr:nvSpPr>
        <xdr:cNvPr id="71" name="フローチャート: 判断 70">
          <a:extLst>
            <a:ext uri="{FF2B5EF4-FFF2-40B4-BE49-F238E27FC236}">
              <a16:creationId xmlns:a16="http://schemas.microsoft.com/office/drawing/2014/main" id="{E61C9530-D280-4609-9BC2-F27140766B38}"/>
            </a:ext>
          </a:extLst>
        </xdr:cNvPr>
        <xdr:cNvSpPr/>
      </xdr:nvSpPr>
      <xdr:spPr>
        <a:xfrm>
          <a:off x="4336581" y="6290835"/>
          <a:ext cx="101600"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104140</xdr:rowOff>
    </xdr:from>
    <xdr:to>
      <xdr:col>19</xdr:col>
      <xdr:colOff>187325</xdr:colOff>
      <xdr:row>32</xdr:row>
      <xdr:rowOff>34290</xdr:rowOff>
    </xdr:to>
    <xdr:sp macro="" textlink="">
      <xdr:nvSpPr>
        <xdr:cNvPr id="72" name="フローチャート: 判断 71">
          <a:extLst>
            <a:ext uri="{FF2B5EF4-FFF2-40B4-BE49-F238E27FC236}">
              <a16:creationId xmlns:a16="http://schemas.microsoft.com/office/drawing/2014/main" id="{3874ABD3-C4B0-4BCC-BC82-98D379C542E7}"/>
            </a:ext>
          </a:extLst>
        </xdr:cNvPr>
        <xdr:cNvSpPr/>
      </xdr:nvSpPr>
      <xdr:spPr>
        <a:xfrm>
          <a:off x="3687666" y="6258450"/>
          <a:ext cx="85698"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71755</xdr:rowOff>
    </xdr:from>
    <xdr:to>
      <xdr:col>15</xdr:col>
      <xdr:colOff>187325</xdr:colOff>
      <xdr:row>32</xdr:row>
      <xdr:rowOff>1905</xdr:rowOff>
    </xdr:to>
    <xdr:sp macro="" textlink="">
      <xdr:nvSpPr>
        <xdr:cNvPr id="73" name="フローチャート: 判断 72">
          <a:extLst>
            <a:ext uri="{FF2B5EF4-FFF2-40B4-BE49-F238E27FC236}">
              <a16:creationId xmlns:a16="http://schemas.microsoft.com/office/drawing/2014/main" id="{7185A74D-E855-48CD-BE81-CBB234363951}"/>
            </a:ext>
          </a:extLst>
        </xdr:cNvPr>
        <xdr:cNvSpPr/>
      </xdr:nvSpPr>
      <xdr:spPr>
        <a:xfrm>
          <a:off x="2987951" y="6226065"/>
          <a:ext cx="85698"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35560</xdr:rowOff>
    </xdr:from>
    <xdr:to>
      <xdr:col>11</xdr:col>
      <xdr:colOff>187325</xdr:colOff>
      <xdr:row>31</xdr:row>
      <xdr:rowOff>137160</xdr:rowOff>
    </xdr:to>
    <xdr:sp macro="" textlink="">
      <xdr:nvSpPr>
        <xdr:cNvPr id="74" name="フローチャート: 判断 73">
          <a:extLst>
            <a:ext uri="{FF2B5EF4-FFF2-40B4-BE49-F238E27FC236}">
              <a16:creationId xmlns:a16="http://schemas.microsoft.com/office/drawing/2014/main" id="{8CD16594-69D0-46EC-B2AA-89458D99FEC9}"/>
            </a:ext>
          </a:extLst>
        </xdr:cNvPr>
        <xdr:cNvSpPr/>
      </xdr:nvSpPr>
      <xdr:spPr>
        <a:xfrm>
          <a:off x="2288236" y="6189870"/>
          <a:ext cx="85698"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170815</xdr:rowOff>
    </xdr:from>
    <xdr:to>
      <xdr:col>7</xdr:col>
      <xdr:colOff>187325</xdr:colOff>
      <xdr:row>31</xdr:row>
      <xdr:rowOff>100965</xdr:rowOff>
    </xdr:to>
    <xdr:sp macro="" textlink="">
      <xdr:nvSpPr>
        <xdr:cNvPr id="75" name="フローチャート: 判断 74">
          <a:extLst>
            <a:ext uri="{FF2B5EF4-FFF2-40B4-BE49-F238E27FC236}">
              <a16:creationId xmlns:a16="http://schemas.microsoft.com/office/drawing/2014/main" id="{287DA035-5115-43CD-92BC-C4E475A873C2}"/>
            </a:ext>
          </a:extLst>
        </xdr:cNvPr>
        <xdr:cNvSpPr/>
      </xdr:nvSpPr>
      <xdr:spPr>
        <a:xfrm>
          <a:off x="1588522" y="6150196"/>
          <a:ext cx="85698"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42545</xdr:rowOff>
    </xdr:from>
    <xdr:ext cx="762000" cy="222885"/>
    <xdr:sp macro="" textlink="">
      <xdr:nvSpPr>
        <xdr:cNvPr id="76" name="テキスト ボックス 75">
          <a:extLst>
            <a:ext uri="{FF2B5EF4-FFF2-40B4-BE49-F238E27FC236}">
              <a16:creationId xmlns:a16="http://schemas.microsoft.com/office/drawing/2014/main" id="{057C41DA-B854-468D-B03C-64A0B436356E}"/>
            </a:ext>
          </a:extLst>
        </xdr:cNvPr>
        <xdr:cNvSpPr txBox="1"/>
      </xdr:nvSpPr>
      <xdr:spPr>
        <a:xfrm>
          <a:off x="4225152" y="7246427"/>
          <a:ext cx="76200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18</xdr:col>
      <xdr:colOff>149225</xdr:colOff>
      <xdr:row>37</xdr:row>
      <xdr:rowOff>42545</xdr:rowOff>
    </xdr:from>
    <xdr:ext cx="759460" cy="222885"/>
    <xdr:sp macro="" textlink="">
      <xdr:nvSpPr>
        <xdr:cNvPr id="77" name="テキスト ボックス 76">
          <a:extLst>
            <a:ext uri="{FF2B5EF4-FFF2-40B4-BE49-F238E27FC236}">
              <a16:creationId xmlns:a16="http://schemas.microsoft.com/office/drawing/2014/main" id="{9D7C8B28-759D-4947-A20D-4328F9A17A5E}"/>
            </a:ext>
          </a:extLst>
        </xdr:cNvPr>
        <xdr:cNvSpPr txBox="1"/>
      </xdr:nvSpPr>
      <xdr:spPr>
        <a:xfrm>
          <a:off x="3576237" y="7246427"/>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14</xdr:col>
      <xdr:colOff>149225</xdr:colOff>
      <xdr:row>37</xdr:row>
      <xdr:rowOff>42545</xdr:rowOff>
    </xdr:from>
    <xdr:ext cx="759460" cy="222885"/>
    <xdr:sp macro="" textlink="">
      <xdr:nvSpPr>
        <xdr:cNvPr id="78" name="テキスト ボックス 77">
          <a:extLst>
            <a:ext uri="{FF2B5EF4-FFF2-40B4-BE49-F238E27FC236}">
              <a16:creationId xmlns:a16="http://schemas.microsoft.com/office/drawing/2014/main" id="{E1520153-3537-4D8D-9FD0-D86A1F87C23F}"/>
            </a:ext>
          </a:extLst>
        </xdr:cNvPr>
        <xdr:cNvSpPr txBox="1"/>
      </xdr:nvSpPr>
      <xdr:spPr>
        <a:xfrm>
          <a:off x="2876522" y="7246427"/>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10</xdr:col>
      <xdr:colOff>149225</xdr:colOff>
      <xdr:row>37</xdr:row>
      <xdr:rowOff>42545</xdr:rowOff>
    </xdr:from>
    <xdr:ext cx="759460" cy="222885"/>
    <xdr:sp macro="" textlink="">
      <xdr:nvSpPr>
        <xdr:cNvPr id="79" name="テキスト ボックス 78">
          <a:extLst>
            <a:ext uri="{FF2B5EF4-FFF2-40B4-BE49-F238E27FC236}">
              <a16:creationId xmlns:a16="http://schemas.microsoft.com/office/drawing/2014/main" id="{331B357D-0D58-447E-A063-1CBEF7CE1356}"/>
            </a:ext>
          </a:extLst>
        </xdr:cNvPr>
        <xdr:cNvSpPr txBox="1"/>
      </xdr:nvSpPr>
      <xdr:spPr>
        <a:xfrm>
          <a:off x="2176808" y="7246427"/>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6</xdr:col>
      <xdr:colOff>149225</xdr:colOff>
      <xdr:row>37</xdr:row>
      <xdr:rowOff>42545</xdr:rowOff>
    </xdr:from>
    <xdr:ext cx="759460" cy="222885"/>
    <xdr:sp macro="" textlink="">
      <xdr:nvSpPr>
        <xdr:cNvPr id="80" name="テキスト ボックス 79">
          <a:extLst>
            <a:ext uri="{FF2B5EF4-FFF2-40B4-BE49-F238E27FC236}">
              <a16:creationId xmlns:a16="http://schemas.microsoft.com/office/drawing/2014/main" id="{4F2291AC-77BF-4A5A-BCB0-FA5C93AA5186}"/>
            </a:ext>
          </a:extLst>
        </xdr:cNvPr>
        <xdr:cNvSpPr txBox="1"/>
      </xdr:nvSpPr>
      <xdr:spPr>
        <a:xfrm>
          <a:off x="1477093" y="7246427"/>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23</xdr:col>
      <xdr:colOff>34925</xdr:colOff>
      <xdr:row>32</xdr:row>
      <xdr:rowOff>29845</xdr:rowOff>
    </xdr:from>
    <xdr:to>
      <xdr:col>23</xdr:col>
      <xdr:colOff>136525</xdr:colOff>
      <xdr:row>32</xdr:row>
      <xdr:rowOff>132080</xdr:rowOff>
    </xdr:to>
    <xdr:sp macro="" textlink="">
      <xdr:nvSpPr>
        <xdr:cNvPr id="81" name="楕円 80">
          <a:extLst>
            <a:ext uri="{FF2B5EF4-FFF2-40B4-BE49-F238E27FC236}">
              <a16:creationId xmlns:a16="http://schemas.microsoft.com/office/drawing/2014/main" id="{BADD9673-937A-4735-ACAF-F1B8BCA46AF8}"/>
            </a:ext>
          </a:extLst>
        </xdr:cNvPr>
        <xdr:cNvSpPr/>
      </xdr:nvSpPr>
      <xdr:spPr>
        <a:xfrm>
          <a:off x="4336581" y="6359083"/>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8255</xdr:rowOff>
    </xdr:from>
    <xdr:ext cx="402590" cy="256540"/>
    <xdr:sp macro="" textlink="">
      <xdr:nvSpPr>
        <xdr:cNvPr id="82" name="有形固定資産減価償却率該当値テキスト">
          <a:extLst>
            <a:ext uri="{FF2B5EF4-FFF2-40B4-BE49-F238E27FC236}">
              <a16:creationId xmlns:a16="http://schemas.microsoft.com/office/drawing/2014/main" id="{8A87E7D5-B58D-4D98-B979-C1AA05AC3126}"/>
            </a:ext>
          </a:extLst>
        </xdr:cNvPr>
        <xdr:cNvSpPr txBox="1"/>
      </xdr:nvSpPr>
      <xdr:spPr>
        <a:xfrm>
          <a:off x="4438181" y="6337493"/>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68.5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85725</xdr:colOff>
      <xdr:row>31</xdr:row>
      <xdr:rowOff>147320</xdr:rowOff>
    </xdr:from>
    <xdr:to>
      <xdr:col>19</xdr:col>
      <xdr:colOff>187325</xdr:colOff>
      <xdr:row>32</xdr:row>
      <xdr:rowOff>77470</xdr:rowOff>
    </xdr:to>
    <xdr:sp macro="" textlink="">
      <xdr:nvSpPr>
        <xdr:cNvPr id="83" name="楕円 82">
          <a:extLst>
            <a:ext uri="{FF2B5EF4-FFF2-40B4-BE49-F238E27FC236}">
              <a16:creationId xmlns:a16="http://schemas.microsoft.com/office/drawing/2014/main" id="{7A00B50B-A3D1-4913-8395-CBACDF0149D9}"/>
            </a:ext>
          </a:extLst>
        </xdr:cNvPr>
        <xdr:cNvSpPr/>
      </xdr:nvSpPr>
      <xdr:spPr>
        <a:xfrm>
          <a:off x="3687666" y="6301630"/>
          <a:ext cx="85698"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26670</xdr:rowOff>
    </xdr:from>
    <xdr:to>
      <xdr:col>23</xdr:col>
      <xdr:colOff>85725</xdr:colOff>
      <xdr:row>32</xdr:row>
      <xdr:rowOff>80645</xdr:rowOff>
    </xdr:to>
    <xdr:cxnSp macro="">
      <xdr:nvCxnSpPr>
        <xdr:cNvPr id="84" name="直線コネクタ 83">
          <a:extLst>
            <a:ext uri="{FF2B5EF4-FFF2-40B4-BE49-F238E27FC236}">
              <a16:creationId xmlns:a16="http://schemas.microsoft.com/office/drawing/2014/main" id="{58DD9C02-0882-4283-9C3A-54B1432929DD}"/>
            </a:ext>
          </a:extLst>
        </xdr:cNvPr>
        <xdr:cNvCxnSpPr/>
      </xdr:nvCxnSpPr>
      <xdr:spPr>
        <a:xfrm>
          <a:off x="3738466" y="6355908"/>
          <a:ext cx="648915"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128905</xdr:rowOff>
    </xdr:from>
    <xdr:to>
      <xdr:col>15</xdr:col>
      <xdr:colOff>187325</xdr:colOff>
      <xdr:row>32</xdr:row>
      <xdr:rowOff>59055</xdr:rowOff>
    </xdr:to>
    <xdr:sp macro="" textlink="">
      <xdr:nvSpPr>
        <xdr:cNvPr id="85" name="楕円 84">
          <a:extLst>
            <a:ext uri="{FF2B5EF4-FFF2-40B4-BE49-F238E27FC236}">
              <a16:creationId xmlns:a16="http://schemas.microsoft.com/office/drawing/2014/main" id="{03AD166C-0B48-4543-9E76-EA33B56664E9}"/>
            </a:ext>
          </a:extLst>
        </xdr:cNvPr>
        <xdr:cNvSpPr/>
      </xdr:nvSpPr>
      <xdr:spPr>
        <a:xfrm>
          <a:off x="2987951" y="6283215"/>
          <a:ext cx="85698"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8255</xdr:rowOff>
    </xdr:from>
    <xdr:to>
      <xdr:col>19</xdr:col>
      <xdr:colOff>136525</xdr:colOff>
      <xdr:row>32</xdr:row>
      <xdr:rowOff>26670</xdr:rowOff>
    </xdr:to>
    <xdr:cxnSp macro="">
      <xdr:nvCxnSpPr>
        <xdr:cNvPr id="86" name="直線コネクタ 85">
          <a:extLst>
            <a:ext uri="{FF2B5EF4-FFF2-40B4-BE49-F238E27FC236}">
              <a16:creationId xmlns:a16="http://schemas.microsoft.com/office/drawing/2014/main" id="{4E110C2C-17E8-40F2-916C-39EDC6DD01D9}"/>
            </a:ext>
          </a:extLst>
        </xdr:cNvPr>
        <xdr:cNvCxnSpPr/>
      </xdr:nvCxnSpPr>
      <xdr:spPr>
        <a:xfrm>
          <a:off x="3038751" y="6337493"/>
          <a:ext cx="699715"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96520</xdr:rowOff>
    </xdr:from>
    <xdr:to>
      <xdr:col>11</xdr:col>
      <xdr:colOff>187325</xdr:colOff>
      <xdr:row>32</xdr:row>
      <xdr:rowOff>26670</xdr:rowOff>
    </xdr:to>
    <xdr:sp macro="" textlink="">
      <xdr:nvSpPr>
        <xdr:cNvPr id="87" name="楕円 86">
          <a:extLst>
            <a:ext uri="{FF2B5EF4-FFF2-40B4-BE49-F238E27FC236}">
              <a16:creationId xmlns:a16="http://schemas.microsoft.com/office/drawing/2014/main" id="{B5E4C52C-09EE-436E-A2F2-FD0F8F25A6B0}"/>
            </a:ext>
          </a:extLst>
        </xdr:cNvPr>
        <xdr:cNvSpPr/>
      </xdr:nvSpPr>
      <xdr:spPr>
        <a:xfrm>
          <a:off x="2288236" y="6250830"/>
          <a:ext cx="85698"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147320</xdr:rowOff>
    </xdr:from>
    <xdr:to>
      <xdr:col>15</xdr:col>
      <xdr:colOff>136525</xdr:colOff>
      <xdr:row>32</xdr:row>
      <xdr:rowOff>8255</xdr:rowOff>
    </xdr:to>
    <xdr:cxnSp macro="">
      <xdr:nvCxnSpPr>
        <xdr:cNvPr id="88" name="直線コネクタ 87">
          <a:extLst>
            <a:ext uri="{FF2B5EF4-FFF2-40B4-BE49-F238E27FC236}">
              <a16:creationId xmlns:a16="http://schemas.microsoft.com/office/drawing/2014/main" id="{9454A6A2-2132-4A38-8FF4-392AFCFEDBCC}"/>
            </a:ext>
          </a:extLst>
        </xdr:cNvPr>
        <xdr:cNvCxnSpPr/>
      </xdr:nvCxnSpPr>
      <xdr:spPr>
        <a:xfrm>
          <a:off x="2339036" y="6301630"/>
          <a:ext cx="699715" cy="35863"/>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86360</xdr:rowOff>
    </xdr:from>
    <xdr:to>
      <xdr:col>7</xdr:col>
      <xdr:colOff>187325</xdr:colOff>
      <xdr:row>32</xdr:row>
      <xdr:rowOff>15875</xdr:rowOff>
    </xdr:to>
    <xdr:sp macro="" textlink="">
      <xdr:nvSpPr>
        <xdr:cNvPr id="89" name="楕円 88">
          <a:extLst>
            <a:ext uri="{FF2B5EF4-FFF2-40B4-BE49-F238E27FC236}">
              <a16:creationId xmlns:a16="http://schemas.microsoft.com/office/drawing/2014/main" id="{793F0A97-D168-4F41-AD72-86489E832623}"/>
            </a:ext>
          </a:extLst>
        </xdr:cNvPr>
        <xdr:cNvSpPr/>
      </xdr:nvSpPr>
      <xdr:spPr>
        <a:xfrm>
          <a:off x="1588522" y="6240670"/>
          <a:ext cx="85698" cy="10444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136525</xdr:rowOff>
    </xdr:from>
    <xdr:to>
      <xdr:col>11</xdr:col>
      <xdr:colOff>136525</xdr:colOff>
      <xdr:row>31</xdr:row>
      <xdr:rowOff>147320</xdr:rowOff>
    </xdr:to>
    <xdr:cxnSp macro="">
      <xdr:nvCxnSpPr>
        <xdr:cNvPr id="90" name="直線コネクタ 89">
          <a:extLst>
            <a:ext uri="{FF2B5EF4-FFF2-40B4-BE49-F238E27FC236}">
              <a16:creationId xmlns:a16="http://schemas.microsoft.com/office/drawing/2014/main" id="{8BB39846-C17A-40B7-AA4D-7A43C68324F4}"/>
            </a:ext>
          </a:extLst>
        </xdr:cNvPr>
        <xdr:cNvCxnSpPr/>
      </xdr:nvCxnSpPr>
      <xdr:spPr>
        <a:xfrm>
          <a:off x="1639322" y="6290835"/>
          <a:ext cx="699714"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111760</xdr:colOff>
      <xdr:row>30</xdr:row>
      <xdr:rowOff>50800</xdr:rowOff>
    </xdr:from>
    <xdr:ext cx="402590" cy="259080"/>
    <xdr:sp macro="" textlink="">
      <xdr:nvSpPr>
        <xdr:cNvPr id="91" name="n_1aveValue有形固定資産減価償却率">
          <a:extLst>
            <a:ext uri="{FF2B5EF4-FFF2-40B4-BE49-F238E27FC236}">
              <a16:creationId xmlns:a16="http://schemas.microsoft.com/office/drawing/2014/main" id="{629A6C3E-32B9-4744-8B19-6E913DBC282B}"/>
            </a:ext>
          </a:extLst>
        </xdr:cNvPr>
        <xdr:cNvSpPr txBox="1"/>
      </xdr:nvSpPr>
      <xdr:spPr>
        <a:xfrm>
          <a:off x="3538772" y="6030181"/>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65.8</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124460</xdr:colOff>
      <xdr:row>30</xdr:row>
      <xdr:rowOff>18415</xdr:rowOff>
    </xdr:from>
    <xdr:ext cx="402590" cy="256540"/>
    <xdr:sp macro="" textlink="">
      <xdr:nvSpPr>
        <xdr:cNvPr id="92" name="n_2aveValue有形固定資産減価償却率">
          <a:extLst>
            <a:ext uri="{FF2B5EF4-FFF2-40B4-BE49-F238E27FC236}">
              <a16:creationId xmlns:a16="http://schemas.microsoft.com/office/drawing/2014/main" id="{1451DF6A-EAC0-4FFF-8F30-C63F3A1820FB}"/>
            </a:ext>
          </a:extLst>
        </xdr:cNvPr>
        <xdr:cNvSpPr txBox="1"/>
      </xdr:nvSpPr>
      <xdr:spPr>
        <a:xfrm>
          <a:off x="2851757" y="5997796"/>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64.9</a:t>
          </a:r>
          <a:endParaRPr kumimoji="1" lang="ja-JP" altLang="en-US" sz="1000" b="1">
            <a:solidFill>
              <a:srgbClr val="000080"/>
            </a:solidFill>
            <a:latin typeface="ＭＳ Ｐゴシック"/>
            <a:ea typeface="ＭＳ Ｐゴシック"/>
          </a:endParaRPr>
        </a:p>
      </xdr:txBody>
    </xdr:sp>
    <xdr:clientData/>
  </xdr:oneCellAnchor>
  <xdr:oneCellAnchor>
    <xdr:from>
      <xdr:col>10</xdr:col>
      <xdr:colOff>124460</xdr:colOff>
      <xdr:row>29</xdr:row>
      <xdr:rowOff>153670</xdr:rowOff>
    </xdr:from>
    <xdr:ext cx="402590" cy="259080"/>
    <xdr:sp macro="" textlink="">
      <xdr:nvSpPr>
        <xdr:cNvPr id="93" name="n_3aveValue有形固定資産減価償却率">
          <a:extLst>
            <a:ext uri="{FF2B5EF4-FFF2-40B4-BE49-F238E27FC236}">
              <a16:creationId xmlns:a16="http://schemas.microsoft.com/office/drawing/2014/main" id="{7B15DB0B-14F3-4C7E-BC78-8C24A1A0B470}"/>
            </a:ext>
          </a:extLst>
        </xdr:cNvPr>
        <xdr:cNvSpPr txBox="1"/>
      </xdr:nvSpPr>
      <xdr:spPr>
        <a:xfrm>
          <a:off x="2152043" y="5958122"/>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63.9</a:t>
          </a:r>
          <a:endParaRPr kumimoji="1" lang="ja-JP" altLang="en-US" sz="1000" b="1">
            <a:solidFill>
              <a:srgbClr val="000080"/>
            </a:solidFill>
            <a:latin typeface="ＭＳ Ｐゴシック"/>
            <a:ea typeface="ＭＳ Ｐゴシック"/>
          </a:endParaRPr>
        </a:p>
      </xdr:txBody>
    </xdr:sp>
    <xdr:clientData/>
  </xdr:oneCellAnchor>
  <xdr:oneCellAnchor>
    <xdr:from>
      <xdr:col>6</xdr:col>
      <xdr:colOff>124460</xdr:colOff>
      <xdr:row>29</xdr:row>
      <xdr:rowOff>117475</xdr:rowOff>
    </xdr:from>
    <xdr:ext cx="402590" cy="259080"/>
    <xdr:sp macro="" textlink="">
      <xdr:nvSpPr>
        <xdr:cNvPr id="94" name="n_4aveValue有形固定資産減価償却率">
          <a:extLst>
            <a:ext uri="{FF2B5EF4-FFF2-40B4-BE49-F238E27FC236}">
              <a16:creationId xmlns:a16="http://schemas.microsoft.com/office/drawing/2014/main" id="{1E9CFDCF-0B62-48BD-8964-B8CD939B358A}"/>
            </a:ext>
          </a:extLst>
        </xdr:cNvPr>
        <xdr:cNvSpPr txBox="1"/>
      </xdr:nvSpPr>
      <xdr:spPr>
        <a:xfrm>
          <a:off x="1452328" y="5921927"/>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62.9</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111760</xdr:colOff>
      <xdr:row>32</xdr:row>
      <xdr:rowOff>68580</xdr:rowOff>
    </xdr:from>
    <xdr:ext cx="402590" cy="259080"/>
    <xdr:sp macro="" textlink="">
      <xdr:nvSpPr>
        <xdr:cNvPr id="95" name="n_1mainValue有形固定資産減価償却率">
          <a:extLst>
            <a:ext uri="{FF2B5EF4-FFF2-40B4-BE49-F238E27FC236}">
              <a16:creationId xmlns:a16="http://schemas.microsoft.com/office/drawing/2014/main" id="{F52B0F8B-1C01-4763-AE78-73A45924A03A}"/>
            </a:ext>
          </a:extLst>
        </xdr:cNvPr>
        <xdr:cNvSpPr txBox="1"/>
      </xdr:nvSpPr>
      <xdr:spPr>
        <a:xfrm>
          <a:off x="3538772" y="6397818"/>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67.0</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124460</xdr:colOff>
      <xdr:row>32</xdr:row>
      <xdr:rowOff>50165</xdr:rowOff>
    </xdr:from>
    <xdr:ext cx="402590" cy="259080"/>
    <xdr:sp macro="" textlink="">
      <xdr:nvSpPr>
        <xdr:cNvPr id="96" name="n_2mainValue有形固定資産減価償却率">
          <a:extLst>
            <a:ext uri="{FF2B5EF4-FFF2-40B4-BE49-F238E27FC236}">
              <a16:creationId xmlns:a16="http://schemas.microsoft.com/office/drawing/2014/main" id="{CCCF78D6-D4EF-45F6-A09F-3A5499707864}"/>
            </a:ext>
          </a:extLst>
        </xdr:cNvPr>
        <xdr:cNvSpPr txBox="1"/>
      </xdr:nvSpPr>
      <xdr:spPr>
        <a:xfrm>
          <a:off x="2851757" y="6379403"/>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66.5</a:t>
          </a:r>
          <a:endParaRPr kumimoji="1" lang="ja-JP" altLang="en-US" sz="1000" b="1">
            <a:solidFill>
              <a:srgbClr val="FF0000"/>
            </a:solidFill>
            <a:latin typeface="ＭＳ Ｐゴシック"/>
            <a:ea typeface="ＭＳ Ｐゴシック"/>
          </a:endParaRPr>
        </a:p>
      </xdr:txBody>
    </xdr:sp>
    <xdr:clientData/>
  </xdr:oneCellAnchor>
  <xdr:oneCellAnchor>
    <xdr:from>
      <xdr:col>10</xdr:col>
      <xdr:colOff>124460</xdr:colOff>
      <xdr:row>32</xdr:row>
      <xdr:rowOff>17780</xdr:rowOff>
    </xdr:from>
    <xdr:ext cx="402590" cy="256540"/>
    <xdr:sp macro="" textlink="">
      <xdr:nvSpPr>
        <xdr:cNvPr id="97" name="n_3mainValue有形固定資産減価償却率">
          <a:extLst>
            <a:ext uri="{FF2B5EF4-FFF2-40B4-BE49-F238E27FC236}">
              <a16:creationId xmlns:a16="http://schemas.microsoft.com/office/drawing/2014/main" id="{26F6D19E-A9BC-4DDB-8C41-1DD5744268A1}"/>
            </a:ext>
          </a:extLst>
        </xdr:cNvPr>
        <xdr:cNvSpPr txBox="1"/>
      </xdr:nvSpPr>
      <xdr:spPr>
        <a:xfrm>
          <a:off x="2152043" y="6347018"/>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65.6</a:t>
          </a:r>
          <a:endParaRPr kumimoji="1" lang="ja-JP" altLang="en-US" sz="1000" b="1">
            <a:solidFill>
              <a:srgbClr val="FF0000"/>
            </a:solidFill>
            <a:latin typeface="ＭＳ Ｐゴシック"/>
            <a:ea typeface="ＭＳ Ｐゴシック"/>
          </a:endParaRPr>
        </a:p>
      </xdr:txBody>
    </xdr:sp>
    <xdr:clientData/>
  </xdr:oneCellAnchor>
  <xdr:oneCellAnchor>
    <xdr:from>
      <xdr:col>6</xdr:col>
      <xdr:colOff>124460</xdr:colOff>
      <xdr:row>32</xdr:row>
      <xdr:rowOff>6985</xdr:rowOff>
    </xdr:from>
    <xdr:ext cx="402590" cy="256540"/>
    <xdr:sp macro="" textlink="">
      <xdr:nvSpPr>
        <xdr:cNvPr id="98" name="n_4mainValue有形固定資産減価償却率">
          <a:extLst>
            <a:ext uri="{FF2B5EF4-FFF2-40B4-BE49-F238E27FC236}">
              <a16:creationId xmlns:a16="http://schemas.microsoft.com/office/drawing/2014/main" id="{1EE05F20-DD38-4284-BE95-307D0DB9221B}"/>
            </a:ext>
          </a:extLst>
        </xdr:cNvPr>
        <xdr:cNvSpPr txBox="1"/>
      </xdr:nvSpPr>
      <xdr:spPr>
        <a:xfrm>
          <a:off x="1452328" y="6336223"/>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65.3</a:t>
          </a:r>
          <a:endParaRPr kumimoji="1" lang="ja-JP" altLang="en-US" sz="1000" b="1">
            <a:solidFill>
              <a:srgbClr val="FF0000"/>
            </a:solidFill>
            <a:latin typeface="ＭＳ Ｐゴシック"/>
            <a:ea typeface="ＭＳ Ｐゴシック"/>
          </a:endParaRPr>
        </a:p>
      </xdr:txBody>
    </xdr:sp>
    <xdr:clientData/>
  </xdr:oneCellAnchor>
  <xdr:twoCellAnchor>
    <xdr:from>
      <xdr:col>57</xdr:col>
      <xdr:colOff>149225</xdr:colOff>
      <xdr:row>20</xdr:row>
      <xdr:rowOff>149225</xdr:rowOff>
    </xdr:from>
    <xdr:to>
      <xdr:col>80</xdr:col>
      <xdr:colOff>9525</xdr:colOff>
      <xdr:row>22</xdr:row>
      <xdr:rowOff>29210</xdr:rowOff>
    </xdr:to>
    <xdr:sp macro="" textlink="">
      <xdr:nvSpPr>
        <xdr:cNvPr id="99" name="正方形/長方形 98">
          <a:extLst>
            <a:ext uri="{FF2B5EF4-FFF2-40B4-BE49-F238E27FC236}">
              <a16:creationId xmlns:a16="http://schemas.microsoft.com/office/drawing/2014/main" id="{6F35C576-E3C5-43CD-A05D-7F85768391E5}"/>
            </a:ext>
          </a:extLst>
        </xdr:cNvPr>
        <xdr:cNvSpPr/>
      </xdr:nvSpPr>
      <xdr:spPr>
        <a:xfrm>
          <a:off x="10398456" y="4299806"/>
          <a:ext cx="3883660" cy="30935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dr:col>63</xdr:col>
      <xdr:colOff>76200</xdr:colOff>
      <xdr:row>22</xdr:row>
      <xdr:rowOff>81280</xdr:rowOff>
    </xdr:from>
    <xdr:to>
      <xdr:col>68</xdr:col>
      <xdr:colOff>158750</xdr:colOff>
      <xdr:row>24</xdr:row>
      <xdr:rowOff>13970</xdr:rowOff>
    </xdr:to>
    <xdr:sp macro="" textlink="">
      <xdr:nvSpPr>
        <xdr:cNvPr id="100" name="正方形/長方形 99">
          <a:extLst>
            <a:ext uri="{FF2B5EF4-FFF2-40B4-BE49-F238E27FC236}">
              <a16:creationId xmlns:a16="http://schemas.microsoft.com/office/drawing/2014/main" id="{1EE5A076-18A8-45A9-B70C-94E4FF8A37C6}"/>
            </a:ext>
          </a:extLst>
        </xdr:cNvPr>
        <xdr:cNvSpPr/>
      </xdr:nvSpPr>
      <xdr:spPr>
        <a:xfrm>
          <a:off x="11375003" y="4661231"/>
          <a:ext cx="957194" cy="28254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dr:col>70</xdr:col>
      <xdr:colOff>187960</xdr:colOff>
      <xdr:row>22</xdr:row>
      <xdr:rowOff>64770</xdr:rowOff>
    </xdr:from>
    <xdr:to>
      <xdr:col>75</xdr:col>
      <xdr:colOff>173990</xdr:colOff>
      <xdr:row>24</xdr:row>
      <xdr:rowOff>30480</xdr:rowOff>
    </xdr:to>
    <xdr:sp macro="" textlink="">
      <xdr:nvSpPr>
        <xdr:cNvPr id="101" name="正方形/長方形 100">
          <a:extLst>
            <a:ext uri="{FF2B5EF4-FFF2-40B4-BE49-F238E27FC236}">
              <a16:creationId xmlns:a16="http://schemas.microsoft.com/office/drawing/2014/main" id="{7C3FF6C2-21B6-41A4-AB28-53527665A23D}"/>
            </a:ext>
          </a:extLst>
        </xdr:cNvPr>
        <xdr:cNvSpPr/>
      </xdr:nvSpPr>
      <xdr:spPr>
        <a:xfrm>
          <a:off x="12695362" y="4644721"/>
          <a:ext cx="876576" cy="31556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[ 680.2</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79</xdr:col>
      <xdr:colOff>149225</xdr:colOff>
      <xdr:row>21</xdr:row>
      <xdr:rowOff>57785</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85E36BE5-22A6-46E7-8D91-6ADE14D239FE}"/>
            </a:ext>
          </a:extLst>
        </xdr:cNvPr>
        <xdr:cNvSpPr/>
      </xdr:nvSpPr>
      <xdr:spPr>
        <a:xfrm>
          <a:off x="14246888" y="4423051"/>
          <a:ext cx="1399429" cy="2489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79</xdr:col>
      <xdr:colOff>149225</xdr:colOff>
      <xdr:row>22</xdr:row>
      <xdr:rowOff>29210</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8B708208-C48F-4A1F-A94A-7254A09D9D38}"/>
            </a:ext>
          </a:extLst>
        </xdr:cNvPr>
        <xdr:cNvSpPr/>
      </xdr:nvSpPr>
      <xdr:spPr>
        <a:xfrm>
          <a:off x="14246888" y="4609161"/>
          <a:ext cx="1399429" cy="256844"/>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38/62</a:t>
          </a:r>
          <a:endParaRPr kumimoji="1" lang="ja-JP" altLang="en-US" sz="1200" b="1" i="1">
            <a:solidFill>
              <a:srgbClr val="4080FF"/>
            </a:solidFill>
            <a:latin typeface="ＭＳ Ｐゴシック"/>
            <a:ea typeface="ＭＳ Ｐゴシック"/>
          </a:endParaRPr>
        </a:p>
      </xdr:txBody>
    </xdr:sp>
    <xdr:clientData/>
  </xdr:twoCellAnchor>
  <xdr:twoCellAnchor>
    <xdr:from>
      <xdr:col>87</xdr:col>
      <xdr:colOff>149225</xdr:colOff>
      <xdr:row>21</xdr:row>
      <xdr:rowOff>57785</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46487875-B771-41BB-92D3-C1E059CC9679}"/>
            </a:ext>
          </a:extLst>
        </xdr:cNvPr>
        <xdr:cNvSpPr/>
      </xdr:nvSpPr>
      <xdr:spPr>
        <a:xfrm>
          <a:off x="15646317" y="4423051"/>
          <a:ext cx="1399430" cy="2489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87</xdr:col>
      <xdr:colOff>149225</xdr:colOff>
      <xdr:row>22</xdr:row>
      <xdr:rowOff>29210</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A4B1EDC2-3154-4D03-9535-6AA48880773A}"/>
            </a:ext>
          </a:extLst>
        </xdr:cNvPr>
        <xdr:cNvSpPr/>
      </xdr:nvSpPr>
      <xdr:spPr>
        <a:xfrm>
          <a:off x="15646317" y="4609161"/>
          <a:ext cx="1399430" cy="256844"/>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85725</xdr:colOff>
      <xdr:row>21</xdr:row>
      <xdr:rowOff>57785</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CF983B88-46F6-480A-8D31-C5BAA90F298B}"/>
            </a:ext>
          </a:extLst>
        </xdr:cNvPr>
        <xdr:cNvSpPr/>
      </xdr:nvSpPr>
      <xdr:spPr>
        <a:xfrm>
          <a:off x="17157175" y="4423051"/>
          <a:ext cx="1399430" cy="2489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96</xdr:col>
      <xdr:colOff>85725</xdr:colOff>
      <xdr:row>22</xdr:row>
      <xdr:rowOff>29210</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8A8E64B8-18D5-4515-8F35-DAD1E57B112D}"/>
            </a:ext>
          </a:extLst>
        </xdr:cNvPr>
        <xdr:cNvSpPr/>
      </xdr:nvSpPr>
      <xdr:spPr>
        <a:xfrm>
          <a:off x="17157175" y="4609161"/>
          <a:ext cx="1399430" cy="256844"/>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610.9</a:t>
          </a:r>
          <a:endParaRPr kumimoji="1" lang="ja-JP" altLang="en-US" sz="1200" b="1" i="1">
            <a:solidFill>
              <a:srgbClr val="4080FF"/>
            </a:solidFill>
            <a:latin typeface="ＭＳ Ｐゴシック"/>
            <a:ea typeface="ＭＳ Ｐゴシック"/>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4F1A7A7A-A35D-42C9-A0B6-19A1AC807E1C}"/>
            </a:ext>
          </a:extLst>
        </xdr:cNvPr>
        <xdr:cNvSpPr/>
      </xdr:nvSpPr>
      <xdr:spPr>
        <a:xfrm>
          <a:off x="10398456" y="4996484"/>
          <a:ext cx="3883660" cy="2200744"/>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53C04F4C-7FEF-47EB-9FB7-8D16D7915040}"/>
            </a:ext>
          </a:extLst>
        </xdr:cNvPr>
        <xdr:cNvSpPr/>
      </xdr:nvSpPr>
      <xdr:spPr>
        <a:xfrm>
          <a:off x="14533245" y="4996484"/>
          <a:ext cx="4373217" cy="220074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1EA857C4-25A2-4E2C-BF30-CBBD437FD867}"/>
            </a:ext>
          </a:extLst>
        </xdr:cNvPr>
        <xdr:cNvSpPr/>
      </xdr:nvSpPr>
      <xdr:spPr>
        <a:xfrm>
          <a:off x="14533245" y="5059984"/>
          <a:ext cx="4198289" cy="26095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728F55AD-4016-4D7D-B5F9-2915109E9401}"/>
            </a:ext>
          </a:extLst>
        </xdr:cNvPr>
        <xdr:cNvSpPr txBox="1"/>
      </xdr:nvSpPr>
      <xdr:spPr>
        <a:xfrm>
          <a:off x="14609445" y="5295541"/>
          <a:ext cx="4185589" cy="1812787"/>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ＭＳ Ｐゴシック"/>
              <a:ea typeface="ＭＳ Ｐゴシック"/>
              <a:cs typeface="+mn-cs"/>
            </a:rPr>
            <a:t>全国及び県内平均を上回っており、地方債残高は高水準である。今後も、市債の活用にあたっては、地方交付税措置のある有利な地方債を活用するとともに、起債を充当する事業そのものの必要性・緊急性・費用対効果などを十分に精査した上で事業を行い、新発債の抑制を図る必要がある。</a:t>
          </a:r>
          <a:endParaRPr kumimoji="1" lang="ja-JP" altLang="en-US" sz="1100">
            <a:latin typeface="ＭＳ Ｐゴシック"/>
            <a:ea typeface="ＭＳ Ｐゴシック"/>
          </a:endParaRPr>
        </a:p>
      </xdr:txBody>
    </xdr:sp>
    <xdr:clientData/>
  </xdr:twoCellAnchor>
  <xdr:oneCellAnchor>
    <xdr:from>
      <xdr:col>57</xdr:col>
      <xdr:colOff>111125</xdr:colOff>
      <xdr:row>23</xdr:row>
      <xdr:rowOff>47625</xdr:rowOff>
    </xdr:from>
    <xdr:ext cx="349885" cy="225425"/>
    <xdr:sp macro="" textlink="">
      <xdr:nvSpPr>
        <xdr:cNvPr id="112" name="テキスト ボックス 111">
          <a:extLst>
            <a:ext uri="{FF2B5EF4-FFF2-40B4-BE49-F238E27FC236}">
              <a16:creationId xmlns:a16="http://schemas.microsoft.com/office/drawing/2014/main" id="{778880B7-B7C7-4374-914A-DB2F449D198F}"/>
            </a:ext>
          </a:extLst>
        </xdr:cNvPr>
        <xdr:cNvSpPr txBox="1"/>
      </xdr:nvSpPr>
      <xdr:spPr>
        <a:xfrm>
          <a:off x="10360356" y="4802505"/>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068F254C-2A17-4C58-BEEC-0CFA9C1025D3}"/>
            </a:ext>
          </a:extLst>
        </xdr:cNvPr>
        <xdr:cNvCxnSpPr/>
      </xdr:nvCxnSpPr>
      <xdr:spPr>
        <a:xfrm>
          <a:off x="10398456" y="7197228"/>
          <a:ext cx="3883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36</xdr:row>
      <xdr:rowOff>74930</xdr:rowOff>
    </xdr:from>
    <xdr:ext cx="482600" cy="222885"/>
    <xdr:sp macro="" textlink="">
      <xdr:nvSpPr>
        <xdr:cNvPr id="114" name="テキスト ボックス 113">
          <a:extLst>
            <a:ext uri="{FF2B5EF4-FFF2-40B4-BE49-F238E27FC236}">
              <a16:creationId xmlns:a16="http://schemas.microsoft.com/office/drawing/2014/main" id="{C8193F81-E09A-4B7C-8322-F6ADF46B4F27}"/>
            </a:ext>
          </a:extLst>
        </xdr:cNvPr>
        <xdr:cNvSpPr txBox="1"/>
      </xdr:nvSpPr>
      <xdr:spPr>
        <a:xfrm>
          <a:off x="9899070" y="7103883"/>
          <a:ext cx="48260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1,500.0</a:t>
          </a:r>
          <a:endParaRPr kumimoji="1" lang="ja-JP" altLang="en-US" sz="800">
            <a:latin typeface="ＭＳ Ｐゴシック"/>
            <a:ea typeface="ＭＳ Ｐゴシック"/>
          </a:endParaRPr>
        </a:p>
      </xdr:txBody>
    </xdr:sp>
    <xdr:clientData/>
  </xdr:oneCellAnchor>
  <xdr:twoCellAnchor>
    <xdr:from>
      <xdr:col>57</xdr:col>
      <xdr:colOff>149225</xdr:colOff>
      <xdr:row>34</xdr:row>
      <xdr:rowOff>151130</xdr:rowOff>
    </xdr:from>
    <xdr:to>
      <xdr:col>80</xdr:col>
      <xdr:colOff>9525</xdr:colOff>
      <xdr:row>34</xdr:row>
      <xdr:rowOff>151130</xdr:rowOff>
    </xdr:to>
    <xdr:cxnSp macro="">
      <xdr:nvCxnSpPr>
        <xdr:cNvPr id="115" name="直線コネクタ 114">
          <a:extLst>
            <a:ext uri="{FF2B5EF4-FFF2-40B4-BE49-F238E27FC236}">
              <a16:creationId xmlns:a16="http://schemas.microsoft.com/office/drawing/2014/main" id="{F82DB5C5-0D78-4BD4-B400-07FCBA92E3EC}"/>
            </a:ext>
          </a:extLst>
        </xdr:cNvPr>
        <xdr:cNvCxnSpPr/>
      </xdr:nvCxnSpPr>
      <xdr:spPr>
        <a:xfrm>
          <a:off x="10398456" y="6830226"/>
          <a:ext cx="3883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34</xdr:row>
      <xdr:rowOff>57785</xdr:rowOff>
    </xdr:from>
    <xdr:ext cx="482600" cy="225425"/>
    <xdr:sp macro="" textlink="">
      <xdr:nvSpPr>
        <xdr:cNvPr id="116" name="テキスト ボックス 115">
          <a:extLst>
            <a:ext uri="{FF2B5EF4-FFF2-40B4-BE49-F238E27FC236}">
              <a16:creationId xmlns:a16="http://schemas.microsoft.com/office/drawing/2014/main" id="{59795B60-1671-4B35-8C02-BC1311942BC0}"/>
            </a:ext>
          </a:extLst>
        </xdr:cNvPr>
        <xdr:cNvSpPr txBox="1"/>
      </xdr:nvSpPr>
      <xdr:spPr>
        <a:xfrm>
          <a:off x="9899070" y="6736881"/>
          <a:ext cx="4826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dr:col>57</xdr:col>
      <xdr:colOff>149225</xdr:colOff>
      <xdr:row>32</xdr:row>
      <xdr:rowOff>134620</xdr:rowOff>
    </xdr:from>
    <xdr:to>
      <xdr:col>80</xdr:col>
      <xdr:colOff>9525</xdr:colOff>
      <xdr:row>32</xdr:row>
      <xdr:rowOff>134620</xdr:rowOff>
    </xdr:to>
    <xdr:cxnSp macro="">
      <xdr:nvCxnSpPr>
        <xdr:cNvPr id="117" name="直線コネクタ 116">
          <a:extLst>
            <a:ext uri="{FF2B5EF4-FFF2-40B4-BE49-F238E27FC236}">
              <a16:creationId xmlns:a16="http://schemas.microsoft.com/office/drawing/2014/main" id="{EBD5A122-4541-4BA1-A0AA-AC62AC70085D}"/>
            </a:ext>
          </a:extLst>
        </xdr:cNvPr>
        <xdr:cNvCxnSpPr/>
      </xdr:nvCxnSpPr>
      <xdr:spPr>
        <a:xfrm>
          <a:off x="10398456" y="6463858"/>
          <a:ext cx="3883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32</xdr:row>
      <xdr:rowOff>40640</xdr:rowOff>
    </xdr:from>
    <xdr:ext cx="408305" cy="222885"/>
    <xdr:sp macro="" textlink="">
      <xdr:nvSpPr>
        <xdr:cNvPr id="118" name="テキスト ボックス 117">
          <a:extLst>
            <a:ext uri="{FF2B5EF4-FFF2-40B4-BE49-F238E27FC236}">
              <a16:creationId xmlns:a16="http://schemas.microsoft.com/office/drawing/2014/main" id="{9BBA8863-AC11-4FAD-8400-F36C01BD1CAE}"/>
            </a:ext>
          </a:extLst>
        </xdr:cNvPr>
        <xdr:cNvSpPr txBox="1"/>
      </xdr:nvSpPr>
      <xdr:spPr>
        <a:xfrm>
          <a:off x="9955254" y="6369878"/>
          <a:ext cx="40830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900.0</a:t>
          </a:r>
          <a:endParaRPr kumimoji="1" lang="ja-JP" altLang="en-US" sz="800">
            <a:latin typeface="ＭＳ Ｐゴシック"/>
            <a:ea typeface="ＭＳ Ｐゴシック"/>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E26E4E5D-5054-4112-8FB1-810C6BFAE924}"/>
            </a:ext>
          </a:extLst>
        </xdr:cNvPr>
        <xdr:cNvCxnSpPr/>
      </xdr:nvCxnSpPr>
      <xdr:spPr>
        <a:xfrm>
          <a:off x="10398456" y="6096856"/>
          <a:ext cx="3883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30</xdr:row>
      <xdr:rowOff>23495</xdr:rowOff>
    </xdr:from>
    <xdr:ext cx="408305" cy="225425"/>
    <xdr:sp macro="" textlink="">
      <xdr:nvSpPr>
        <xdr:cNvPr id="120" name="テキスト ボックス 119">
          <a:extLst>
            <a:ext uri="{FF2B5EF4-FFF2-40B4-BE49-F238E27FC236}">
              <a16:creationId xmlns:a16="http://schemas.microsoft.com/office/drawing/2014/main" id="{7589F918-AB2A-4CF8-89AF-D6857795D81C}"/>
            </a:ext>
          </a:extLst>
        </xdr:cNvPr>
        <xdr:cNvSpPr txBox="1"/>
      </xdr:nvSpPr>
      <xdr:spPr>
        <a:xfrm>
          <a:off x="9955254" y="6002876"/>
          <a:ext cx="4083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dr:col>57</xdr:col>
      <xdr:colOff>149225</xdr:colOff>
      <xdr:row>28</xdr:row>
      <xdr:rowOff>100330</xdr:rowOff>
    </xdr:from>
    <xdr:to>
      <xdr:col>80</xdr:col>
      <xdr:colOff>9525</xdr:colOff>
      <xdr:row>28</xdr:row>
      <xdr:rowOff>100330</xdr:rowOff>
    </xdr:to>
    <xdr:cxnSp macro="">
      <xdr:nvCxnSpPr>
        <xdr:cNvPr id="121" name="直線コネクタ 120">
          <a:extLst>
            <a:ext uri="{FF2B5EF4-FFF2-40B4-BE49-F238E27FC236}">
              <a16:creationId xmlns:a16="http://schemas.microsoft.com/office/drawing/2014/main" id="{736CFF50-D23A-46A0-808F-995FD4A172A8}"/>
            </a:ext>
          </a:extLst>
        </xdr:cNvPr>
        <xdr:cNvCxnSpPr/>
      </xdr:nvCxnSpPr>
      <xdr:spPr>
        <a:xfrm>
          <a:off x="10398456" y="5729853"/>
          <a:ext cx="3883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28</xdr:row>
      <xdr:rowOff>6985</xdr:rowOff>
    </xdr:from>
    <xdr:ext cx="408305" cy="222885"/>
    <xdr:sp macro="" textlink="">
      <xdr:nvSpPr>
        <xdr:cNvPr id="122" name="テキスト ボックス 121">
          <a:extLst>
            <a:ext uri="{FF2B5EF4-FFF2-40B4-BE49-F238E27FC236}">
              <a16:creationId xmlns:a16="http://schemas.microsoft.com/office/drawing/2014/main" id="{9BFE450F-5B71-42C2-BFC6-B4F9E1DE8D9D}"/>
            </a:ext>
          </a:extLst>
        </xdr:cNvPr>
        <xdr:cNvSpPr txBox="1"/>
      </xdr:nvSpPr>
      <xdr:spPr>
        <a:xfrm>
          <a:off x="9955254" y="5636508"/>
          <a:ext cx="40830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300.0</a:t>
          </a:r>
          <a:endParaRPr kumimoji="1" lang="ja-JP" altLang="en-US" sz="800">
            <a:latin typeface="ＭＳ Ｐゴシック"/>
            <a:ea typeface="ＭＳ Ｐゴシック"/>
          </a:endParaRPr>
        </a:p>
      </xdr:txBody>
    </xdr:sp>
    <xdr:clientData/>
  </xdr:oneCellAnchor>
  <xdr:twoCellAnchor>
    <xdr:from>
      <xdr:col>57</xdr:col>
      <xdr:colOff>149225</xdr:colOff>
      <xdr:row>26</xdr:row>
      <xdr:rowOff>83820</xdr:rowOff>
    </xdr:from>
    <xdr:to>
      <xdr:col>80</xdr:col>
      <xdr:colOff>9525</xdr:colOff>
      <xdr:row>26</xdr:row>
      <xdr:rowOff>83820</xdr:rowOff>
    </xdr:to>
    <xdr:cxnSp macro="">
      <xdr:nvCxnSpPr>
        <xdr:cNvPr id="123" name="直線コネクタ 122">
          <a:extLst>
            <a:ext uri="{FF2B5EF4-FFF2-40B4-BE49-F238E27FC236}">
              <a16:creationId xmlns:a16="http://schemas.microsoft.com/office/drawing/2014/main" id="{E248BB46-454B-4B54-A462-53305657AC74}"/>
            </a:ext>
          </a:extLst>
        </xdr:cNvPr>
        <xdr:cNvCxnSpPr/>
      </xdr:nvCxnSpPr>
      <xdr:spPr>
        <a:xfrm>
          <a:off x="10398456" y="5363486"/>
          <a:ext cx="3883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158750</xdr:colOff>
      <xdr:row>25</xdr:row>
      <xdr:rowOff>161290</xdr:rowOff>
    </xdr:from>
    <xdr:ext cx="307975" cy="225425"/>
    <xdr:sp macro="" textlink="">
      <xdr:nvSpPr>
        <xdr:cNvPr id="124" name="テキスト ボックス 123">
          <a:extLst>
            <a:ext uri="{FF2B5EF4-FFF2-40B4-BE49-F238E27FC236}">
              <a16:creationId xmlns:a16="http://schemas.microsoft.com/office/drawing/2014/main" id="{CE30FD19-C7E7-443D-A745-8F3CD2317C0B}"/>
            </a:ext>
          </a:extLst>
        </xdr:cNvPr>
        <xdr:cNvSpPr txBox="1"/>
      </xdr:nvSpPr>
      <xdr:spPr>
        <a:xfrm>
          <a:off x="10058124" y="5266027"/>
          <a:ext cx="3079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315CDFBB-1C1D-4282-A784-54409E2128C1}"/>
            </a:ext>
          </a:extLst>
        </xdr:cNvPr>
        <xdr:cNvCxnSpPr/>
      </xdr:nvCxnSpPr>
      <xdr:spPr>
        <a:xfrm>
          <a:off x="10398456" y="4996484"/>
          <a:ext cx="3883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2CF0B6CB-3C0B-4C3E-88FE-9EDE94A912F2}"/>
            </a:ext>
          </a:extLst>
        </xdr:cNvPr>
        <xdr:cNvSpPr/>
      </xdr:nvSpPr>
      <xdr:spPr>
        <a:xfrm>
          <a:off x="10398456" y="4996484"/>
          <a:ext cx="3883660" cy="2200744"/>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83820</xdr:rowOff>
    </xdr:from>
    <xdr:to>
      <xdr:col>76</xdr:col>
      <xdr:colOff>21590</xdr:colOff>
      <xdr:row>35</xdr:row>
      <xdr:rowOff>12700</xdr:rowOff>
    </xdr:to>
    <xdr:cxnSp macro="">
      <xdr:nvCxnSpPr>
        <xdr:cNvPr id="127" name="直線コネクタ 126">
          <a:extLst>
            <a:ext uri="{FF2B5EF4-FFF2-40B4-BE49-F238E27FC236}">
              <a16:creationId xmlns:a16="http://schemas.microsoft.com/office/drawing/2014/main" id="{7BAC3E6F-1136-4777-8A9E-BD85D2C541A9}"/>
            </a:ext>
          </a:extLst>
        </xdr:cNvPr>
        <xdr:cNvCxnSpPr/>
      </xdr:nvCxnSpPr>
      <xdr:spPr>
        <a:xfrm flipV="1">
          <a:off x="13593197" y="5363486"/>
          <a:ext cx="1270" cy="1503238"/>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16510</xdr:rowOff>
    </xdr:from>
    <xdr:ext cx="558165" cy="259080"/>
    <xdr:sp macro="" textlink="">
      <xdr:nvSpPr>
        <xdr:cNvPr id="128" name="債務償還比率最小値テキスト">
          <a:extLst>
            <a:ext uri="{FF2B5EF4-FFF2-40B4-BE49-F238E27FC236}">
              <a16:creationId xmlns:a16="http://schemas.microsoft.com/office/drawing/2014/main" id="{D77621E3-A033-41F3-87FD-BF27035D3FF2}"/>
            </a:ext>
          </a:extLst>
        </xdr:cNvPr>
        <xdr:cNvSpPr txBox="1"/>
      </xdr:nvSpPr>
      <xdr:spPr>
        <a:xfrm>
          <a:off x="13645902" y="6870534"/>
          <a:ext cx="5581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1,227.3</a:t>
          </a:r>
          <a:endParaRPr kumimoji="1" lang="ja-JP" altLang="en-US" sz="1000" b="1">
            <a:latin typeface="ＭＳ Ｐゴシック"/>
            <a:ea typeface="ＭＳ Ｐゴシック"/>
          </a:endParaRPr>
        </a:p>
      </xdr:txBody>
    </xdr:sp>
    <xdr:clientData/>
  </xdr:oneCellAnchor>
  <xdr:twoCellAnchor>
    <xdr:from>
      <xdr:col>75</xdr:col>
      <xdr:colOff>123825</xdr:colOff>
      <xdr:row>35</xdr:row>
      <xdr:rowOff>12700</xdr:rowOff>
    </xdr:from>
    <xdr:to>
      <xdr:col>76</xdr:col>
      <xdr:colOff>111125</xdr:colOff>
      <xdr:row>35</xdr:row>
      <xdr:rowOff>12700</xdr:rowOff>
    </xdr:to>
    <xdr:cxnSp macro="">
      <xdr:nvCxnSpPr>
        <xdr:cNvPr id="129" name="直線コネクタ 128">
          <a:extLst>
            <a:ext uri="{FF2B5EF4-FFF2-40B4-BE49-F238E27FC236}">
              <a16:creationId xmlns:a16="http://schemas.microsoft.com/office/drawing/2014/main" id="{BF90E8A7-1286-4C2A-967C-A0B96E90825A}"/>
            </a:ext>
          </a:extLst>
        </xdr:cNvPr>
        <xdr:cNvCxnSpPr/>
      </xdr:nvCxnSpPr>
      <xdr:spPr>
        <a:xfrm>
          <a:off x="13521773" y="6866724"/>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30480</xdr:rowOff>
    </xdr:from>
    <xdr:ext cx="337820" cy="256540"/>
    <xdr:sp macro="" textlink="">
      <xdr:nvSpPr>
        <xdr:cNvPr id="130" name="債務償還比率最大値テキスト">
          <a:extLst>
            <a:ext uri="{FF2B5EF4-FFF2-40B4-BE49-F238E27FC236}">
              <a16:creationId xmlns:a16="http://schemas.microsoft.com/office/drawing/2014/main" id="{032E64D8-9C59-4F42-9220-6FE163CDB3EF}"/>
            </a:ext>
          </a:extLst>
        </xdr:cNvPr>
        <xdr:cNvSpPr txBox="1"/>
      </xdr:nvSpPr>
      <xdr:spPr>
        <a:xfrm>
          <a:off x="13645902" y="5135217"/>
          <a:ext cx="337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75</xdr:col>
      <xdr:colOff>123825</xdr:colOff>
      <xdr:row>26</xdr:row>
      <xdr:rowOff>83820</xdr:rowOff>
    </xdr:from>
    <xdr:to>
      <xdr:col>76</xdr:col>
      <xdr:colOff>111125</xdr:colOff>
      <xdr:row>26</xdr:row>
      <xdr:rowOff>83820</xdr:rowOff>
    </xdr:to>
    <xdr:cxnSp macro="">
      <xdr:nvCxnSpPr>
        <xdr:cNvPr id="131" name="直線コネクタ 130">
          <a:extLst>
            <a:ext uri="{FF2B5EF4-FFF2-40B4-BE49-F238E27FC236}">
              <a16:creationId xmlns:a16="http://schemas.microsoft.com/office/drawing/2014/main" id="{57CB6AA0-A767-4295-8CAC-381ACC7DCC26}"/>
            </a:ext>
          </a:extLst>
        </xdr:cNvPr>
        <xdr:cNvCxnSpPr/>
      </xdr:nvCxnSpPr>
      <xdr:spPr>
        <a:xfrm>
          <a:off x="13521773" y="5363486"/>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41910</xdr:rowOff>
    </xdr:from>
    <xdr:ext cx="467360" cy="256540"/>
    <xdr:sp macro="" textlink="">
      <xdr:nvSpPr>
        <xdr:cNvPr id="132" name="債務償還比率平均値テキスト">
          <a:extLst>
            <a:ext uri="{FF2B5EF4-FFF2-40B4-BE49-F238E27FC236}">
              <a16:creationId xmlns:a16="http://schemas.microsoft.com/office/drawing/2014/main" id="{E95A8164-6566-43E1-9455-5F0D529A478A}"/>
            </a:ext>
          </a:extLst>
        </xdr:cNvPr>
        <xdr:cNvSpPr txBox="1"/>
      </xdr:nvSpPr>
      <xdr:spPr>
        <a:xfrm>
          <a:off x="13645902" y="5846362"/>
          <a:ext cx="46736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560.4</a:t>
          </a:r>
          <a:endParaRPr kumimoji="1" lang="ja-JP" altLang="en-US" sz="1000" b="1">
            <a:solidFill>
              <a:srgbClr val="000080"/>
            </a:solidFill>
            <a:latin typeface="ＭＳ Ｐゴシック"/>
            <a:ea typeface="ＭＳ Ｐゴシック"/>
          </a:endParaRPr>
        </a:p>
      </xdr:txBody>
    </xdr:sp>
    <xdr:clientData/>
  </xdr:oneCellAnchor>
  <xdr:twoCellAnchor>
    <xdr:from>
      <xdr:col>75</xdr:col>
      <xdr:colOff>161925</xdr:colOff>
      <xdr:row>30</xdr:row>
      <xdr:rowOff>19050</xdr:rowOff>
    </xdr:from>
    <xdr:to>
      <xdr:col>76</xdr:col>
      <xdr:colOff>73025</xdr:colOff>
      <xdr:row>30</xdr:row>
      <xdr:rowOff>120650</xdr:rowOff>
    </xdr:to>
    <xdr:sp macro="" textlink="">
      <xdr:nvSpPr>
        <xdr:cNvPr id="133" name="フローチャート: 判断 132">
          <a:extLst>
            <a:ext uri="{FF2B5EF4-FFF2-40B4-BE49-F238E27FC236}">
              <a16:creationId xmlns:a16="http://schemas.microsoft.com/office/drawing/2014/main" id="{032F4416-6B4E-4EEA-8044-9A381EAE9829}"/>
            </a:ext>
          </a:extLst>
        </xdr:cNvPr>
        <xdr:cNvSpPr/>
      </xdr:nvSpPr>
      <xdr:spPr>
        <a:xfrm>
          <a:off x="13559873" y="5998431"/>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35560</xdr:rowOff>
    </xdr:from>
    <xdr:to>
      <xdr:col>72</xdr:col>
      <xdr:colOff>123825</xdr:colOff>
      <xdr:row>30</xdr:row>
      <xdr:rowOff>137160</xdr:rowOff>
    </xdr:to>
    <xdr:sp macro="" textlink="">
      <xdr:nvSpPr>
        <xdr:cNvPr id="134" name="フローチャート: 判断 133">
          <a:extLst>
            <a:ext uri="{FF2B5EF4-FFF2-40B4-BE49-F238E27FC236}">
              <a16:creationId xmlns:a16="http://schemas.microsoft.com/office/drawing/2014/main" id="{46D89656-2E81-4EE8-86AE-B0B313091C09}"/>
            </a:ext>
          </a:extLst>
        </xdr:cNvPr>
        <xdr:cNvSpPr/>
      </xdr:nvSpPr>
      <xdr:spPr>
        <a:xfrm>
          <a:off x="12895387" y="6014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29210</xdr:rowOff>
    </xdr:from>
    <xdr:to>
      <xdr:col>68</xdr:col>
      <xdr:colOff>123825</xdr:colOff>
      <xdr:row>30</xdr:row>
      <xdr:rowOff>130175</xdr:rowOff>
    </xdr:to>
    <xdr:sp macro="" textlink="">
      <xdr:nvSpPr>
        <xdr:cNvPr id="135" name="フローチャート: 判断 134">
          <a:extLst>
            <a:ext uri="{FF2B5EF4-FFF2-40B4-BE49-F238E27FC236}">
              <a16:creationId xmlns:a16="http://schemas.microsoft.com/office/drawing/2014/main" id="{B887658D-76FB-482B-A3B4-856FE6C77F91}"/>
            </a:ext>
          </a:extLst>
        </xdr:cNvPr>
        <xdr:cNvSpPr/>
      </xdr:nvSpPr>
      <xdr:spPr>
        <a:xfrm>
          <a:off x="12195672" y="6008591"/>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125095</xdr:rowOff>
    </xdr:from>
    <xdr:to>
      <xdr:col>64</xdr:col>
      <xdr:colOff>123825</xdr:colOff>
      <xdr:row>30</xdr:row>
      <xdr:rowOff>55245</xdr:rowOff>
    </xdr:to>
    <xdr:sp macro="" textlink="">
      <xdr:nvSpPr>
        <xdr:cNvPr id="136" name="フローチャート: 判断 135">
          <a:extLst>
            <a:ext uri="{FF2B5EF4-FFF2-40B4-BE49-F238E27FC236}">
              <a16:creationId xmlns:a16="http://schemas.microsoft.com/office/drawing/2014/main" id="{9B5385A3-3C52-4C08-98FE-E12C09E9A9C1}"/>
            </a:ext>
          </a:extLst>
        </xdr:cNvPr>
        <xdr:cNvSpPr/>
      </xdr:nvSpPr>
      <xdr:spPr>
        <a:xfrm>
          <a:off x="11495957" y="5929547"/>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135890</xdr:rowOff>
    </xdr:from>
    <xdr:to>
      <xdr:col>60</xdr:col>
      <xdr:colOff>123825</xdr:colOff>
      <xdr:row>31</xdr:row>
      <xdr:rowOff>66040</xdr:rowOff>
    </xdr:to>
    <xdr:sp macro="" textlink="">
      <xdr:nvSpPr>
        <xdr:cNvPr id="137" name="フローチャート: 判断 136">
          <a:extLst>
            <a:ext uri="{FF2B5EF4-FFF2-40B4-BE49-F238E27FC236}">
              <a16:creationId xmlns:a16="http://schemas.microsoft.com/office/drawing/2014/main" id="{AAD46D8A-B042-4467-AF3C-36221522E0AF}"/>
            </a:ext>
          </a:extLst>
        </xdr:cNvPr>
        <xdr:cNvSpPr/>
      </xdr:nvSpPr>
      <xdr:spPr>
        <a:xfrm>
          <a:off x="10796242" y="6115271"/>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42545</xdr:rowOff>
    </xdr:from>
    <xdr:ext cx="762000" cy="222885"/>
    <xdr:sp macro="" textlink="">
      <xdr:nvSpPr>
        <xdr:cNvPr id="138" name="テキスト ボックス 137">
          <a:extLst>
            <a:ext uri="{FF2B5EF4-FFF2-40B4-BE49-F238E27FC236}">
              <a16:creationId xmlns:a16="http://schemas.microsoft.com/office/drawing/2014/main" id="{561F6058-7203-4A28-8E66-44D83B8BB8ED}"/>
            </a:ext>
          </a:extLst>
        </xdr:cNvPr>
        <xdr:cNvSpPr txBox="1"/>
      </xdr:nvSpPr>
      <xdr:spPr>
        <a:xfrm>
          <a:off x="13432873" y="7246427"/>
          <a:ext cx="76200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71</xdr:col>
      <xdr:colOff>85725</xdr:colOff>
      <xdr:row>37</xdr:row>
      <xdr:rowOff>42545</xdr:rowOff>
    </xdr:from>
    <xdr:ext cx="759460" cy="222885"/>
    <xdr:sp macro="" textlink="">
      <xdr:nvSpPr>
        <xdr:cNvPr id="139" name="テキスト ボックス 138">
          <a:extLst>
            <a:ext uri="{FF2B5EF4-FFF2-40B4-BE49-F238E27FC236}">
              <a16:creationId xmlns:a16="http://schemas.microsoft.com/office/drawing/2014/main" id="{95C839BD-1032-4595-94CE-17617743FBF2}"/>
            </a:ext>
          </a:extLst>
        </xdr:cNvPr>
        <xdr:cNvSpPr txBox="1"/>
      </xdr:nvSpPr>
      <xdr:spPr>
        <a:xfrm>
          <a:off x="12783958" y="7246427"/>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67</xdr:col>
      <xdr:colOff>85725</xdr:colOff>
      <xdr:row>37</xdr:row>
      <xdr:rowOff>42545</xdr:rowOff>
    </xdr:from>
    <xdr:ext cx="759460" cy="222885"/>
    <xdr:sp macro="" textlink="">
      <xdr:nvSpPr>
        <xdr:cNvPr id="140" name="テキスト ボックス 139">
          <a:extLst>
            <a:ext uri="{FF2B5EF4-FFF2-40B4-BE49-F238E27FC236}">
              <a16:creationId xmlns:a16="http://schemas.microsoft.com/office/drawing/2014/main" id="{EEFF9FAC-69E9-4647-A49D-63B5CA84CDD5}"/>
            </a:ext>
          </a:extLst>
        </xdr:cNvPr>
        <xdr:cNvSpPr txBox="1"/>
      </xdr:nvSpPr>
      <xdr:spPr>
        <a:xfrm>
          <a:off x="12084243" y="7246427"/>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63</xdr:col>
      <xdr:colOff>85725</xdr:colOff>
      <xdr:row>37</xdr:row>
      <xdr:rowOff>42545</xdr:rowOff>
    </xdr:from>
    <xdr:ext cx="759460" cy="222885"/>
    <xdr:sp macro="" textlink="">
      <xdr:nvSpPr>
        <xdr:cNvPr id="141" name="テキスト ボックス 140">
          <a:extLst>
            <a:ext uri="{FF2B5EF4-FFF2-40B4-BE49-F238E27FC236}">
              <a16:creationId xmlns:a16="http://schemas.microsoft.com/office/drawing/2014/main" id="{1DAC60C6-D810-40D6-BAEA-71E2087442CC}"/>
            </a:ext>
          </a:extLst>
        </xdr:cNvPr>
        <xdr:cNvSpPr txBox="1"/>
      </xdr:nvSpPr>
      <xdr:spPr>
        <a:xfrm>
          <a:off x="11384528" y="7246427"/>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59</xdr:col>
      <xdr:colOff>85725</xdr:colOff>
      <xdr:row>37</xdr:row>
      <xdr:rowOff>42545</xdr:rowOff>
    </xdr:from>
    <xdr:ext cx="759460" cy="222885"/>
    <xdr:sp macro="" textlink="">
      <xdr:nvSpPr>
        <xdr:cNvPr id="142" name="テキスト ボックス 141">
          <a:extLst>
            <a:ext uri="{FF2B5EF4-FFF2-40B4-BE49-F238E27FC236}">
              <a16:creationId xmlns:a16="http://schemas.microsoft.com/office/drawing/2014/main" id="{7CF6D676-7A61-4227-A424-6FE1136EFD0C}"/>
            </a:ext>
          </a:extLst>
        </xdr:cNvPr>
        <xdr:cNvSpPr txBox="1"/>
      </xdr:nvSpPr>
      <xdr:spPr>
        <a:xfrm>
          <a:off x="10684814" y="7246427"/>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75</xdr:col>
      <xdr:colOff>161925</xdr:colOff>
      <xdr:row>30</xdr:row>
      <xdr:rowOff>162560</xdr:rowOff>
    </xdr:from>
    <xdr:to>
      <xdr:col>76</xdr:col>
      <xdr:colOff>73025</xdr:colOff>
      <xdr:row>31</xdr:row>
      <xdr:rowOff>92710</xdr:rowOff>
    </xdr:to>
    <xdr:sp macro="" textlink="">
      <xdr:nvSpPr>
        <xdr:cNvPr id="143" name="楕円 142">
          <a:extLst>
            <a:ext uri="{FF2B5EF4-FFF2-40B4-BE49-F238E27FC236}">
              <a16:creationId xmlns:a16="http://schemas.microsoft.com/office/drawing/2014/main" id="{B1617D32-E8F3-4F8F-948B-1060A2E0FC02}"/>
            </a:ext>
          </a:extLst>
        </xdr:cNvPr>
        <xdr:cNvSpPr/>
      </xdr:nvSpPr>
      <xdr:spPr>
        <a:xfrm>
          <a:off x="13559873" y="6141941"/>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141605</xdr:rowOff>
    </xdr:from>
    <xdr:ext cx="467360" cy="259080"/>
    <xdr:sp macro="" textlink="">
      <xdr:nvSpPr>
        <xdr:cNvPr id="144" name="債務償還比率該当値テキスト">
          <a:extLst>
            <a:ext uri="{FF2B5EF4-FFF2-40B4-BE49-F238E27FC236}">
              <a16:creationId xmlns:a16="http://schemas.microsoft.com/office/drawing/2014/main" id="{15BA2A77-6364-4802-A76F-544495B77EA0}"/>
            </a:ext>
          </a:extLst>
        </xdr:cNvPr>
        <xdr:cNvSpPr txBox="1"/>
      </xdr:nvSpPr>
      <xdr:spPr>
        <a:xfrm>
          <a:off x="13645902" y="6120986"/>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680.2</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22225</xdr:colOff>
      <xdr:row>31</xdr:row>
      <xdr:rowOff>6350</xdr:rowOff>
    </xdr:from>
    <xdr:to>
      <xdr:col>72</xdr:col>
      <xdr:colOff>123825</xdr:colOff>
      <xdr:row>31</xdr:row>
      <xdr:rowOff>107950</xdr:rowOff>
    </xdr:to>
    <xdr:sp macro="" textlink="">
      <xdr:nvSpPr>
        <xdr:cNvPr id="145" name="楕円 144">
          <a:extLst>
            <a:ext uri="{FF2B5EF4-FFF2-40B4-BE49-F238E27FC236}">
              <a16:creationId xmlns:a16="http://schemas.microsoft.com/office/drawing/2014/main" id="{2AEE30D5-BC3E-4581-90A7-E83B5D827A43}"/>
            </a:ext>
          </a:extLst>
        </xdr:cNvPr>
        <xdr:cNvSpPr/>
      </xdr:nvSpPr>
      <xdr:spPr>
        <a:xfrm>
          <a:off x="12895387" y="6160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41910</xdr:rowOff>
    </xdr:from>
    <xdr:to>
      <xdr:col>76</xdr:col>
      <xdr:colOff>22225</xdr:colOff>
      <xdr:row>31</xdr:row>
      <xdr:rowOff>57150</xdr:rowOff>
    </xdr:to>
    <xdr:cxnSp macro="">
      <xdr:nvCxnSpPr>
        <xdr:cNvPr id="146" name="直線コネクタ 145">
          <a:extLst>
            <a:ext uri="{FF2B5EF4-FFF2-40B4-BE49-F238E27FC236}">
              <a16:creationId xmlns:a16="http://schemas.microsoft.com/office/drawing/2014/main" id="{F9DB7B56-3882-4266-B3AE-3C9EA8DE1607}"/>
            </a:ext>
          </a:extLst>
        </xdr:cNvPr>
        <xdr:cNvCxnSpPr/>
      </xdr:nvCxnSpPr>
      <xdr:spPr>
        <a:xfrm flipV="1">
          <a:off x="12946187" y="6196220"/>
          <a:ext cx="648915"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13970</xdr:rowOff>
    </xdr:from>
    <xdr:to>
      <xdr:col>68</xdr:col>
      <xdr:colOff>123825</xdr:colOff>
      <xdr:row>31</xdr:row>
      <xdr:rowOff>115570</xdr:rowOff>
    </xdr:to>
    <xdr:sp macro="" textlink="">
      <xdr:nvSpPr>
        <xdr:cNvPr id="147" name="楕円 146">
          <a:extLst>
            <a:ext uri="{FF2B5EF4-FFF2-40B4-BE49-F238E27FC236}">
              <a16:creationId xmlns:a16="http://schemas.microsoft.com/office/drawing/2014/main" id="{EDBE2B46-DC8A-4C81-8002-85A319C33F77}"/>
            </a:ext>
          </a:extLst>
        </xdr:cNvPr>
        <xdr:cNvSpPr/>
      </xdr:nvSpPr>
      <xdr:spPr>
        <a:xfrm>
          <a:off x="12195672" y="6168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57150</xdr:rowOff>
    </xdr:from>
    <xdr:to>
      <xdr:col>72</xdr:col>
      <xdr:colOff>73025</xdr:colOff>
      <xdr:row>31</xdr:row>
      <xdr:rowOff>64770</xdr:rowOff>
    </xdr:to>
    <xdr:cxnSp macro="">
      <xdr:nvCxnSpPr>
        <xdr:cNvPr id="148" name="直線コネクタ 147">
          <a:extLst>
            <a:ext uri="{FF2B5EF4-FFF2-40B4-BE49-F238E27FC236}">
              <a16:creationId xmlns:a16="http://schemas.microsoft.com/office/drawing/2014/main" id="{DB0C9502-AAEF-4A4D-AA7B-558F2463AB6C}"/>
            </a:ext>
          </a:extLst>
        </xdr:cNvPr>
        <xdr:cNvCxnSpPr/>
      </xdr:nvCxnSpPr>
      <xdr:spPr>
        <a:xfrm flipV="1">
          <a:off x="12246472" y="6211460"/>
          <a:ext cx="699715"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101600</xdr:rowOff>
    </xdr:from>
    <xdr:to>
      <xdr:col>64</xdr:col>
      <xdr:colOff>123825</xdr:colOff>
      <xdr:row>31</xdr:row>
      <xdr:rowOff>31750</xdr:rowOff>
    </xdr:to>
    <xdr:sp macro="" textlink="">
      <xdr:nvSpPr>
        <xdr:cNvPr id="149" name="楕円 148">
          <a:extLst>
            <a:ext uri="{FF2B5EF4-FFF2-40B4-BE49-F238E27FC236}">
              <a16:creationId xmlns:a16="http://schemas.microsoft.com/office/drawing/2014/main" id="{E2BAE1D2-A363-40A9-A022-E79748545AA3}"/>
            </a:ext>
          </a:extLst>
        </xdr:cNvPr>
        <xdr:cNvSpPr/>
      </xdr:nvSpPr>
      <xdr:spPr>
        <a:xfrm>
          <a:off x="11495957" y="6080981"/>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152400</xdr:rowOff>
    </xdr:from>
    <xdr:to>
      <xdr:col>68</xdr:col>
      <xdr:colOff>73025</xdr:colOff>
      <xdr:row>31</xdr:row>
      <xdr:rowOff>64770</xdr:rowOff>
    </xdr:to>
    <xdr:cxnSp macro="">
      <xdr:nvCxnSpPr>
        <xdr:cNvPr id="150" name="直線コネクタ 149">
          <a:extLst>
            <a:ext uri="{FF2B5EF4-FFF2-40B4-BE49-F238E27FC236}">
              <a16:creationId xmlns:a16="http://schemas.microsoft.com/office/drawing/2014/main" id="{DB0EA70B-A5FD-412E-9761-815BF72C2D5E}"/>
            </a:ext>
          </a:extLst>
        </xdr:cNvPr>
        <xdr:cNvCxnSpPr/>
      </xdr:nvCxnSpPr>
      <xdr:spPr>
        <a:xfrm>
          <a:off x="11546757" y="6131781"/>
          <a:ext cx="699715" cy="87299"/>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125095</xdr:rowOff>
    </xdr:from>
    <xdr:to>
      <xdr:col>60</xdr:col>
      <xdr:colOff>123825</xdr:colOff>
      <xdr:row>32</xdr:row>
      <xdr:rowOff>55245</xdr:rowOff>
    </xdr:to>
    <xdr:sp macro="" textlink="">
      <xdr:nvSpPr>
        <xdr:cNvPr id="151" name="楕円 150">
          <a:extLst>
            <a:ext uri="{FF2B5EF4-FFF2-40B4-BE49-F238E27FC236}">
              <a16:creationId xmlns:a16="http://schemas.microsoft.com/office/drawing/2014/main" id="{BFC4EF44-9FF1-4A1F-969C-BC102442858A}"/>
            </a:ext>
          </a:extLst>
        </xdr:cNvPr>
        <xdr:cNvSpPr/>
      </xdr:nvSpPr>
      <xdr:spPr>
        <a:xfrm>
          <a:off x="10796242" y="6279405"/>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152400</xdr:rowOff>
    </xdr:from>
    <xdr:to>
      <xdr:col>64</xdr:col>
      <xdr:colOff>73025</xdr:colOff>
      <xdr:row>32</xdr:row>
      <xdr:rowOff>4445</xdr:rowOff>
    </xdr:to>
    <xdr:cxnSp macro="">
      <xdr:nvCxnSpPr>
        <xdr:cNvPr id="152" name="直線コネクタ 151">
          <a:extLst>
            <a:ext uri="{FF2B5EF4-FFF2-40B4-BE49-F238E27FC236}">
              <a16:creationId xmlns:a16="http://schemas.microsoft.com/office/drawing/2014/main" id="{EDC0C638-514B-40F8-B147-45F73215FF51}"/>
            </a:ext>
          </a:extLst>
        </xdr:cNvPr>
        <xdr:cNvCxnSpPr/>
      </xdr:nvCxnSpPr>
      <xdr:spPr>
        <a:xfrm flipV="1">
          <a:off x="10847042" y="6131781"/>
          <a:ext cx="699715" cy="201902"/>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15875</xdr:colOff>
      <xdr:row>28</xdr:row>
      <xdr:rowOff>153670</xdr:rowOff>
    </xdr:from>
    <xdr:ext cx="467360" cy="259080"/>
    <xdr:sp macro="" textlink="">
      <xdr:nvSpPr>
        <xdr:cNvPr id="153" name="n_1aveValue債務償還比率">
          <a:extLst>
            <a:ext uri="{FF2B5EF4-FFF2-40B4-BE49-F238E27FC236}">
              <a16:creationId xmlns:a16="http://schemas.microsoft.com/office/drawing/2014/main" id="{2E3EFCEE-BADF-4015-B61E-BBF277E4D01D}"/>
            </a:ext>
          </a:extLst>
        </xdr:cNvPr>
        <xdr:cNvSpPr txBox="1"/>
      </xdr:nvSpPr>
      <xdr:spPr>
        <a:xfrm>
          <a:off x="12714108" y="5783193"/>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574.0</a:t>
          </a:r>
          <a:endParaRPr kumimoji="1" lang="ja-JP" altLang="en-US" sz="1000" b="1">
            <a:solidFill>
              <a:srgbClr val="000080"/>
            </a:solidFill>
            <a:latin typeface="ＭＳ Ｐゴシック"/>
            <a:ea typeface="ＭＳ Ｐゴシック"/>
          </a:endParaRPr>
        </a:p>
      </xdr:txBody>
    </xdr:sp>
    <xdr:clientData/>
  </xdr:oneCellAnchor>
  <xdr:oneCellAnchor>
    <xdr:from>
      <xdr:col>67</xdr:col>
      <xdr:colOff>28575</xdr:colOff>
      <xdr:row>28</xdr:row>
      <xdr:rowOff>146685</xdr:rowOff>
    </xdr:from>
    <xdr:ext cx="467360" cy="256540"/>
    <xdr:sp macro="" textlink="">
      <xdr:nvSpPr>
        <xdr:cNvPr id="154" name="n_2aveValue債務償還比率">
          <a:extLst>
            <a:ext uri="{FF2B5EF4-FFF2-40B4-BE49-F238E27FC236}">
              <a16:creationId xmlns:a16="http://schemas.microsoft.com/office/drawing/2014/main" id="{16D51047-C57D-4535-BA17-25D390A2BBE2}"/>
            </a:ext>
          </a:extLst>
        </xdr:cNvPr>
        <xdr:cNvSpPr txBox="1"/>
      </xdr:nvSpPr>
      <xdr:spPr>
        <a:xfrm>
          <a:off x="12027093" y="5776208"/>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568.3</a:t>
          </a:r>
          <a:endParaRPr kumimoji="1" lang="ja-JP" altLang="en-US" sz="1000" b="1">
            <a:solidFill>
              <a:srgbClr val="000080"/>
            </a:solidFill>
            <a:latin typeface="ＭＳ Ｐゴシック"/>
            <a:ea typeface="ＭＳ Ｐゴシック"/>
          </a:endParaRPr>
        </a:p>
      </xdr:txBody>
    </xdr:sp>
    <xdr:clientData/>
  </xdr:oneCellAnchor>
  <xdr:oneCellAnchor>
    <xdr:from>
      <xdr:col>63</xdr:col>
      <xdr:colOff>28575</xdr:colOff>
      <xdr:row>28</xdr:row>
      <xdr:rowOff>71755</xdr:rowOff>
    </xdr:from>
    <xdr:ext cx="467360" cy="259080"/>
    <xdr:sp macro="" textlink="">
      <xdr:nvSpPr>
        <xdr:cNvPr id="155" name="n_3aveValue債務償還比率">
          <a:extLst>
            <a:ext uri="{FF2B5EF4-FFF2-40B4-BE49-F238E27FC236}">
              <a16:creationId xmlns:a16="http://schemas.microsoft.com/office/drawing/2014/main" id="{B28A038A-D623-4EFE-8198-42A790B8A004}"/>
            </a:ext>
          </a:extLst>
        </xdr:cNvPr>
        <xdr:cNvSpPr txBox="1"/>
      </xdr:nvSpPr>
      <xdr:spPr>
        <a:xfrm>
          <a:off x="11327378" y="5701278"/>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505.9</a:t>
          </a:r>
          <a:endParaRPr kumimoji="1" lang="ja-JP" altLang="en-US" sz="1000" b="1">
            <a:solidFill>
              <a:srgbClr val="000080"/>
            </a:solidFill>
            <a:latin typeface="ＭＳ Ｐゴシック"/>
            <a:ea typeface="ＭＳ Ｐゴシック"/>
          </a:endParaRPr>
        </a:p>
      </xdr:txBody>
    </xdr:sp>
    <xdr:clientData/>
  </xdr:oneCellAnchor>
  <xdr:oneCellAnchor>
    <xdr:from>
      <xdr:col>59</xdr:col>
      <xdr:colOff>28575</xdr:colOff>
      <xdr:row>29</xdr:row>
      <xdr:rowOff>82550</xdr:rowOff>
    </xdr:from>
    <xdr:ext cx="467360" cy="259080"/>
    <xdr:sp macro="" textlink="">
      <xdr:nvSpPr>
        <xdr:cNvPr id="156" name="n_4aveValue債務償還比率">
          <a:extLst>
            <a:ext uri="{FF2B5EF4-FFF2-40B4-BE49-F238E27FC236}">
              <a16:creationId xmlns:a16="http://schemas.microsoft.com/office/drawing/2014/main" id="{E4599837-429D-4284-AF81-F6E8EBF8336D}"/>
            </a:ext>
          </a:extLst>
        </xdr:cNvPr>
        <xdr:cNvSpPr txBox="1"/>
      </xdr:nvSpPr>
      <xdr:spPr>
        <a:xfrm>
          <a:off x="10627664" y="5887002"/>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657.6</a:t>
          </a:r>
          <a:endParaRPr kumimoji="1" lang="ja-JP" altLang="en-US" sz="1000" b="1">
            <a:solidFill>
              <a:srgbClr val="000080"/>
            </a:solidFill>
            <a:latin typeface="ＭＳ Ｐゴシック"/>
            <a:ea typeface="ＭＳ Ｐゴシック"/>
          </a:endParaRPr>
        </a:p>
      </xdr:txBody>
    </xdr:sp>
    <xdr:clientData/>
  </xdr:oneCellAnchor>
  <xdr:oneCellAnchor>
    <xdr:from>
      <xdr:col>71</xdr:col>
      <xdr:colOff>15875</xdr:colOff>
      <xdr:row>31</xdr:row>
      <xdr:rowOff>99060</xdr:rowOff>
    </xdr:from>
    <xdr:ext cx="467360" cy="256540"/>
    <xdr:sp macro="" textlink="">
      <xdr:nvSpPr>
        <xdr:cNvPr id="157" name="n_1mainValue債務償還比率">
          <a:extLst>
            <a:ext uri="{FF2B5EF4-FFF2-40B4-BE49-F238E27FC236}">
              <a16:creationId xmlns:a16="http://schemas.microsoft.com/office/drawing/2014/main" id="{5B5994D1-0E99-40A9-A74C-8DEBC780B851}"/>
            </a:ext>
          </a:extLst>
        </xdr:cNvPr>
        <xdr:cNvSpPr txBox="1"/>
      </xdr:nvSpPr>
      <xdr:spPr>
        <a:xfrm>
          <a:off x="12714108" y="625337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692.6</a:t>
          </a:r>
          <a:endParaRPr kumimoji="1" lang="ja-JP" altLang="en-US" sz="1000" b="1">
            <a:solidFill>
              <a:srgbClr val="FF0000"/>
            </a:solidFill>
            <a:latin typeface="ＭＳ Ｐゴシック"/>
            <a:ea typeface="ＭＳ Ｐゴシック"/>
          </a:endParaRPr>
        </a:p>
      </xdr:txBody>
    </xdr:sp>
    <xdr:clientData/>
  </xdr:oneCellAnchor>
  <xdr:oneCellAnchor>
    <xdr:from>
      <xdr:col>67</xdr:col>
      <xdr:colOff>28575</xdr:colOff>
      <xdr:row>31</xdr:row>
      <xdr:rowOff>106680</xdr:rowOff>
    </xdr:from>
    <xdr:ext cx="467360" cy="259080"/>
    <xdr:sp macro="" textlink="">
      <xdr:nvSpPr>
        <xdr:cNvPr id="158" name="n_2mainValue債務償還比率">
          <a:extLst>
            <a:ext uri="{FF2B5EF4-FFF2-40B4-BE49-F238E27FC236}">
              <a16:creationId xmlns:a16="http://schemas.microsoft.com/office/drawing/2014/main" id="{15B8231F-6E76-4B36-A08C-AFD3FC092E6E}"/>
            </a:ext>
          </a:extLst>
        </xdr:cNvPr>
        <xdr:cNvSpPr txBox="1"/>
      </xdr:nvSpPr>
      <xdr:spPr>
        <a:xfrm>
          <a:off x="12027093" y="626099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699.1</a:t>
          </a:r>
          <a:endParaRPr kumimoji="1" lang="ja-JP" altLang="en-US" sz="1000" b="1">
            <a:solidFill>
              <a:srgbClr val="FF0000"/>
            </a:solidFill>
            <a:latin typeface="ＭＳ Ｐゴシック"/>
            <a:ea typeface="ＭＳ Ｐゴシック"/>
          </a:endParaRPr>
        </a:p>
      </xdr:txBody>
    </xdr:sp>
    <xdr:clientData/>
  </xdr:oneCellAnchor>
  <xdr:oneCellAnchor>
    <xdr:from>
      <xdr:col>63</xdr:col>
      <xdr:colOff>28575</xdr:colOff>
      <xdr:row>31</xdr:row>
      <xdr:rowOff>22860</xdr:rowOff>
    </xdr:from>
    <xdr:ext cx="467360" cy="259080"/>
    <xdr:sp macro="" textlink="">
      <xdr:nvSpPr>
        <xdr:cNvPr id="159" name="n_3mainValue債務償還比率">
          <a:extLst>
            <a:ext uri="{FF2B5EF4-FFF2-40B4-BE49-F238E27FC236}">
              <a16:creationId xmlns:a16="http://schemas.microsoft.com/office/drawing/2014/main" id="{AF083C5B-F4FE-48FD-8E1E-091A5ADEBD10}"/>
            </a:ext>
          </a:extLst>
        </xdr:cNvPr>
        <xdr:cNvSpPr txBox="1"/>
      </xdr:nvSpPr>
      <xdr:spPr>
        <a:xfrm>
          <a:off x="11327378" y="617717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629.2</a:t>
          </a:r>
          <a:endParaRPr kumimoji="1" lang="ja-JP" altLang="en-US" sz="1000" b="1">
            <a:solidFill>
              <a:srgbClr val="FF0000"/>
            </a:solidFill>
            <a:latin typeface="ＭＳ Ｐゴシック"/>
            <a:ea typeface="ＭＳ Ｐゴシック"/>
          </a:endParaRPr>
        </a:p>
      </xdr:txBody>
    </xdr:sp>
    <xdr:clientData/>
  </xdr:oneCellAnchor>
  <xdr:oneCellAnchor>
    <xdr:from>
      <xdr:col>59</xdr:col>
      <xdr:colOff>28575</xdr:colOff>
      <xdr:row>32</xdr:row>
      <xdr:rowOff>46355</xdr:rowOff>
    </xdr:from>
    <xdr:ext cx="467360" cy="259080"/>
    <xdr:sp macro="" textlink="">
      <xdr:nvSpPr>
        <xdr:cNvPr id="160" name="n_4mainValue債務償還比率">
          <a:extLst>
            <a:ext uri="{FF2B5EF4-FFF2-40B4-BE49-F238E27FC236}">
              <a16:creationId xmlns:a16="http://schemas.microsoft.com/office/drawing/2014/main" id="{F71E696F-ED79-4104-9036-FCCC0DA4085E}"/>
            </a:ext>
          </a:extLst>
        </xdr:cNvPr>
        <xdr:cNvSpPr txBox="1"/>
      </xdr:nvSpPr>
      <xdr:spPr>
        <a:xfrm>
          <a:off x="10627664" y="6375593"/>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791.5</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1CDE39B4-322C-4432-808C-DF3D52106565}"/>
            </a:ext>
          </a:extLst>
        </xdr:cNvPr>
        <xdr:cNvSpPr/>
      </xdr:nvSpPr>
      <xdr:spPr>
        <a:xfrm>
          <a:off x="1175164" y="8087802"/>
          <a:ext cx="5422790" cy="341906"/>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dr:col>5</xdr:col>
      <xdr:colOff>22225</xdr:colOff>
      <xdr:row>63</xdr:row>
      <xdr:rowOff>143510</xdr:rowOff>
    </xdr:from>
    <xdr:to>
      <xdr:col>36</xdr:col>
      <xdr:colOff>22225</xdr:colOff>
      <xdr:row>65</xdr:row>
      <xdr:rowOff>143510</xdr:rowOff>
    </xdr:to>
    <xdr:sp macro="" textlink="">
      <xdr:nvSpPr>
        <xdr:cNvPr id="162" name="正方形/長方形 161">
          <a:extLst>
            <a:ext uri="{FF2B5EF4-FFF2-40B4-BE49-F238E27FC236}">
              <a16:creationId xmlns:a16="http://schemas.microsoft.com/office/drawing/2014/main" id="{CC2C8096-3192-4D41-A71A-9220D3B95651}"/>
            </a:ext>
          </a:extLst>
        </xdr:cNvPr>
        <xdr:cNvSpPr/>
      </xdr:nvSpPr>
      <xdr:spPr>
        <a:xfrm>
          <a:off x="1175164" y="11943246"/>
          <a:ext cx="5422790" cy="349857"/>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dr:col>3</xdr:col>
      <xdr:colOff>47625</xdr:colOff>
      <xdr:row>43</xdr:row>
      <xdr:rowOff>63500</xdr:rowOff>
    </xdr:from>
    <xdr:ext cx="370205" cy="240030"/>
    <xdr:sp macro="" textlink="">
      <xdr:nvSpPr>
        <xdr:cNvPr id="163" name="テキスト ボックス 162">
          <a:extLst>
            <a:ext uri="{FF2B5EF4-FFF2-40B4-BE49-F238E27FC236}">
              <a16:creationId xmlns:a16="http://schemas.microsoft.com/office/drawing/2014/main" id="{7CC78D05-A934-4D2E-80D8-F8AA5D80393C}"/>
            </a:ext>
          </a:extLst>
        </xdr:cNvPr>
        <xdr:cNvSpPr txBox="1"/>
      </xdr:nvSpPr>
      <xdr:spPr>
        <a:xfrm>
          <a:off x="850707" y="8340808"/>
          <a:ext cx="3702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58</xdr:row>
      <xdr:rowOff>158750</xdr:rowOff>
    </xdr:from>
    <xdr:ext cx="367665" cy="240030"/>
    <xdr:sp macro="" textlink="">
      <xdr:nvSpPr>
        <xdr:cNvPr id="164" name="テキスト ボックス 163">
          <a:extLst>
            <a:ext uri="{FF2B5EF4-FFF2-40B4-BE49-F238E27FC236}">
              <a16:creationId xmlns:a16="http://schemas.microsoft.com/office/drawing/2014/main" id="{E44C0D25-E7D7-4EFB-9DD7-EA73E54E5E9E}"/>
            </a:ext>
          </a:extLst>
        </xdr:cNvPr>
        <xdr:cNvSpPr txBox="1"/>
      </xdr:nvSpPr>
      <xdr:spPr>
        <a:xfrm>
          <a:off x="6423025" y="11052037"/>
          <a:ext cx="36766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xdr:col>
      <xdr:colOff>47625</xdr:colOff>
      <xdr:row>65</xdr:row>
      <xdr:rowOff>29210</xdr:rowOff>
    </xdr:from>
    <xdr:ext cx="370205" cy="240030"/>
    <xdr:sp macro="" textlink="">
      <xdr:nvSpPr>
        <xdr:cNvPr id="165" name="テキスト ボックス 164">
          <a:extLst>
            <a:ext uri="{FF2B5EF4-FFF2-40B4-BE49-F238E27FC236}">
              <a16:creationId xmlns:a16="http://schemas.microsoft.com/office/drawing/2014/main" id="{8A3BC688-8FFA-4A59-8DD6-8459B641694A}"/>
            </a:ext>
          </a:extLst>
        </xdr:cNvPr>
        <xdr:cNvSpPr txBox="1"/>
      </xdr:nvSpPr>
      <xdr:spPr>
        <a:xfrm>
          <a:off x="850707" y="12178803"/>
          <a:ext cx="3702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81</xdr:row>
      <xdr:rowOff>41275</xdr:rowOff>
    </xdr:from>
    <xdr:ext cx="367665" cy="241300"/>
    <xdr:sp macro="" textlink="">
      <xdr:nvSpPr>
        <xdr:cNvPr id="166" name="テキスト ボックス 165">
          <a:extLst>
            <a:ext uri="{FF2B5EF4-FFF2-40B4-BE49-F238E27FC236}">
              <a16:creationId xmlns:a16="http://schemas.microsoft.com/office/drawing/2014/main" id="{CF22F4D5-605B-46D1-9D88-642AC1DD9448}"/>
            </a:ext>
          </a:extLst>
        </xdr:cNvPr>
        <xdr:cNvSpPr txBox="1"/>
      </xdr:nvSpPr>
      <xdr:spPr>
        <a:xfrm>
          <a:off x="6423025" y="14989727"/>
          <a:ext cx="367665"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1E7ED92-77AB-4710-9BEA-5DC7D812954D}"/>
            </a:ext>
          </a:extLst>
        </xdr:cNvPr>
        <xdr:cNvSpPr/>
      </xdr:nvSpPr>
      <xdr:spPr>
        <a:xfrm>
          <a:off x="588286" y="127000"/>
          <a:ext cx="11656723" cy="640963"/>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3A8220B-B912-47F6-A532-1A56D0D521B4}"/>
            </a:ext>
          </a:extLst>
        </xdr:cNvPr>
        <xdr:cNvSpPr/>
      </xdr:nvSpPr>
      <xdr:spPr>
        <a:xfrm>
          <a:off x="17492870" y="186027"/>
          <a:ext cx="3650973" cy="569236"/>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4B398AA-7CA5-4FC0-A937-198847097B3F}"/>
            </a:ext>
          </a:extLst>
        </xdr:cNvPr>
        <xdr:cNvSpPr/>
      </xdr:nvSpPr>
      <xdr:spPr>
        <a:xfrm>
          <a:off x="17511920" y="211427"/>
          <a:ext cx="3606523" cy="518436"/>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104711B-F779-48D4-82D8-E90E56C8D8BB}"/>
            </a:ext>
          </a:extLst>
        </xdr:cNvPr>
        <xdr:cNvSpPr/>
      </xdr:nvSpPr>
      <xdr:spPr>
        <a:xfrm>
          <a:off x="17537320" y="236827"/>
          <a:ext cx="3549373" cy="454936"/>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富山県富山市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37941F0-52B5-4BFD-8BF3-8652A99D5BFE}"/>
            </a:ext>
          </a:extLst>
        </xdr:cNvPr>
        <xdr:cNvSpPr/>
      </xdr:nvSpPr>
      <xdr:spPr>
        <a:xfrm>
          <a:off x="14932439" y="186027"/>
          <a:ext cx="2442652" cy="569236"/>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312243C-645D-4CBC-A5D9-2362BBA6DAB9}"/>
            </a:ext>
          </a:extLst>
        </xdr:cNvPr>
        <xdr:cNvSpPr/>
      </xdr:nvSpPr>
      <xdr:spPr>
        <a:xfrm>
          <a:off x="14957839" y="211427"/>
          <a:ext cx="2398202" cy="518436"/>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FCAF686-0DC6-45DA-BAF3-5A41ABC1D9B6}"/>
            </a:ext>
          </a:extLst>
        </xdr:cNvPr>
        <xdr:cNvSpPr/>
      </xdr:nvSpPr>
      <xdr:spPr>
        <a:xfrm>
          <a:off x="14983239" y="236827"/>
          <a:ext cx="2341052" cy="467636"/>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649249B-743F-4149-B9DE-591381D1506B}"/>
            </a:ext>
          </a:extLst>
        </xdr:cNvPr>
        <xdr:cNvSpPr/>
      </xdr:nvSpPr>
      <xdr:spPr>
        <a:xfrm>
          <a:off x="699715" y="898442"/>
          <a:ext cx="9271221" cy="1812787"/>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087F1CC-434F-4DCF-BA33-550D543AE0CD}"/>
            </a:ext>
          </a:extLst>
        </xdr:cNvPr>
        <xdr:cNvSpPr/>
      </xdr:nvSpPr>
      <xdr:spPr>
        <a:xfrm>
          <a:off x="826715" y="930192"/>
          <a:ext cx="1272429" cy="174928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03AAED3-ADFF-47DD-B16E-379BA348C692}"/>
            </a:ext>
          </a:extLst>
        </xdr:cNvPr>
        <xdr:cNvSpPr/>
      </xdr:nvSpPr>
      <xdr:spPr>
        <a:xfrm>
          <a:off x="2051216" y="930192"/>
          <a:ext cx="1224501" cy="174928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403,757
394,441
1,241.70
190,285,882
186,128,611
3,471,137
106,789,745
212,912,962</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9064E63-B225-4A55-B7A2-F7CDB70E108B}"/>
            </a:ext>
          </a:extLst>
        </xdr:cNvPr>
        <xdr:cNvSpPr/>
      </xdr:nvSpPr>
      <xdr:spPr>
        <a:xfrm>
          <a:off x="3275717" y="930192"/>
          <a:ext cx="1399429" cy="174928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2D8BDF1-91FD-4B9E-8181-0CFF9913BB65}"/>
            </a:ext>
          </a:extLst>
        </xdr:cNvPr>
        <xdr:cNvSpPr/>
      </xdr:nvSpPr>
      <xdr:spPr>
        <a:xfrm>
          <a:off x="4675146" y="949242"/>
          <a:ext cx="1860716" cy="957194"/>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F9462B6-35A4-4627-BCD6-8A311ABC5C48}"/>
            </a:ext>
          </a:extLst>
        </xdr:cNvPr>
        <xdr:cNvSpPr/>
      </xdr:nvSpPr>
      <xdr:spPr>
        <a:xfrm>
          <a:off x="6535862" y="949242"/>
          <a:ext cx="1161001" cy="957194"/>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9.1
78.4</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C04ABDC-B187-49E1-AFD1-039D578CF0BB}"/>
            </a:ext>
          </a:extLst>
        </xdr:cNvPr>
        <xdr:cNvSpPr/>
      </xdr:nvSpPr>
      <xdr:spPr>
        <a:xfrm>
          <a:off x="7760363" y="961942"/>
          <a:ext cx="588286" cy="960672"/>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69E4FBF-0A5A-4239-B193-6405A37E5B8D}"/>
            </a:ext>
          </a:extLst>
        </xdr:cNvPr>
        <xdr:cNvSpPr/>
      </xdr:nvSpPr>
      <xdr:spPr>
        <a:xfrm>
          <a:off x="4675146" y="1741336"/>
          <a:ext cx="1860716" cy="645436"/>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6C3E24D0-5180-4D19-B71F-9D6DAFD8F0CA}"/>
            </a:ext>
          </a:extLst>
        </xdr:cNvPr>
        <xdr:cNvSpPr/>
      </xdr:nvSpPr>
      <xdr:spPr>
        <a:xfrm>
          <a:off x="6599362" y="1741336"/>
          <a:ext cx="3371574" cy="645436"/>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R03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R04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R05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R06  </a:t>
          </a:r>
          <a:r>
            <a:rPr kumimoji="1" lang="ja-JP" altLang="en-US" sz="1100" b="1">
              <a:solidFill>
                <a:srgbClr val="000000"/>
              </a:solidFill>
              <a:latin typeface="ＭＳ ゴシック"/>
              <a:ea typeface="ＭＳ ゴシック"/>
            </a:rPr>
            <a:t>中核市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054F2B4-CAAE-4486-83BF-4D6F84363B3D}"/>
            </a:ext>
          </a:extLst>
        </xdr:cNvPr>
        <xdr:cNvSpPr/>
      </xdr:nvSpPr>
      <xdr:spPr>
        <a:xfrm>
          <a:off x="10171264" y="898442"/>
          <a:ext cx="1399430" cy="1294351"/>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6572A023-17E5-4C59-B766-C802C9A3CE82}"/>
            </a:ext>
          </a:extLst>
        </xdr:cNvPr>
        <xdr:cNvSpPr/>
      </xdr:nvSpPr>
      <xdr:spPr>
        <a:xfrm>
          <a:off x="10416043" y="961942"/>
          <a:ext cx="1224501"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5CFFF1A-85AE-4ADD-B66E-C2F13F0B95FC}"/>
            </a:ext>
          </a:extLst>
        </xdr:cNvPr>
        <xdr:cNvSpPr/>
      </xdr:nvSpPr>
      <xdr:spPr>
        <a:xfrm>
          <a:off x="10416043" y="1235600"/>
          <a:ext cx="1224501" cy="25747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D886248-15C0-4717-A77E-3F9042C2A53E}"/>
            </a:ext>
          </a:extLst>
        </xdr:cNvPr>
        <xdr:cNvSpPr/>
      </xdr:nvSpPr>
      <xdr:spPr>
        <a:xfrm>
          <a:off x="10416043" y="1572757"/>
          <a:ext cx="1335930" cy="645436"/>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38F1A42-87FB-4353-AEC1-EAF80CE56A9F}"/>
            </a:ext>
          </a:extLst>
        </xdr:cNvPr>
        <xdr:cNvCxnSpPr/>
      </xdr:nvCxnSpPr>
      <xdr:spPr>
        <a:xfrm flipH="1">
          <a:off x="10253814" y="1054321"/>
          <a:ext cx="193979"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8B5CE4E-034C-4F18-8792-5FEF86D0A662}"/>
            </a:ext>
          </a:extLst>
        </xdr:cNvPr>
        <xdr:cNvSpPr/>
      </xdr:nvSpPr>
      <xdr:spPr>
        <a:xfrm>
          <a:off x="10307789" y="1000042"/>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A5509C6-C199-4FDA-B1A3-0EA749FCB766}"/>
            </a:ext>
          </a:extLst>
        </xdr:cNvPr>
        <xdr:cNvSpPr/>
      </xdr:nvSpPr>
      <xdr:spPr>
        <a:xfrm>
          <a:off x="10307789" y="1273700"/>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488362F-79A3-433C-8FD3-9B0E663A22C5}"/>
            </a:ext>
          </a:extLst>
        </xdr:cNvPr>
        <xdr:cNvCxnSpPr/>
      </xdr:nvCxnSpPr>
      <xdr:spPr>
        <a:xfrm>
          <a:off x="10336668" y="1543878"/>
          <a:ext cx="0" cy="143179"/>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80725EB-F843-4A33-83E1-283DFAFF285B}"/>
            </a:ext>
          </a:extLst>
        </xdr:cNvPr>
        <xdr:cNvCxnSpPr/>
      </xdr:nvCxnSpPr>
      <xdr:spPr>
        <a:xfrm>
          <a:off x="10272864" y="1543878"/>
          <a:ext cx="155879"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FD67DB0-C43D-4399-B4EA-1E62A5F41A25}"/>
            </a:ext>
          </a:extLst>
        </xdr:cNvPr>
        <xdr:cNvCxnSpPr/>
      </xdr:nvCxnSpPr>
      <xdr:spPr>
        <a:xfrm flipV="1">
          <a:off x="10336668" y="1788961"/>
          <a:ext cx="0" cy="143178"/>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17A554F-E11E-4602-84C1-680ED32A4E69}"/>
            </a:ext>
          </a:extLst>
        </xdr:cNvPr>
        <xdr:cNvCxnSpPr/>
      </xdr:nvCxnSpPr>
      <xdr:spPr>
        <a:xfrm>
          <a:off x="10272864" y="1935314"/>
          <a:ext cx="155879"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350" cy="259080"/>
    <xdr:sp macro="" textlink="">
      <xdr:nvSpPr>
        <xdr:cNvPr id="29" name="テキスト ボックス 28">
          <a:extLst>
            <a:ext uri="{FF2B5EF4-FFF2-40B4-BE49-F238E27FC236}">
              <a16:creationId xmlns:a16="http://schemas.microsoft.com/office/drawing/2014/main" id="{800A8ED5-D404-4956-81E5-79BE91E1389F}"/>
            </a:ext>
          </a:extLst>
        </xdr:cNvPr>
        <xdr:cNvSpPr txBox="1"/>
      </xdr:nvSpPr>
      <xdr:spPr>
        <a:xfrm>
          <a:off x="651786" y="2841708"/>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470" cy="259080"/>
    <xdr:sp macro="" textlink="">
      <xdr:nvSpPr>
        <xdr:cNvPr id="30" name="テキスト ボックス 29">
          <a:extLst>
            <a:ext uri="{FF2B5EF4-FFF2-40B4-BE49-F238E27FC236}">
              <a16:creationId xmlns:a16="http://schemas.microsoft.com/office/drawing/2014/main" id="{045A8CE6-C123-4D04-88E7-64E1D18C7D44}"/>
            </a:ext>
          </a:extLst>
        </xdr:cNvPr>
        <xdr:cNvSpPr txBox="1"/>
      </xdr:nvSpPr>
      <xdr:spPr>
        <a:xfrm>
          <a:off x="651786" y="3166165"/>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9080"/>
    <xdr:sp macro="" textlink="">
      <xdr:nvSpPr>
        <xdr:cNvPr id="31" name="テキスト ボックス 30">
          <a:extLst>
            <a:ext uri="{FF2B5EF4-FFF2-40B4-BE49-F238E27FC236}">
              <a16:creationId xmlns:a16="http://schemas.microsoft.com/office/drawing/2014/main" id="{D8FEDD63-8089-4F8F-B6E0-B185953403F0}"/>
            </a:ext>
          </a:extLst>
        </xdr:cNvPr>
        <xdr:cNvSpPr txBox="1"/>
      </xdr:nvSpPr>
      <xdr:spPr>
        <a:xfrm>
          <a:off x="651786" y="3490623"/>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570" cy="256540"/>
    <xdr:sp macro="" textlink="">
      <xdr:nvSpPr>
        <xdr:cNvPr id="32" name="テキスト ボックス 31">
          <a:extLst>
            <a:ext uri="{FF2B5EF4-FFF2-40B4-BE49-F238E27FC236}">
              <a16:creationId xmlns:a16="http://schemas.microsoft.com/office/drawing/2014/main" id="{BD0FD19E-E59B-4013-80DB-6CC7DBD04120}"/>
            </a:ext>
          </a:extLst>
        </xdr:cNvPr>
        <xdr:cNvSpPr txBox="1"/>
      </xdr:nvSpPr>
      <xdr:spPr>
        <a:xfrm>
          <a:off x="651786" y="3811601"/>
          <a:ext cx="44335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4F8DD13-E33C-48E4-A113-F75536EC2408}"/>
            </a:ext>
          </a:extLst>
        </xdr:cNvPr>
        <xdr:cNvSpPr/>
      </xdr:nvSpPr>
      <xdr:spPr>
        <a:xfrm>
          <a:off x="699715" y="4266537"/>
          <a:ext cx="435068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6B6A56D-1689-420E-ADA4-16936AC8A550}"/>
            </a:ext>
          </a:extLst>
        </xdr:cNvPr>
        <xdr:cNvSpPr/>
      </xdr:nvSpPr>
      <xdr:spPr>
        <a:xfrm>
          <a:off x="826715" y="4940852"/>
          <a:ext cx="1399429" cy="25747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F313786-7997-45BC-B974-F82DB34912AA}"/>
            </a:ext>
          </a:extLst>
        </xdr:cNvPr>
        <xdr:cNvSpPr/>
      </xdr:nvSpPr>
      <xdr:spPr>
        <a:xfrm>
          <a:off x="826715" y="5147531"/>
          <a:ext cx="1399429" cy="25747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28/62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A7946C4-54A1-42B6-B697-B06763785A63}"/>
            </a:ext>
          </a:extLst>
        </xdr:cNvPr>
        <xdr:cNvSpPr/>
      </xdr:nvSpPr>
      <xdr:spPr>
        <a:xfrm>
          <a:off x="1749287" y="4940852"/>
          <a:ext cx="1399430" cy="25747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776E145-96FF-4AE2-91A7-5657DCFF4881}"/>
            </a:ext>
          </a:extLst>
        </xdr:cNvPr>
        <xdr:cNvSpPr/>
      </xdr:nvSpPr>
      <xdr:spPr>
        <a:xfrm>
          <a:off x="1749287" y="5147531"/>
          <a:ext cx="1399430" cy="25747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03900C6-DEEA-499E-A5C8-3BCEB7710A9C}"/>
            </a:ext>
          </a:extLst>
        </xdr:cNvPr>
        <xdr:cNvSpPr/>
      </xdr:nvSpPr>
      <xdr:spPr>
        <a:xfrm>
          <a:off x="2798859" y="4940852"/>
          <a:ext cx="1399430" cy="25747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5FD54AF-5AB4-435B-BC1C-B18FB34AEB2D}"/>
            </a:ext>
          </a:extLst>
        </xdr:cNvPr>
        <xdr:cNvSpPr/>
      </xdr:nvSpPr>
      <xdr:spPr>
        <a:xfrm>
          <a:off x="2798859" y="5147531"/>
          <a:ext cx="1399430" cy="25747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F4DA4EC2-F880-4EE3-BE2A-0BFD8357E8FB}"/>
            </a:ext>
          </a:extLst>
        </xdr:cNvPr>
        <xdr:cNvSpPr/>
      </xdr:nvSpPr>
      <xdr:spPr>
        <a:xfrm>
          <a:off x="699715" y="5433888"/>
          <a:ext cx="4350688" cy="2331223"/>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5910" cy="225425"/>
    <xdr:sp macro="" textlink="">
      <xdr:nvSpPr>
        <xdr:cNvPr id="41" name="テキスト ボックス 40">
          <a:extLst>
            <a:ext uri="{FF2B5EF4-FFF2-40B4-BE49-F238E27FC236}">
              <a16:creationId xmlns:a16="http://schemas.microsoft.com/office/drawing/2014/main" id="{1778638D-FBAE-48F6-9E77-0D906668B705}"/>
            </a:ext>
          </a:extLst>
        </xdr:cNvPr>
        <xdr:cNvSpPr txBox="1"/>
      </xdr:nvSpPr>
      <xdr:spPr>
        <a:xfrm>
          <a:off x="677186" y="523991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489C7ED-FE0E-44F2-915B-BF2832FE034B}"/>
            </a:ext>
          </a:extLst>
        </xdr:cNvPr>
        <xdr:cNvCxnSpPr/>
      </xdr:nvCxnSpPr>
      <xdr:spPr>
        <a:xfrm>
          <a:off x="699715" y="7765111"/>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105410</xdr:rowOff>
    </xdr:from>
    <xdr:ext cx="464820" cy="259080"/>
    <xdr:sp macro="" textlink="">
      <xdr:nvSpPr>
        <xdr:cNvPr id="43" name="テキスト ボックス 42">
          <a:extLst>
            <a:ext uri="{FF2B5EF4-FFF2-40B4-BE49-F238E27FC236}">
              <a16:creationId xmlns:a16="http://schemas.microsoft.com/office/drawing/2014/main" id="{359FC947-9750-46A8-BE75-3F4BF91A32FE}"/>
            </a:ext>
          </a:extLst>
        </xdr:cNvPr>
        <xdr:cNvSpPr txBox="1"/>
      </xdr:nvSpPr>
      <xdr:spPr>
        <a:xfrm>
          <a:off x="279069" y="7619393"/>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45056735-F910-47CC-98DF-B38B9482CAD8}"/>
            </a:ext>
          </a:extLst>
        </xdr:cNvPr>
        <xdr:cNvCxnSpPr/>
      </xdr:nvCxnSpPr>
      <xdr:spPr>
        <a:xfrm>
          <a:off x="699715" y="7297475"/>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40</xdr:row>
      <xdr:rowOff>162560</xdr:rowOff>
    </xdr:from>
    <xdr:ext cx="464820" cy="259080"/>
    <xdr:sp macro="" textlink="">
      <xdr:nvSpPr>
        <xdr:cNvPr id="45" name="テキスト ボックス 44">
          <a:extLst>
            <a:ext uri="{FF2B5EF4-FFF2-40B4-BE49-F238E27FC236}">
              <a16:creationId xmlns:a16="http://schemas.microsoft.com/office/drawing/2014/main" id="{6E591E34-F24F-466B-8214-DCB934F88207}"/>
            </a:ext>
          </a:extLst>
        </xdr:cNvPr>
        <xdr:cNvSpPr txBox="1"/>
      </xdr:nvSpPr>
      <xdr:spPr>
        <a:xfrm>
          <a:off x="279069" y="7151757"/>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C14B9508-901E-4886-87A0-24141FE038A1}"/>
            </a:ext>
          </a:extLst>
        </xdr:cNvPr>
        <xdr:cNvCxnSpPr/>
      </xdr:nvCxnSpPr>
      <xdr:spPr>
        <a:xfrm>
          <a:off x="699715" y="6833318"/>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38</xdr:row>
      <xdr:rowOff>48260</xdr:rowOff>
    </xdr:from>
    <xdr:ext cx="403225" cy="259080"/>
    <xdr:sp macro="" textlink="">
      <xdr:nvSpPr>
        <xdr:cNvPr id="47" name="テキスト ボックス 46">
          <a:extLst>
            <a:ext uri="{FF2B5EF4-FFF2-40B4-BE49-F238E27FC236}">
              <a16:creationId xmlns:a16="http://schemas.microsoft.com/office/drawing/2014/main" id="{96D0777A-8D30-4802-ABC0-CB3579B36390}"/>
            </a:ext>
          </a:extLst>
        </xdr:cNvPr>
        <xdr:cNvSpPr txBox="1"/>
      </xdr:nvSpPr>
      <xdr:spPr>
        <a:xfrm>
          <a:off x="343204" y="6687599"/>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321F7B6A-7A8B-4448-B065-320D9A846B0A}"/>
            </a:ext>
          </a:extLst>
        </xdr:cNvPr>
        <xdr:cNvCxnSpPr/>
      </xdr:nvCxnSpPr>
      <xdr:spPr>
        <a:xfrm>
          <a:off x="699715" y="6365682"/>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35</xdr:row>
      <xdr:rowOff>105410</xdr:rowOff>
    </xdr:from>
    <xdr:ext cx="403225" cy="259080"/>
    <xdr:sp macro="" textlink="">
      <xdr:nvSpPr>
        <xdr:cNvPr id="49" name="テキスト ボックス 48">
          <a:extLst>
            <a:ext uri="{FF2B5EF4-FFF2-40B4-BE49-F238E27FC236}">
              <a16:creationId xmlns:a16="http://schemas.microsoft.com/office/drawing/2014/main" id="{A5EA109F-F5E8-4A44-8F56-EA094FBA7F7E}"/>
            </a:ext>
          </a:extLst>
        </xdr:cNvPr>
        <xdr:cNvSpPr txBox="1"/>
      </xdr:nvSpPr>
      <xdr:spPr>
        <a:xfrm>
          <a:off x="343204" y="6219963"/>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1B0833E6-14F1-46E8-B58A-CEA0A6EF429C}"/>
            </a:ext>
          </a:extLst>
        </xdr:cNvPr>
        <xdr:cNvCxnSpPr/>
      </xdr:nvCxnSpPr>
      <xdr:spPr>
        <a:xfrm>
          <a:off x="699715" y="5898046"/>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32</xdr:row>
      <xdr:rowOff>162560</xdr:rowOff>
    </xdr:from>
    <xdr:ext cx="403225" cy="259080"/>
    <xdr:sp macro="" textlink="">
      <xdr:nvSpPr>
        <xdr:cNvPr id="51" name="テキスト ボックス 50">
          <a:extLst>
            <a:ext uri="{FF2B5EF4-FFF2-40B4-BE49-F238E27FC236}">
              <a16:creationId xmlns:a16="http://schemas.microsoft.com/office/drawing/2014/main" id="{A303CE77-A8D0-40EE-A68F-7DD7E71500AF}"/>
            </a:ext>
          </a:extLst>
        </xdr:cNvPr>
        <xdr:cNvSpPr txBox="1"/>
      </xdr:nvSpPr>
      <xdr:spPr>
        <a:xfrm>
          <a:off x="343204" y="5752327"/>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3BB7CEB5-162D-429A-B6D6-D235A28E9704}"/>
            </a:ext>
          </a:extLst>
        </xdr:cNvPr>
        <xdr:cNvCxnSpPr/>
      </xdr:nvCxnSpPr>
      <xdr:spPr>
        <a:xfrm>
          <a:off x="699715" y="5433888"/>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30</xdr:row>
      <xdr:rowOff>48260</xdr:rowOff>
    </xdr:from>
    <xdr:ext cx="403225" cy="259080"/>
    <xdr:sp macro="" textlink="">
      <xdr:nvSpPr>
        <xdr:cNvPr id="53" name="テキスト ボックス 52">
          <a:extLst>
            <a:ext uri="{FF2B5EF4-FFF2-40B4-BE49-F238E27FC236}">
              <a16:creationId xmlns:a16="http://schemas.microsoft.com/office/drawing/2014/main" id="{2CA70C27-FB53-451A-B865-BDE519E871B7}"/>
            </a:ext>
          </a:extLst>
        </xdr:cNvPr>
        <xdr:cNvSpPr txBox="1"/>
      </xdr:nvSpPr>
      <xdr:spPr>
        <a:xfrm>
          <a:off x="343204" y="528817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5CBB92E2-3979-4F5D-BBB8-A96F7B6FA37F}"/>
            </a:ext>
          </a:extLst>
        </xdr:cNvPr>
        <xdr:cNvSpPr/>
      </xdr:nvSpPr>
      <xdr:spPr>
        <a:xfrm>
          <a:off x="699715" y="5433888"/>
          <a:ext cx="4350688" cy="2331223"/>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147320</xdr:rowOff>
    </xdr:from>
    <xdr:to>
      <xdr:col>24</xdr:col>
      <xdr:colOff>62865</xdr:colOff>
      <xdr:row>41</xdr:row>
      <xdr:rowOff>83185</xdr:rowOff>
    </xdr:to>
    <xdr:cxnSp macro="">
      <xdr:nvCxnSpPr>
        <xdr:cNvPr id="55" name="直線コネクタ 54">
          <a:extLst>
            <a:ext uri="{FF2B5EF4-FFF2-40B4-BE49-F238E27FC236}">
              <a16:creationId xmlns:a16="http://schemas.microsoft.com/office/drawing/2014/main" id="{EA4CECD0-87BA-41B5-B1FE-9E67F72715B6}"/>
            </a:ext>
          </a:extLst>
        </xdr:cNvPr>
        <xdr:cNvCxnSpPr/>
      </xdr:nvCxnSpPr>
      <xdr:spPr>
        <a:xfrm flipV="1">
          <a:off x="4261154" y="5912016"/>
          <a:ext cx="0" cy="1335294"/>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86995</xdr:rowOff>
    </xdr:from>
    <xdr:ext cx="405130" cy="256540"/>
    <xdr:sp macro="" textlink="">
      <xdr:nvSpPr>
        <xdr:cNvPr id="56" name="【道路】&#10;有形固定資産減価償却率最小値テキスト">
          <a:extLst>
            <a:ext uri="{FF2B5EF4-FFF2-40B4-BE49-F238E27FC236}">
              <a16:creationId xmlns:a16="http://schemas.microsoft.com/office/drawing/2014/main" id="{422D855B-C241-411C-BEE9-D007AF4FAAC6}"/>
            </a:ext>
          </a:extLst>
        </xdr:cNvPr>
        <xdr:cNvSpPr txBox="1"/>
      </xdr:nvSpPr>
      <xdr:spPr>
        <a:xfrm>
          <a:off x="4299889" y="725112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97.8</a:t>
          </a:r>
          <a:endParaRPr kumimoji="1" lang="ja-JP" altLang="en-US" sz="1000" b="1">
            <a:latin typeface="ＭＳ Ｐゴシック"/>
            <a:ea typeface="ＭＳ Ｐゴシック"/>
          </a:endParaRPr>
        </a:p>
      </xdr:txBody>
    </xdr:sp>
    <xdr:clientData/>
  </xdr:oneCellAnchor>
  <xdr:twoCellAnchor>
    <xdr:from>
      <xdr:col>23</xdr:col>
      <xdr:colOff>165100</xdr:colOff>
      <xdr:row>41</xdr:row>
      <xdr:rowOff>83185</xdr:rowOff>
    </xdr:from>
    <xdr:to>
      <xdr:col>24</xdr:col>
      <xdr:colOff>152400</xdr:colOff>
      <xdr:row>41</xdr:row>
      <xdr:rowOff>83185</xdr:rowOff>
    </xdr:to>
    <xdr:cxnSp macro="">
      <xdr:nvCxnSpPr>
        <xdr:cNvPr id="57" name="直線コネクタ 56">
          <a:extLst>
            <a:ext uri="{FF2B5EF4-FFF2-40B4-BE49-F238E27FC236}">
              <a16:creationId xmlns:a16="http://schemas.microsoft.com/office/drawing/2014/main" id="{48779C14-67C0-4BAA-8DEA-EAA3DF3311A0}"/>
            </a:ext>
          </a:extLst>
        </xdr:cNvPr>
        <xdr:cNvCxnSpPr/>
      </xdr:nvCxnSpPr>
      <xdr:spPr>
        <a:xfrm>
          <a:off x="4188460" y="7247310"/>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93980</xdr:rowOff>
    </xdr:from>
    <xdr:ext cx="405130" cy="259080"/>
    <xdr:sp macro="" textlink="">
      <xdr:nvSpPr>
        <xdr:cNvPr id="58" name="【道路】&#10;有形固定資産減価償却率最大値テキスト">
          <a:extLst>
            <a:ext uri="{FF2B5EF4-FFF2-40B4-BE49-F238E27FC236}">
              <a16:creationId xmlns:a16="http://schemas.microsoft.com/office/drawing/2014/main" id="{5BBFB208-EE91-412A-9CE7-8A9EC687CEA0}"/>
            </a:ext>
          </a:extLst>
        </xdr:cNvPr>
        <xdr:cNvSpPr txBox="1"/>
      </xdr:nvSpPr>
      <xdr:spPr>
        <a:xfrm>
          <a:off x="4299889" y="5683747"/>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40.6</a:t>
          </a:r>
          <a:endParaRPr kumimoji="1" lang="ja-JP" altLang="en-US" sz="1000" b="1">
            <a:latin typeface="ＭＳ Ｐゴシック"/>
            <a:ea typeface="ＭＳ Ｐゴシック"/>
          </a:endParaRPr>
        </a:p>
      </xdr:txBody>
    </xdr:sp>
    <xdr:clientData/>
  </xdr:oneCellAnchor>
  <xdr:twoCellAnchor>
    <xdr:from>
      <xdr:col>23</xdr:col>
      <xdr:colOff>165100</xdr:colOff>
      <xdr:row>33</xdr:row>
      <xdr:rowOff>147320</xdr:rowOff>
    </xdr:from>
    <xdr:to>
      <xdr:col>24</xdr:col>
      <xdr:colOff>152400</xdr:colOff>
      <xdr:row>33</xdr:row>
      <xdr:rowOff>147320</xdr:rowOff>
    </xdr:to>
    <xdr:cxnSp macro="">
      <xdr:nvCxnSpPr>
        <xdr:cNvPr id="59" name="直線コネクタ 58">
          <a:extLst>
            <a:ext uri="{FF2B5EF4-FFF2-40B4-BE49-F238E27FC236}">
              <a16:creationId xmlns:a16="http://schemas.microsoft.com/office/drawing/2014/main" id="{CEE16072-53C2-49A1-836F-25788E8BE7D5}"/>
            </a:ext>
          </a:extLst>
        </xdr:cNvPr>
        <xdr:cNvCxnSpPr/>
      </xdr:nvCxnSpPr>
      <xdr:spPr>
        <a:xfrm>
          <a:off x="4188460" y="5912016"/>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67945</xdr:rowOff>
    </xdr:from>
    <xdr:ext cx="405130" cy="258445"/>
    <xdr:sp macro="" textlink="">
      <xdr:nvSpPr>
        <xdr:cNvPr id="60" name="【道路】&#10;有形固定資産減価償却率平均値テキスト">
          <a:extLst>
            <a:ext uri="{FF2B5EF4-FFF2-40B4-BE49-F238E27FC236}">
              <a16:creationId xmlns:a16="http://schemas.microsoft.com/office/drawing/2014/main" id="{D722F609-8F27-496C-9EE8-F51EDE8DB6B6}"/>
            </a:ext>
          </a:extLst>
        </xdr:cNvPr>
        <xdr:cNvSpPr txBox="1"/>
      </xdr:nvSpPr>
      <xdr:spPr>
        <a:xfrm>
          <a:off x="4299889" y="6532355"/>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70.3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37</xdr:row>
      <xdr:rowOff>89535</xdr:rowOff>
    </xdr:from>
    <xdr:to>
      <xdr:col>24</xdr:col>
      <xdr:colOff>114300</xdr:colOff>
      <xdr:row>38</xdr:row>
      <xdr:rowOff>19685</xdr:rowOff>
    </xdr:to>
    <xdr:sp macro="" textlink="">
      <xdr:nvSpPr>
        <xdr:cNvPr id="61" name="フローチャート: 判断 60">
          <a:extLst>
            <a:ext uri="{FF2B5EF4-FFF2-40B4-BE49-F238E27FC236}">
              <a16:creationId xmlns:a16="http://schemas.microsoft.com/office/drawing/2014/main" id="{B7E7A450-D892-4AF6-B84F-8258DEFE6342}"/>
            </a:ext>
          </a:extLst>
        </xdr:cNvPr>
        <xdr:cNvSpPr/>
      </xdr:nvSpPr>
      <xdr:spPr>
        <a:xfrm>
          <a:off x="4210989" y="6553945"/>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45720</xdr:rowOff>
    </xdr:from>
    <xdr:to>
      <xdr:col>20</xdr:col>
      <xdr:colOff>38100</xdr:colOff>
      <xdr:row>37</xdr:row>
      <xdr:rowOff>147320</xdr:rowOff>
    </xdr:to>
    <xdr:sp macro="" textlink="">
      <xdr:nvSpPr>
        <xdr:cNvPr id="62" name="フローチャート: 判断 61">
          <a:extLst>
            <a:ext uri="{FF2B5EF4-FFF2-40B4-BE49-F238E27FC236}">
              <a16:creationId xmlns:a16="http://schemas.microsoft.com/office/drawing/2014/main" id="{237A344E-2DBB-4E7A-81FD-9DB7E01D816A}"/>
            </a:ext>
          </a:extLst>
        </xdr:cNvPr>
        <xdr:cNvSpPr/>
      </xdr:nvSpPr>
      <xdr:spPr>
        <a:xfrm>
          <a:off x="3450645" y="6510130"/>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22860</xdr:rowOff>
    </xdr:from>
    <xdr:to>
      <xdr:col>15</xdr:col>
      <xdr:colOff>101600</xdr:colOff>
      <xdr:row>37</xdr:row>
      <xdr:rowOff>124460</xdr:rowOff>
    </xdr:to>
    <xdr:sp macro="" textlink="">
      <xdr:nvSpPr>
        <xdr:cNvPr id="63" name="フローチャート: 判断 62">
          <a:extLst>
            <a:ext uri="{FF2B5EF4-FFF2-40B4-BE49-F238E27FC236}">
              <a16:creationId xmlns:a16="http://schemas.microsoft.com/office/drawing/2014/main" id="{71F6CCD8-CC88-4AA0-895D-F860DC47FB3D}"/>
            </a:ext>
          </a:extLst>
        </xdr:cNvPr>
        <xdr:cNvSpPr/>
      </xdr:nvSpPr>
      <xdr:spPr>
        <a:xfrm>
          <a:off x="2623930" y="6487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165100</xdr:rowOff>
    </xdr:from>
    <xdr:to>
      <xdr:col>10</xdr:col>
      <xdr:colOff>165100</xdr:colOff>
      <xdr:row>37</xdr:row>
      <xdr:rowOff>95250</xdr:rowOff>
    </xdr:to>
    <xdr:sp macro="" textlink="">
      <xdr:nvSpPr>
        <xdr:cNvPr id="64" name="フローチャート: 判断 63">
          <a:extLst>
            <a:ext uri="{FF2B5EF4-FFF2-40B4-BE49-F238E27FC236}">
              <a16:creationId xmlns:a16="http://schemas.microsoft.com/office/drawing/2014/main" id="{701CC377-D9B2-4D71-B422-714A7DE94C2B}"/>
            </a:ext>
          </a:extLst>
        </xdr:cNvPr>
        <xdr:cNvSpPr/>
      </xdr:nvSpPr>
      <xdr:spPr>
        <a:xfrm>
          <a:off x="1812787" y="6454582"/>
          <a:ext cx="101600"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132715</xdr:rowOff>
    </xdr:from>
    <xdr:to>
      <xdr:col>6</xdr:col>
      <xdr:colOff>38100</xdr:colOff>
      <xdr:row>37</xdr:row>
      <xdr:rowOff>63500</xdr:rowOff>
    </xdr:to>
    <xdr:sp macro="" textlink="">
      <xdr:nvSpPr>
        <xdr:cNvPr id="65" name="フローチャート: 判断 64">
          <a:extLst>
            <a:ext uri="{FF2B5EF4-FFF2-40B4-BE49-F238E27FC236}">
              <a16:creationId xmlns:a16="http://schemas.microsoft.com/office/drawing/2014/main" id="{F573AED0-950E-444E-B178-D9C927814EED}"/>
            </a:ext>
          </a:extLst>
        </xdr:cNvPr>
        <xdr:cNvSpPr/>
      </xdr:nvSpPr>
      <xdr:spPr>
        <a:xfrm>
          <a:off x="1001643" y="6422197"/>
          <a:ext cx="86029" cy="10571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73660</xdr:rowOff>
    </xdr:from>
    <xdr:ext cx="762000" cy="259080"/>
    <xdr:sp macro="" textlink="">
      <xdr:nvSpPr>
        <xdr:cNvPr id="66" name="テキスト ボックス 65">
          <a:extLst>
            <a:ext uri="{FF2B5EF4-FFF2-40B4-BE49-F238E27FC236}">
              <a16:creationId xmlns:a16="http://schemas.microsoft.com/office/drawing/2014/main" id="{C2C48716-8E02-4DC5-80E8-17683B13D123}"/>
            </a:ext>
          </a:extLst>
        </xdr:cNvPr>
        <xdr:cNvSpPr txBox="1"/>
      </xdr:nvSpPr>
      <xdr:spPr>
        <a:xfrm>
          <a:off x="4086860" y="7762571"/>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44</xdr:row>
      <xdr:rowOff>73660</xdr:rowOff>
    </xdr:from>
    <xdr:ext cx="762000" cy="259080"/>
    <xdr:sp macro="" textlink="">
      <xdr:nvSpPr>
        <xdr:cNvPr id="67" name="テキスト ボックス 66">
          <a:extLst>
            <a:ext uri="{FF2B5EF4-FFF2-40B4-BE49-F238E27FC236}">
              <a16:creationId xmlns:a16="http://schemas.microsoft.com/office/drawing/2014/main" id="{0A122D1E-0B8E-42B2-AA72-185F8E14859E}"/>
            </a:ext>
          </a:extLst>
        </xdr:cNvPr>
        <xdr:cNvSpPr txBox="1"/>
      </xdr:nvSpPr>
      <xdr:spPr>
        <a:xfrm>
          <a:off x="3326517" y="7762571"/>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73660</xdr:rowOff>
    </xdr:from>
    <xdr:ext cx="762000" cy="259080"/>
    <xdr:sp macro="" textlink="">
      <xdr:nvSpPr>
        <xdr:cNvPr id="68" name="テキスト ボックス 67">
          <a:extLst>
            <a:ext uri="{FF2B5EF4-FFF2-40B4-BE49-F238E27FC236}">
              <a16:creationId xmlns:a16="http://schemas.microsoft.com/office/drawing/2014/main" id="{F559B078-8A9C-42EC-8F20-A59B2C76BEB9}"/>
            </a:ext>
          </a:extLst>
        </xdr:cNvPr>
        <xdr:cNvSpPr txBox="1"/>
      </xdr:nvSpPr>
      <xdr:spPr>
        <a:xfrm>
          <a:off x="2499802" y="7762571"/>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73660</xdr:rowOff>
    </xdr:from>
    <xdr:ext cx="762000" cy="259080"/>
    <xdr:sp macro="" textlink="">
      <xdr:nvSpPr>
        <xdr:cNvPr id="69" name="テキスト ボックス 68">
          <a:extLst>
            <a:ext uri="{FF2B5EF4-FFF2-40B4-BE49-F238E27FC236}">
              <a16:creationId xmlns:a16="http://schemas.microsoft.com/office/drawing/2014/main" id="{17696D02-DADE-44B0-B54D-9E6AF335883D}"/>
            </a:ext>
          </a:extLst>
        </xdr:cNvPr>
        <xdr:cNvSpPr txBox="1"/>
      </xdr:nvSpPr>
      <xdr:spPr>
        <a:xfrm>
          <a:off x="1688658" y="7762571"/>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44</xdr:row>
      <xdr:rowOff>73660</xdr:rowOff>
    </xdr:from>
    <xdr:ext cx="762000" cy="259080"/>
    <xdr:sp macro="" textlink="">
      <xdr:nvSpPr>
        <xdr:cNvPr id="70" name="テキスト ボックス 69">
          <a:extLst>
            <a:ext uri="{FF2B5EF4-FFF2-40B4-BE49-F238E27FC236}">
              <a16:creationId xmlns:a16="http://schemas.microsoft.com/office/drawing/2014/main" id="{268460DD-5FE0-490E-9AA6-153AF9332F8F}"/>
            </a:ext>
          </a:extLst>
        </xdr:cNvPr>
        <xdr:cNvSpPr txBox="1"/>
      </xdr:nvSpPr>
      <xdr:spPr>
        <a:xfrm>
          <a:off x="877515" y="7762571"/>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37</xdr:row>
      <xdr:rowOff>62230</xdr:rowOff>
    </xdr:from>
    <xdr:to>
      <xdr:col>24</xdr:col>
      <xdr:colOff>114300</xdr:colOff>
      <xdr:row>37</xdr:row>
      <xdr:rowOff>163830</xdr:rowOff>
    </xdr:to>
    <xdr:sp macro="" textlink="">
      <xdr:nvSpPr>
        <xdr:cNvPr id="71" name="楕円 70">
          <a:extLst>
            <a:ext uri="{FF2B5EF4-FFF2-40B4-BE49-F238E27FC236}">
              <a16:creationId xmlns:a16="http://schemas.microsoft.com/office/drawing/2014/main" id="{EF888450-6F11-4312-B074-597B85EF8ECD}"/>
            </a:ext>
          </a:extLst>
        </xdr:cNvPr>
        <xdr:cNvSpPr/>
      </xdr:nvSpPr>
      <xdr:spPr>
        <a:xfrm>
          <a:off x="4210989" y="6526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85090</xdr:rowOff>
    </xdr:from>
    <xdr:ext cx="405130" cy="259080"/>
    <xdr:sp macro="" textlink="">
      <xdr:nvSpPr>
        <xdr:cNvPr id="72" name="【道路】&#10;有形固定資産減価償却率該当値テキスト">
          <a:extLst>
            <a:ext uri="{FF2B5EF4-FFF2-40B4-BE49-F238E27FC236}">
              <a16:creationId xmlns:a16="http://schemas.microsoft.com/office/drawing/2014/main" id="{41047F0B-AC23-40A2-9069-04C9F5EAAF80}"/>
            </a:ext>
          </a:extLst>
        </xdr:cNvPr>
        <xdr:cNvSpPr txBox="1"/>
      </xdr:nvSpPr>
      <xdr:spPr>
        <a:xfrm>
          <a:off x="4299889" y="6374572"/>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69.1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37</xdr:row>
      <xdr:rowOff>22860</xdr:rowOff>
    </xdr:from>
    <xdr:to>
      <xdr:col>20</xdr:col>
      <xdr:colOff>38100</xdr:colOff>
      <xdr:row>37</xdr:row>
      <xdr:rowOff>124460</xdr:rowOff>
    </xdr:to>
    <xdr:sp macro="" textlink="">
      <xdr:nvSpPr>
        <xdr:cNvPr id="73" name="楕円 72">
          <a:extLst>
            <a:ext uri="{FF2B5EF4-FFF2-40B4-BE49-F238E27FC236}">
              <a16:creationId xmlns:a16="http://schemas.microsoft.com/office/drawing/2014/main" id="{00A99DE5-2323-4DE2-9509-04128932F51F}"/>
            </a:ext>
          </a:extLst>
        </xdr:cNvPr>
        <xdr:cNvSpPr/>
      </xdr:nvSpPr>
      <xdr:spPr>
        <a:xfrm>
          <a:off x="3450645" y="6487270"/>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73660</xdr:rowOff>
    </xdr:from>
    <xdr:to>
      <xdr:col>24</xdr:col>
      <xdr:colOff>63500</xdr:colOff>
      <xdr:row>37</xdr:row>
      <xdr:rowOff>113030</xdr:rowOff>
    </xdr:to>
    <xdr:cxnSp macro="">
      <xdr:nvCxnSpPr>
        <xdr:cNvPr id="74" name="直線コネクタ 73">
          <a:extLst>
            <a:ext uri="{FF2B5EF4-FFF2-40B4-BE49-F238E27FC236}">
              <a16:creationId xmlns:a16="http://schemas.microsoft.com/office/drawing/2014/main" id="{3306D55B-799D-4EEF-A3E6-1E064BFF9E83}"/>
            </a:ext>
          </a:extLst>
        </xdr:cNvPr>
        <xdr:cNvCxnSpPr/>
      </xdr:nvCxnSpPr>
      <xdr:spPr>
        <a:xfrm>
          <a:off x="3501445" y="6538070"/>
          <a:ext cx="760344"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11430</xdr:rowOff>
    </xdr:from>
    <xdr:to>
      <xdr:col>15</xdr:col>
      <xdr:colOff>101600</xdr:colOff>
      <xdr:row>37</xdr:row>
      <xdr:rowOff>113030</xdr:rowOff>
    </xdr:to>
    <xdr:sp macro="" textlink="">
      <xdr:nvSpPr>
        <xdr:cNvPr id="75" name="楕円 74">
          <a:extLst>
            <a:ext uri="{FF2B5EF4-FFF2-40B4-BE49-F238E27FC236}">
              <a16:creationId xmlns:a16="http://schemas.microsoft.com/office/drawing/2014/main" id="{691EC416-2005-4A8A-84B6-AF1B7D918317}"/>
            </a:ext>
          </a:extLst>
        </xdr:cNvPr>
        <xdr:cNvSpPr/>
      </xdr:nvSpPr>
      <xdr:spPr>
        <a:xfrm>
          <a:off x="2623930" y="6475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62230</xdr:rowOff>
    </xdr:from>
    <xdr:to>
      <xdr:col>19</xdr:col>
      <xdr:colOff>177800</xdr:colOff>
      <xdr:row>37</xdr:row>
      <xdr:rowOff>73660</xdr:rowOff>
    </xdr:to>
    <xdr:cxnSp macro="">
      <xdr:nvCxnSpPr>
        <xdr:cNvPr id="76" name="直線コネクタ 75">
          <a:extLst>
            <a:ext uri="{FF2B5EF4-FFF2-40B4-BE49-F238E27FC236}">
              <a16:creationId xmlns:a16="http://schemas.microsoft.com/office/drawing/2014/main" id="{1E17526E-2EDD-499A-AA7F-E0E18D8888EA}"/>
            </a:ext>
          </a:extLst>
        </xdr:cNvPr>
        <xdr:cNvCxnSpPr/>
      </xdr:nvCxnSpPr>
      <xdr:spPr>
        <a:xfrm>
          <a:off x="2674730" y="6526640"/>
          <a:ext cx="826715"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135255</xdr:rowOff>
    </xdr:from>
    <xdr:to>
      <xdr:col>10</xdr:col>
      <xdr:colOff>165100</xdr:colOff>
      <xdr:row>37</xdr:row>
      <xdr:rowOff>65405</xdr:rowOff>
    </xdr:to>
    <xdr:sp macro="" textlink="">
      <xdr:nvSpPr>
        <xdr:cNvPr id="77" name="楕円 76">
          <a:extLst>
            <a:ext uri="{FF2B5EF4-FFF2-40B4-BE49-F238E27FC236}">
              <a16:creationId xmlns:a16="http://schemas.microsoft.com/office/drawing/2014/main" id="{98BC33BF-2322-4E24-BDF9-BD8671BF6B65}"/>
            </a:ext>
          </a:extLst>
        </xdr:cNvPr>
        <xdr:cNvSpPr/>
      </xdr:nvSpPr>
      <xdr:spPr>
        <a:xfrm>
          <a:off x="1812787" y="6424737"/>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14605</xdr:rowOff>
    </xdr:from>
    <xdr:to>
      <xdr:col>15</xdr:col>
      <xdr:colOff>50800</xdr:colOff>
      <xdr:row>37</xdr:row>
      <xdr:rowOff>62230</xdr:rowOff>
    </xdr:to>
    <xdr:cxnSp macro="">
      <xdr:nvCxnSpPr>
        <xdr:cNvPr id="78" name="直線コネクタ 77">
          <a:extLst>
            <a:ext uri="{FF2B5EF4-FFF2-40B4-BE49-F238E27FC236}">
              <a16:creationId xmlns:a16="http://schemas.microsoft.com/office/drawing/2014/main" id="{F468460C-396F-48B4-B9AD-AABF0EA2A96A}"/>
            </a:ext>
          </a:extLst>
        </xdr:cNvPr>
        <xdr:cNvCxnSpPr/>
      </xdr:nvCxnSpPr>
      <xdr:spPr>
        <a:xfrm>
          <a:off x="1863587" y="6479015"/>
          <a:ext cx="811143"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100965</xdr:rowOff>
    </xdr:from>
    <xdr:to>
      <xdr:col>6</xdr:col>
      <xdr:colOff>38100</xdr:colOff>
      <xdr:row>37</xdr:row>
      <xdr:rowOff>31115</xdr:rowOff>
    </xdr:to>
    <xdr:sp macro="" textlink="">
      <xdr:nvSpPr>
        <xdr:cNvPr id="79" name="楕円 78">
          <a:extLst>
            <a:ext uri="{FF2B5EF4-FFF2-40B4-BE49-F238E27FC236}">
              <a16:creationId xmlns:a16="http://schemas.microsoft.com/office/drawing/2014/main" id="{AC6DC7FA-0546-4C13-BDD0-AC74B470C7B8}"/>
            </a:ext>
          </a:extLst>
        </xdr:cNvPr>
        <xdr:cNvSpPr/>
      </xdr:nvSpPr>
      <xdr:spPr>
        <a:xfrm>
          <a:off x="1001643" y="6390447"/>
          <a:ext cx="86029"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151765</xdr:rowOff>
    </xdr:from>
    <xdr:to>
      <xdr:col>10</xdr:col>
      <xdr:colOff>114300</xdr:colOff>
      <xdr:row>37</xdr:row>
      <xdr:rowOff>14605</xdr:rowOff>
    </xdr:to>
    <xdr:cxnSp macro="">
      <xdr:nvCxnSpPr>
        <xdr:cNvPr id="80" name="直線コネクタ 79">
          <a:extLst>
            <a:ext uri="{FF2B5EF4-FFF2-40B4-BE49-F238E27FC236}">
              <a16:creationId xmlns:a16="http://schemas.microsoft.com/office/drawing/2014/main" id="{F12530A5-CBE4-489C-9FDE-0CC9C52C8979}"/>
            </a:ext>
          </a:extLst>
        </xdr:cNvPr>
        <xdr:cNvCxnSpPr/>
      </xdr:nvCxnSpPr>
      <xdr:spPr>
        <a:xfrm>
          <a:off x="1052443" y="6441247"/>
          <a:ext cx="811144" cy="37768"/>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37</xdr:row>
      <xdr:rowOff>138430</xdr:rowOff>
    </xdr:from>
    <xdr:ext cx="405130" cy="259080"/>
    <xdr:sp macro="" textlink="">
      <xdr:nvSpPr>
        <xdr:cNvPr id="81" name="n_1aveValue【道路】&#10;有形固定資産減価償却率">
          <a:extLst>
            <a:ext uri="{FF2B5EF4-FFF2-40B4-BE49-F238E27FC236}">
              <a16:creationId xmlns:a16="http://schemas.microsoft.com/office/drawing/2014/main" id="{136ADF09-E172-4140-8DCB-57C3FD027EC1}"/>
            </a:ext>
          </a:extLst>
        </xdr:cNvPr>
        <xdr:cNvSpPr txBox="1"/>
      </xdr:nvSpPr>
      <xdr:spPr>
        <a:xfrm>
          <a:off x="3301752" y="66028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68.4</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37</xdr:row>
      <xdr:rowOff>115570</xdr:rowOff>
    </xdr:from>
    <xdr:ext cx="402590" cy="259080"/>
    <xdr:sp macro="" textlink="">
      <xdr:nvSpPr>
        <xdr:cNvPr id="82" name="n_2aveValue【道路】&#10;有形固定資産減価償却率">
          <a:extLst>
            <a:ext uri="{FF2B5EF4-FFF2-40B4-BE49-F238E27FC236}">
              <a16:creationId xmlns:a16="http://schemas.microsoft.com/office/drawing/2014/main" id="{9A74BE8E-185E-471B-9749-04084DBF614B}"/>
            </a:ext>
          </a:extLst>
        </xdr:cNvPr>
        <xdr:cNvSpPr txBox="1"/>
      </xdr:nvSpPr>
      <xdr:spPr>
        <a:xfrm>
          <a:off x="2487737" y="657998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67.4</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37</xdr:row>
      <xdr:rowOff>86360</xdr:rowOff>
    </xdr:from>
    <xdr:ext cx="402590" cy="256540"/>
    <xdr:sp macro="" textlink="">
      <xdr:nvSpPr>
        <xdr:cNvPr id="83" name="n_3aveValue【道路】&#10;有形固定資産減価償却率">
          <a:extLst>
            <a:ext uri="{FF2B5EF4-FFF2-40B4-BE49-F238E27FC236}">
              <a16:creationId xmlns:a16="http://schemas.microsoft.com/office/drawing/2014/main" id="{C7AE0CC5-3DD6-4885-80B8-6DBEBCE98986}"/>
            </a:ext>
          </a:extLst>
        </xdr:cNvPr>
        <xdr:cNvSpPr txBox="1"/>
      </xdr:nvSpPr>
      <xdr:spPr>
        <a:xfrm>
          <a:off x="1676593" y="655077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66.1</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37</xdr:row>
      <xdr:rowOff>53975</xdr:rowOff>
    </xdr:from>
    <xdr:ext cx="402590" cy="256540"/>
    <xdr:sp macro="" textlink="">
      <xdr:nvSpPr>
        <xdr:cNvPr id="84" name="n_4aveValue【道路】&#10;有形固定資産減価償却率">
          <a:extLst>
            <a:ext uri="{FF2B5EF4-FFF2-40B4-BE49-F238E27FC236}">
              <a16:creationId xmlns:a16="http://schemas.microsoft.com/office/drawing/2014/main" id="{86F32E65-F2F4-4CD1-9BDD-0CB582B955E8}"/>
            </a:ext>
          </a:extLst>
        </xdr:cNvPr>
        <xdr:cNvSpPr txBox="1"/>
      </xdr:nvSpPr>
      <xdr:spPr>
        <a:xfrm>
          <a:off x="865450" y="651838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64.7</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35</xdr:row>
      <xdr:rowOff>140970</xdr:rowOff>
    </xdr:from>
    <xdr:ext cx="405130" cy="259080"/>
    <xdr:sp macro="" textlink="">
      <xdr:nvSpPr>
        <xdr:cNvPr id="85" name="n_1mainValue【道路】&#10;有形固定資産減価償却率">
          <a:extLst>
            <a:ext uri="{FF2B5EF4-FFF2-40B4-BE49-F238E27FC236}">
              <a16:creationId xmlns:a16="http://schemas.microsoft.com/office/drawing/2014/main" id="{477F8D89-E345-4CFB-9AF2-7EA8070AED08}"/>
            </a:ext>
          </a:extLst>
        </xdr:cNvPr>
        <xdr:cNvSpPr txBox="1"/>
      </xdr:nvSpPr>
      <xdr:spPr>
        <a:xfrm>
          <a:off x="3301752" y="6255523"/>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67.4</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35</xdr:row>
      <xdr:rowOff>129540</xdr:rowOff>
    </xdr:from>
    <xdr:ext cx="402590" cy="259080"/>
    <xdr:sp macro="" textlink="">
      <xdr:nvSpPr>
        <xdr:cNvPr id="86" name="n_2mainValue【道路】&#10;有形固定資産減価償却率">
          <a:extLst>
            <a:ext uri="{FF2B5EF4-FFF2-40B4-BE49-F238E27FC236}">
              <a16:creationId xmlns:a16="http://schemas.microsoft.com/office/drawing/2014/main" id="{4ABB2B81-B535-4113-AAEC-D794CFAEBD76}"/>
            </a:ext>
          </a:extLst>
        </xdr:cNvPr>
        <xdr:cNvSpPr txBox="1"/>
      </xdr:nvSpPr>
      <xdr:spPr>
        <a:xfrm>
          <a:off x="2487737" y="6244093"/>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66.9</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35</xdr:row>
      <xdr:rowOff>81915</xdr:rowOff>
    </xdr:from>
    <xdr:ext cx="402590" cy="259080"/>
    <xdr:sp macro="" textlink="">
      <xdr:nvSpPr>
        <xdr:cNvPr id="87" name="n_3mainValue【道路】&#10;有形固定資産減価償却率">
          <a:extLst>
            <a:ext uri="{FF2B5EF4-FFF2-40B4-BE49-F238E27FC236}">
              <a16:creationId xmlns:a16="http://schemas.microsoft.com/office/drawing/2014/main" id="{10848D84-236E-4E9C-BC0B-FA16DBB42625}"/>
            </a:ext>
          </a:extLst>
        </xdr:cNvPr>
        <xdr:cNvSpPr txBox="1"/>
      </xdr:nvSpPr>
      <xdr:spPr>
        <a:xfrm>
          <a:off x="1676593" y="6196468"/>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64.8</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35</xdr:row>
      <xdr:rowOff>47625</xdr:rowOff>
    </xdr:from>
    <xdr:ext cx="402590" cy="259080"/>
    <xdr:sp macro="" textlink="">
      <xdr:nvSpPr>
        <xdr:cNvPr id="88" name="n_4mainValue【道路】&#10;有形固定資産減価償却率">
          <a:extLst>
            <a:ext uri="{FF2B5EF4-FFF2-40B4-BE49-F238E27FC236}">
              <a16:creationId xmlns:a16="http://schemas.microsoft.com/office/drawing/2014/main" id="{F51D7B69-540A-42A7-9DA8-BF1EC55B6789}"/>
            </a:ext>
          </a:extLst>
        </xdr:cNvPr>
        <xdr:cNvSpPr txBox="1"/>
      </xdr:nvSpPr>
      <xdr:spPr>
        <a:xfrm>
          <a:off x="865450" y="6162178"/>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9BD766B2-547C-4062-85B7-FA2338B39CE6}"/>
            </a:ext>
          </a:extLst>
        </xdr:cNvPr>
        <xdr:cNvSpPr/>
      </xdr:nvSpPr>
      <xdr:spPr>
        <a:xfrm>
          <a:off x="6074576" y="4266537"/>
          <a:ext cx="4335117"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71A33658-AAF3-4B49-855E-5697B541B98C}"/>
            </a:ext>
          </a:extLst>
        </xdr:cNvPr>
        <xdr:cNvSpPr/>
      </xdr:nvSpPr>
      <xdr:spPr>
        <a:xfrm>
          <a:off x="6186004" y="4940852"/>
          <a:ext cx="1399430" cy="25747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8621D58A-DA4D-4FEA-A85A-BAA723C70E53}"/>
            </a:ext>
          </a:extLst>
        </xdr:cNvPr>
        <xdr:cNvSpPr/>
      </xdr:nvSpPr>
      <xdr:spPr>
        <a:xfrm>
          <a:off x="6186004" y="5147531"/>
          <a:ext cx="1399430" cy="25747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21/62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CAB075A2-54AE-44B0-A123-38A2F69EBBDD}"/>
            </a:ext>
          </a:extLst>
        </xdr:cNvPr>
        <xdr:cNvSpPr/>
      </xdr:nvSpPr>
      <xdr:spPr>
        <a:xfrm>
          <a:off x="7124148" y="4940852"/>
          <a:ext cx="1399429" cy="25747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B5252061-C58C-4543-88CB-D8DE2ECB8910}"/>
            </a:ext>
          </a:extLst>
        </xdr:cNvPr>
        <xdr:cNvSpPr/>
      </xdr:nvSpPr>
      <xdr:spPr>
        <a:xfrm>
          <a:off x="7124148" y="5147531"/>
          <a:ext cx="1399429" cy="25747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4C6D59E8-452E-4B31-B64C-EA41C4233AEB}"/>
            </a:ext>
          </a:extLst>
        </xdr:cNvPr>
        <xdr:cNvSpPr/>
      </xdr:nvSpPr>
      <xdr:spPr>
        <a:xfrm>
          <a:off x="8173720" y="4940852"/>
          <a:ext cx="1399430" cy="25747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60DB01CB-1943-4777-AB06-E4BC76445793}"/>
            </a:ext>
          </a:extLst>
        </xdr:cNvPr>
        <xdr:cNvSpPr/>
      </xdr:nvSpPr>
      <xdr:spPr>
        <a:xfrm>
          <a:off x="8173720" y="5147531"/>
          <a:ext cx="1399430" cy="25747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12.989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68B34E3F-E8D0-475C-B74A-AE7DDCBB9444}"/>
            </a:ext>
          </a:extLst>
        </xdr:cNvPr>
        <xdr:cNvSpPr/>
      </xdr:nvSpPr>
      <xdr:spPr>
        <a:xfrm>
          <a:off x="6074576" y="5433888"/>
          <a:ext cx="4335117" cy="2331223"/>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0995" cy="225425"/>
    <xdr:sp macro="" textlink="">
      <xdr:nvSpPr>
        <xdr:cNvPr id="97" name="テキスト ボックス 96">
          <a:extLst>
            <a:ext uri="{FF2B5EF4-FFF2-40B4-BE49-F238E27FC236}">
              <a16:creationId xmlns:a16="http://schemas.microsoft.com/office/drawing/2014/main" id="{88C6E444-6A3F-40E5-9D1F-3D736996B0F1}"/>
            </a:ext>
          </a:extLst>
        </xdr:cNvPr>
        <xdr:cNvSpPr txBox="1"/>
      </xdr:nvSpPr>
      <xdr:spPr>
        <a:xfrm>
          <a:off x="6036476" y="5239910"/>
          <a:ext cx="34099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250E6CF0-70CC-4D4C-B5CF-6A5DDF71DE7D}"/>
            </a:ext>
          </a:extLst>
        </xdr:cNvPr>
        <xdr:cNvCxnSpPr/>
      </xdr:nvCxnSpPr>
      <xdr:spPr>
        <a:xfrm>
          <a:off x="6074576" y="7765111"/>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9" name="直線コネクタ 98">
          <a:extLst>
            <a:ext uri="{FF2B5EF4-FFF2-40B4-BE49-F238E27FC236}">
              <a16:creationId xmlns:a16="http://schemas.microsoft.com/office/drawing/2014/main" id="{191B4DFD-E5C0-4013-97CB-9C0F20D2D308}"/>
            </a:ext>
          </a:extLst>
        </xdr:cNvPr>
        <xdr:cNvCxnSpPr/>
      </xdr:nvCxnSpPr>
      <xdr:spPr>
        <a:xfrm>
          <a:off x="6074576" y="7297475"/>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40</xdr:row>
      <xdr:rowOff>162560</xdr:rowOff>
    </xdr:from>
    <xdr:ext cx="464820" cy="259080"/>
    <xdr:sp macro="" textlink="">
      <xdr:nvSpPr>
        <xdr:cNvPr id="100" name="テキスト ボックス 99">
          <a:extLst>
            <a:ext uri="{FF2B5EF4-FFF2-40B4-BE49-F238E27FC236}">
              <a16:creationId xmlns:a16="http://schemas.microsoft.com/office/drawing/2014/main" id="{62F5CC6C-2929-41D1-9489-4552DFA7530C}"/>
            </a:ext>
          </a:extLst>
        </xdr:cNvPr>
        <xdr:cNvSpPr txBox="1"/>
      </xdr:nvSpPr>
      <xdr:spPr>
        <a:xfrm>
          <a:off x="5638358" y="7151757"/>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1" name="直線コネクタ 100">
          <a:extLst>
            <a:ext uri="{FF2B5EF4-FFF2-40B4-BE49-F238E27FC236}">
              <a16:creationId xmlns:a16="http://schemas.microsoft.com/office/drawing/2014/main" id="{B44B263C-88A4-4F85-AB16-DFBF04181811}"/>
            </a:ext>
          </a:extLst>
        </xdr:cNvPr>
        <xdr:cNvCxnSpPr/>
      </xdr:nvCxnSpPr>
      <xdr:spPr>
        <a:xfrm>
          <a:off x="6074576" y="6833318"/>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38</xdr:row>
      <xdr:rowOff>48260</xdr:rowOff>
    </xdr:from>
    <xdr:ext cx="464820" cy="259080"/>
    <xdr:sp macro="" textlink="">
      <xdr:nvSpPr>
        <xdr:cNvPr id="102" name="テキスト ボックス 101">
          <a:extLst>
            <a:ext uri="{FF2B5EF4-FFF2-40B4-BE49-F238E27FC236}">
              <a16:creationId xmlns:a16="http://schemas.microsoft.com/office/drawing/2014/main" id="{33730CD2-276F-4451-BFD2-E5446B35BAB4}"/>
            </a:ext>
          </a:extLst>
        </xdr:cNvPr>
        <xdr:cNvSpPr txBox="1"/>
      </xdr:nvSpPr>
      <xdr:spPr>
        <a:xfrm>
          <a:off x="5638358" y="6687599"/>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3" name="直線コネクタ 102">
          <a:extLst>
            <a:ext uri="{FF2B5EF4-FFF2-40B4-BE49-F238E27FC236}">
              <a16:creationId xmlns:a16="http://schemas.microsoft.com/office/drawing/2014/main" id="{26F5AB84-6A13-4296-A290-DE41F2347509}"/>
            </a:ext>
          </a:extLst>
        </xdr:cNvPr>
        <xdr:cNvCxnSpPr/>
      </xdr:nvCxnSpPr>
      <xdr:spPr>
        <a:xfrm>
          <a:off x="6074576" y="6365682"/>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35</xdr:row>
      <xdr:rowOff>105410</xdr:rowOff>
    </xdr:from>
    <xdr:ext cx="531495" cy="259080"/>
    <xdr:sp macro="" textlink="">
      <xdr:nvSpPr>
        <xdr:cNvPr id="104" name="テキスト ボックス 103">
          <a:extLst>
            <a:ext uri="{FF2B5EF4-FFF2-40B4-BE49-F238E27FC236}">
              <a16:creationId xmlns:a16="http://schemas.microsoft.com/office/drawing/2014/main" id="{2E9DF822-7A74-4567-A668-FCA7CC9B900F}"/>
            </a:ext>
          </a:extLst>
        </xdr:cNvPr>
        <xdr:cNvSpPr txBox="1"/>
      </xdr:nvSpPr>
      <xdr:spPr>
        <a:xfrm>
          <a:off x="5589795" y="6219963"/>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5" name="直線コネクタ 104">
          <a:extLst>
            <a:ext uri="{FF2B5EF4-FFF2-40B4-BE49-F238E27FC236}">
              <a16:creationId xmlns:a16="http://schemas.microsoft.com/office/drawing/2014/main" id="{6F841332-9159-405A-BA3A-E4FE701ED396}"/>
            </a:ext>
          </a:extLst>
        </xdr:cNvPr>
        <xdr:cNvCxnSpPr/>
      </xdr:nvCxnSpPr>
      <xdr:spPr>
        <a:xfrm>
          <a:off x="6074576" y="5898046"/>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32</xdr:row>
      <xdr:rowOff>162560</xdr:rowOff>
    </xdr:from>
    <xdr:ext cx="531495" cy="259080"/>
    <xdr:sp macro="" textlink="">
      <xdr:nvSpPr>
        <xdr:cNvPr id="106" name="テキスト ボックス 105">
          <a:extLst>
            <a:ext uri="{FF2B5EF4-FFF2-40B4-BE49-F238E27FC236}">
              <a16:creationId xmlns:a16="http://schemas.microsoft.com/office/drawing/2014/main" id="{BCB32D19-395B-461B-989D-E1C7B4B7BA2C}"/>
            </a:ext>
          </a:extLst>
        </xdr:cNvPr>
        <xdr:cNvSpPr txBox="1"/>
      </xdr:nvSpPr>
      <xdr:spPr>
        <a:xfrm>
          <a:off x="5589795" y="5752327"/>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7" name="直線コネクタ 106">
          <a:extLst>
            <a:ext uri="{FF2B5EF4-FFF2-40B4-BE49-F238E27FC236}">
              <a16:creationId xmlns:a16="http://schemas.microsoft.com/office/drawing/2014/main" id="{52BB1DAC-67E7-463D-965F-D9B081DB9937}"/>
            </a:ext>
          </a:extLst>
        </xdr:cNvPr>
        <xdr:cNvCxnSpPr/>
      </xdr:nvCxnSpPr>
      <xdr:spPr>
        <a:xfrm>
          <a:off x="6074576" y="5433888"/>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30</xdr:row>
      <xdr:rowOff>48260</xdr:rowOff>
    </xdr:from>
    <xdr:ext cx="531495" cy="259080"/>
    <xdr:sp macro="" textlink="">
      <xdr:nvSpPr>
        <xdr:cNvPr id="108" name="テキスト ボックス 107">
          <a:extLst>
            <a:ext uri="{FF2B5EF4-FFF2-40B4-BE49-F238E27FC236}">
              <a16:creationId xmlns:a16="http://schemas.microsoft.com/office/drawing/2014/main" id="{D8E05A8E-5328-4B21-B5D9-B9CD1FDA5D2B}"/>
            </a:ext>
          </a:extLst>
        </xdr:cNvPr>
        <xdr:cNvSpPr txBox="1"/>
      </xdr:nvSpPr>
      <xdr:spPr>
        <a:xfrm>
          <a:off x="5589795" y="52881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9" name="【道路】&#10;一人当たり延長グラフ枠">
          <a:extLst>
            <a:ext uri="{FF2B5EF4-FFF2-40B4-BE49-F238E27FC236}">
              <a16:creationId xmlns:a16="http://schemas.microsoft.com/office/drawing/2014/main" id="{62586330-3708-4DD8-A82E-07F86573F039}"/>
            </a:ext>
          </a:extLst>
        </xdr:cNvPr>
        <xdr:cNvSpPr/>
      </xdr:nvSpPr>
      <xdr:spPr>
        <a:xfrm>
          <a:off x="6074576" y="5433888"/>
          <a:ext cx="4335117" cy="2331223"/>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23495</xdr:rowOff>
    </xdr:from>
    <xdr:to>
      <xdr:col>54</xdr:col>
      <xdr:colOff>189865</xdr:colOff>
      <xdr:row>41</xdr:row>
      <xdr:rowOff>71120</xdr:rowOff>
    </xdr:to>
    <xdr:cxnSp macro="">
      <xdr:nvCxnSpPr>
        <xdr:cNvPr id="110" name="直線コネクタ 109">
          <a:extLst>
            <a:ext uri="{FF2B5EF4-FFF2-40B4-BE49-F238E27FC236}">
              <a16:creationId xmlns:a16="http://schemas.microsoft.com/office/drawing/2014/main" id="{864C5397-C98B-4703-9B94-5581400FE005}"/>
            </a:ext>
          </a:extLst>
        </xdr:cNvPr>
        <xdr:cNvCxnSpPr/>
      </xdr:nvCxnSpPr>
      <xdr:spPr>
        <a:xfrm flipV="1">
          <a:off x="9620113" y="5788191"/>
          <a:ext cx="0" cy="1447054"/>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74930</xdr:rowOff>
    </xdr:from>
    <xdr:ext cx="469900" cy="256540"/>
    <xdr:sp macro="" textlink="">
      <xdr:nvSpPr>
        <xdr:cNvPr id="111" name="【道路】&#10;一人当たり延長最小値テキスト">
          <a:extLst>
            <a:ext uri="{FF2B5EF4-FFF2-40B4-BE49-F238E27FC236}">
              <a16:creationId xmlns:a16="http://schemas.microsoft.com/office/drawing/2014/main" id="{6070598A-C99C-42CF-ACE7-31D0F6714C67}"/>
            </a:ext>
          </a:extLst>
        </xdr:cNvPr>
        <xdr:cNvSpPr txBox="1"/>
      </xdr:nvSpPr>
      <xdr:spPr>
        <a:xfrm>
          <a:off x="9659178" y="723905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0.684</a:t>
          </a:r>
          <a:endParaRPr kumimoji="1" lang="ja-JP" altLang="en-US" sz="1000" b="1">
            <a:latin typeface="ＭＳ Ｐゴシック"/>
            <a:ea typeface="ＭＳ Ｐゴシック"/>
          </a:endParaRPr>
        </a:p>
      </xdr:txBody>
    </xdr:sp>
    <xdr:clientData/>
  </xdr:oneCellAnchor>
  <xdr:twoCellAnchor>
    <xdr:from>
      <xdr:col>54</xdr:col>
      <xdr:colOff>101600</xdr:colOff>
      <xdr:row>41</xdr:row>
      <xdr:rowOff>71120</xdr:rowOff>
    </xdr:from>
    <xdr:to>
      <xdr:col>55</xdr:col>
      <xdr:colOff>88900</xdr:colOff>
      <xdr:row>41</xdr:row>
      <xdr:rowOff>71120</xdr:rowOff>
    </xdr:to>
    <xdr:cxnSp macro="">
      <xdr:nvCxnSpPr>
        <xdr:cNvPr id="112" name="直線コネクタ 111">
          <a:extLst>
            <a:ext uri="{FF2B5EF4-FFF2-40B4-BE49-F238E27FC236}">
              <a16:creationId xmlns:a16="http://schemas.microsoft.com/office/drawing/2014/main" id="{9CF3C5BE-5D4C-4680-BB41-6AE377BAC82D}"/>
            </a:ext>
          </a:extLst>
        </xdr:cNvPr>
        <xdr:cNvCxnSpPr/>
      </xdr:nvCxnSpPr>
      <xdr:spPr>
        <a:xfrm>
          <a:off x="9547750" y="7235245"/>
          <a:ext cx="162228"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141605</xdr:rowOff>
    </xdr:from>
    <xdr:ext cx="534670" cy="259080"/>
    <xdr:sp macro="" textlink="">
      <xdr:nvSpPr>
        <xdr:cNvPr id="113" name="【道路】&#10;一人当たり延長最大値テキスト">
          <a:extLst>
            <a:ext uri="{FF2B5EF4-FFF2-40B4-BE49-F238E27FC236}">
              <a16:creationId xmlns:a16="http://schemas.microsoft.com/office/drawing/2014/main" id="{EABDCA96-B7ED-4DC9-BAF2-60596BD11153}"/>
            </a:ext>
          </a:extLst>
        </xdr:cNvPr>
        <xdr:cNvSpPr txBox="1"/>
      </xdr:nvSpPr>
      <xdr:spPr>
        <a:xfrm>
          <a:off x="9659178" y="5556443"/>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16.201</a:t>
          </a:r>
          <a:endParaRPr kumimoji="1" lang="ja-JP" altLang="en-US" sz="1000" b="1">
            <a:latin typeface="ＭＳ Ｐゴシック"/>
            <a:ea typeface="ＭＳ Ｐゴシック"/>
          </a:endParaRPr>
        </a:p>
      </xdr:txBody>
    </xdr:sp>
    <xdr:clientData/>
  </xdr:oneCellAnchor>
  <xdr:twoCellAnchor>
    <xdr:from>
      <xdr:col>54</xdr:col>
      <xdr:colOff>101600</xdr:colOff>
      <xdr:row>33</xdr:row>
      <xdr:rowOff>23495</xdr:rowOff>
    </xdr:from>
    <xdr:to>
      <xdr:col>55</xdr:col>
      <xdr:colOff>88900</xdr:colOff>
      <xdr:row>33</xdr:row>
      <xdr:rowOff>23495</xdr:rowOff>
    </xdr:to>
    <xdr:cxnSp macro="">
      <xdr:nvCxnSpPr>
        <xdr:cNvPr id="114" name="直線コネクタ 113">
          <a:extLst>
            <a:ext uri="{FF2B5EF4-FFF2-40B4-BE49-F238E27FC236}">
              <a16:creationId xmlns:a16="http://schemas.microsoft.com/office/drawing/2014/main" id="{47560F5B-DF19-4AEF-88A6-321E91CC6818}"/>
            </a:ext>
          </a:extLst>
        </xdr:cNvPr>
        <xdr:cNvCxnSpPr/>
      </xdr:nvCxnSpPr>
      <xdr:spPr>
        <a:xfrm>
          <a:off x="9547750" y="5788191"/>
          <a:ext cx="162228"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24130</xdr:rowOff>
    </xdr:from>
    <xdr:ext cx="469900" cy="259080"/>
    <xdr:sp macro="" textlink="">
      <xdr:nvSpPr>
        <xdr:cNvPr id="115" name="【道路】&#10;一人当たり延長平均値テキスト">
          <a:extLst>
            <a:ext uri="{FF2B5EF4-FFF2-40B4-BE49-F238E27FC236}">
              <a16:creationId xmlns:a16="http://schemas.microsoft.com/office/drawing/2014/main" id="{906B9BC7-1D2F-4101-94EB-58E387EDAAB1}"/>
            </a:ext>
          </a:extLst>
        </xdr:cNvPr>
        <xdr:cNvSpPr txBox="1"/>
      </xdr:nvSpPr>
      <xdr:spPr>
        <a:xfrm>
          <a:off x="9659178" y="6663469"/>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6.026</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45720</xdr:rowOff>
    </xdr:from>
    <xdr:to>
      <xdr:col>55</xdr:col>
      <xdr:colOff>50800</xdr:colOff>
      <xdr:row>38</xdr:row>
      <xdr:rowOff>147320</xdr:rowOff>
    </xdr:to>
    <xdr:sp macro="" textlink="">
      <xdr:nvSpPr>
        <xdr:cNvPr id="116" name="フローチャート: 判断 115">
          <a:extLst>
            <a:ext uri="{FF2B5EF4-FFF2-40B4-BE49-F238E27FC236}">
              <a16:creationId xmlns:a16="http://schemas.microsoft.com/office/drawing/2014/main" id="{27D9AADF-2AD7-478A-AD3A-9D6DCAC8BD9E}"/>
            </a:ext>
          </a:extLst>
        </xdr:cNvPr>
        <xdr:cNvSpPr/>
      </xdr:nvSpPr>
      <xdr:spPr>
        <a:xfrm>
          <a:off x="9585850" y="6685059"/>
          <a:ext cx="86028"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52070</xdr:rowOff>
    </xdr:from>
    <xdr:to>
      <xdr:col>50</xdr:col>
      <xdr:colOff>165100</xdr:colOff>
      <xdr:row>38</xdr:row>
      <xdr:rowOff>153670</xdr:rowOff>
    </xdr:to>
    <xdr:sp macro="" textlink="">
      <xdr:nvSpPr>
        <xdr:cNvPr id="117" name="フローチャート: 判断 116">
          <a:extLst>
            <a:ext uri="{FF2B5EF4-FFF2-40B4-BE49-F238E27FC236}">
              <a16:creationId xmlns:a16="http://schemas.microsoft.com/office/drawing/2014/main" id="{D28CC16C-4C18-4E41-A8BF-2E4B3ACD0AF0}"/>
            </a:ext>
          </a:extLst>
        </xdr:cNvPr>
        <xdr:cNvSpPr/>
      </xdr:nvSpPr>
      <xdr:spPr>
        <a:xfrm>
          <a:off x="8809935" y="6691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65405</xdr:rowOff>
    </xdr:from>
    <xdr:to>
      <xdr:col>46</xdr:col>
      <xdr:colOff>38100</xdr:colOff>
      <xdr:row>38</xdr:row>
      <xdr:rowOff>167005</xdr:rowOff>
    </xdr:to>
    <xdr:sp macro="" textlink="">
      <xdr:nvSpPr>
        <xdr:cNvPr id="118" name="フローチャート: 判断 117">
          <a:extLst>
            <a:ext uri="{FF2B5EF4-FFF2-40B4-BE49-F238E27FC236}">
              <a16:creationId xmlns:a16="http://schemas.microsoft.com/office/drawing/2014/main" id="{59BC3CD2-CD52-4218-B7AB-02F5110A23BA}"/>
            </a:ext>
          </a:extLst>
        </xdr:cNvPr>
        <xdr:cNvSpPr/>
      </xdr:nvSpPr>
      <xdr:spPr>
        <a:xfrm>
          <a:off x="7998791" y="6704744"/>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68580</xdr:rowOff>
    </xdr:from>
    <xdr:to>
      <xdr:col>41</xdr:col>
      <xdr:colOff>101600</xdr:colOff>
      <xdr:row>38</xdr:row>
      <xdr:rowOff>170180</xdr:rowOff>
    </xdr:to>
    <xdr:sp macro="" textlink="">
      <xdr:nvSpPr>
        <xdr:cNvPr id="119" name="フローチャート: 判断 118">
          <a:extLst>
            <a:ext uri="{FF2B5EF4-FFF2-40B4-BE49-F238E27FC236}">
              <a16:creationId xmlns:a16="http://schemas.microsoft.com/office/drawing/2014/main" id="{B04C882E-E10F-45F8-894C-1FFD27BDA7AE}"/>
            </a:ext>
          </a:extLst>
        </xdr:cNvPr>
        <xdr:cNvSpPr/>
      </xdr:nvSpPr>
      <xdr:spPr>
        <a:xfrm>
          <a:off x="7172077" y="6707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76200</xdr:rowOff>
    </xdr:from>
    <xdr:to>
      <xdr:col>36</xdr:col>
      <xdr:colOff>165100</xdr:colOff>
      <xdr:row>39</xdr:row>
      <xdr:rowOff>6350</xdr:rowOff>
    </xdr:to>
    <xdr:sp macro="" textlink="">
      <xdr:nvSpPr>
        <xdr:cNvPr id="120" name="フローチャート: 判断 119">
          <a:extLst>
            <a:ext uri="{FF2B5EF4-FFF2-40B4-BE49-F238E27FC236}">
              <a16:creationId xmlns:a16="http://schemas.microsoft.com/office/drawing/2014/main" id="{4EAFCE2B-01A0-4AC6-9D49-723CD4BFB40E}"/>
            </a:ext>
          </a:extLst>
        </xdr:cNvPr>
        <xdr:cNvSpPr/>
      </xdr:nvSpPr>
      <xdr:spPr>
        <a:xfrm>
          <a:off x="6360933" y="6715539"/>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73660</xdr:rowOff>
    </xdr:from>
    <xdr:ext cx="762000" cy="259080"/>
    <xdr:sp macro="" textlink="">
      <xdr:nvSpPr>
        <xdr:cNvPr id="121" name="テキスト ボックス 120">
          <a:extLst>
            <a:ext uri="{FF2B5EF4-FFF2-40B4-BE49-F238E27FC236}">
              <a16:creationId xmlns:a16="http://schemas.microsoft.com/office/drawing/2014/main" id="{6ECD831E-E245-4463-8218-3A4F624E2FC3}"/>
            </a:ext>
          </a:extLst>
        </xdr:cNvPr>
        <xdr:cNvSpPr txBox="1"/>
      </xdr:nvSpPr>
      <xdr:spPr>
        <a:xfrm>
          <a:off x="9446150" y="7762571"/>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73660</xdr:rowOff>
    </xdr:from>
    <xdr:ext cx="762000" cy="259080"/>
    <xdr:sp macro="" textlink="">
      <xdr:nvSpPr>
        <xdr:cNvPr id="122" name="テキスト ボックス 121">
          <a:extLst>
            <a:ext uri="{FF2B5EF4-FFF2-40B4-BE49-F238E27FC236}">
              <a16:creationId xmlns:a16="http://schemas.microsoft.com/office/drawing/2014/main" id="{48C04D58-E9A6-4037-9094-7776F3D7D34E}"/>
            </a:ext>
          </a:extLst>
        </xdr:cNvPr>
        <xdr:cNvSpPr txBox="1"/>
      </xdr:nvSpPr>
      <xdr:spPr>
        <a:xfrm>
          <a:off x="8685806" y="7762571"/>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44</xdr:row>
      <xdr:rowOff>73660</xdr:rowOff>
    </xdr:from>
    <xdr:ext cx="762000" cy="259080"/>
    <xdr:sp macro="" textlink="">
      <xdr:nvSpPr>
        <xdr:cNvPr id="123" name="テキスト ボックス 122">
          <a:extLst>
            <a:ext uri="{FF2B5EF4-FFF2-40B4-BE49-F238E27FC236}">
              <a16:creationId xmlns:a16="http://schemas.microsoft.com/office/drawing/2014/main" id="{03C1982C-A525-435D-A565-63ACC7272102}"/>
            </a:ext>
          </a:extLst>
        </xdr:cNvPr>
        <xdr:cNvSpPr txBox="1"/>
      </xdr:nvSpPr>
      <xdr:spPr>
        <a:xfrm>
          <a:off x="7874663" y="7762571"/>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73660</xdr:rowOff>
    </xdr:from>
    <xdr:ext cx="762000" cy="259080"/>
    <xdr:sp macro="" textlink="">
      <xdr:nvSpPr>
        <xdr:cNvPr id="124" name="テキスト ボックス 123">
          <a:extLst>
            <a:ext uri="{FF2B5EF4-FFF2-40B4-BE49-F238E27FC236}">
              <a16:creationId xmlns:a16="http://schemas.microsoft.com/office/drawing/2014/main" id="{9BDA5247-FA36-4128-AF2F-EF02B70E52AF}"/>
            </a:ext>
          </a:extLst>
        </xdr:cNvPr>
        <xdr:cNvSpPr txBox="1"/>
      </xdr:nvSpPr>
      <xdr:spPr>
        <a:xfrm>
          <a:off x="7047948" y="7762571"/>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73660</xdr:rowOff>
    </xdr:from>
    <xdr:ext cx="762000" cy="259080"/>
    <xdr:sp macro="" textlink="">
      <xdr:nvSpPr>
        <xdr:cNvPr id="125" name="テキスト ボックス 124">
          <a:extLst>
            <a:ext uri="{FF2B5EF4-FFF2-40B4-BE49-F238E27FC236}">
              <a16:creationId xmlns:a16="http://schemas.microsoft.com/office/drawing/2014/main" id="{7CB2327E-D195-4E76-A92D-B6D0046DD4AC}"/>
            </a:ext>
          </a:extLst>
        </xdr:cNvPr>
        <xdr:cNvSpPr txBox="1"/>
      </xdr:nvSpPr>
      <xdr:spPr>
        <a:xfrm>
          <a:off x="6236804" y="7762571"/>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37</xdr:row>
      <xdr:rowOff>15875</xdr:rowOff>
    </xdr:from>
    <xdr:to>
      <xdr:col>55</xdr:col>
      <xdr:colOff>50800</xdr:colOff>
      <xdr:row>37</xdr:row>
      <xdr:rowOff>117475</xdr:rowOff>
    </xdr:to>
    <xdr:sp macro="" textlink="">
      <xdr:nvSpPr>
        <xdr:cNvPr id="126" name="楕円 125">
          <a:extLst>
            <a:ext uri="{FF2B5EF4-FFF2-40B4-BE49-F238E27FC236}">
              <a16:creationId xmlns:a16="http://schemas.microsoft.com/office/drawing/2014/main" id="{C2A7F0F5-2AF3-452F-8CF3-975135523BE9}"/>
            </a:ext>
          </a:extLst>
        </xdr:cNvPr>
        <xdr:cNvSpPr/>
      </xdr:nvSpPr>
      <xdr:spPr>
        <a:xfrm>
          <a:off x="9585850" y="6480285"/>
          <a:ext cx="86028"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38735</xdr:rowOff>
    </xdr:from>
    <xdr:ext cx="469900" cy="259080"/>
    <xdr:sp macro="" textlink="">
      <xdr:nvSpPr>
        <xdr:cNvPr id="127" name="【道路】&#10;一人当たり延長該当値テキスト">
          <a:extLst>
            <a:ext uri="{FF2B5EF4-FFF2-40B4-BE49-F238E27FC236}">
              <a16:creationId xmlns:a16="http://schemas.microsoft.com/office/drawing/2014/main" id="{992A38EF-959B-482C-B431-0000FBB30577}"/>
            </a:ext>
          </a:extLst>
        </xdr:cNvPr>
        <xdr:cNvSpPr txBox="1"/>
      </xdr:nvSpPr>
      <xdr:spPr>
        <a:xfrm>
          <a:off x="9659178" y="6328217"/>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8.227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37</xdr:row>
      <xdr:rowOff>20955</xdr:rowOff>
    </xdr:from>
    <xdr:to>
      <xdr:col>50</xdr:col>
      <xdr:colOff>165100</xdr:colOff>
      <xdr:row>37</xdr:row>
      <xdr:rowOff>122555</xdr:rowOff>
    </xdr:to>
    <xdr:sp macro="" textlink="">
      <xdr:nvSpPr>
        <xdr:cNvPr id="128" name="楕円 127">
          <a:extLst>
            <a:ext uri="{FF2B5EF4-FFF2-40B4-BE49-F238E27FC236}">
              <a16:creationId xmlns:a16="http://schemas.microsoft.com/office/drawing/2014/main" id="{0607A8CB-CEE3-4D25-91CA-BB15034D6D35}"/>
            </a:ext>
          </a:extLst>
        </xdr:cNvPr>
        <xdr:cNvSpPr/>
      </xdr:nvSpPr>
      <xdr:spPr>
        <a:xfrm>
          <a:off x="8809935" y="6485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66675</xdr:rowOff>
    </xdr:from>
    <xdr:to>
      <xdr:col>55</xdr:col>
      <xdr:colOff>0</xdr:colOff>
      <xdr:row>37</xdr:row>
      <xdr:rowOff>71755</xdr:rowOff>
    </xdr:to>
    <xdr:cxnSp macro="">
      <xdr:nvCxnSpPr>
        <xdr:cNvPr id="129" name="直線コネクタ 128">
          <a:extLst>
            <a:ext uri="{FF2B5EF4-FFF2-40B4-BE49-F238E27FC236}">
              <a16:creationId xmlns:a16="http://schemas.microsoft.com/office/drawing/2014/main" id="{1BB6804D-9F95-4A44-8E9A-E9920AEC9103}"/>
            </a:ext>
          </a:extLst>
        </xdr:cNvPr>
        <xdr:cNvCxnSpPr/>
      </xdr:nvCxnSpPr>
      <xdr:spPr>
        <a:xfrm flipV="1">
          <a:off x="8860735" y="6531085"/>
          <a:ext cx="760343"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26670</xdr:rowOff>
    </xdr:from>
    <xdr:to>
      <xdr:col>46</xdr:col>
      <xdr:colOff>38100</xdr:colOff>
      <xdr:row>37</xdr:row>
      <xdr:rowOff>128270</xdr:rowOff>
    </xdr:to>
    <xdr:sp macro="" textlink="">
      <xdr:nvSpPr>
        <xdr:cNvPr id="130" name="楕円 129">
          <a:extLst>
            <a:ext uri="{FF2B5EF4-FFF2-40B4-BE49-F238E27FC236}">
              <a16:creationId xmlns:a16="http://schemas.microsoft.com/office/drawing/2014/main" id="{E279CA43-F3BA-4D5A-8673-2E0A539E31BE}"/>
            </a:ext>
          </a:extLst>
        </xdr:cNvPr>
        <xdr:cNvSpPr/>
      </xdr:nvSpPr>
      <xdr:spPr>
        <a:xfrm>
          <a:off x="7998791" y="6491080"/>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71755</xdr:rowOff>
    </xdr:from>
    <xdr:to>
      <xdr:col>50</xdr:col>
      <xdr:colOff>114300</xdr:colOff>
      <xdr:row>37</xdr:row>
      <xdr:rowOff>77470</xdr:rowOff>
    </xdr:to>
    <xdr:cxnSp macro="">
      <xdr:nvCxnSpPr>
        <xdr:cNvPr id="131" name="直線コネクタ 130">
          <a:extLst>
            <a:ext uri="{FF2B5EF4-FFF2-40B4-BE49-F238E27FC236}">
              <a16:creationId xmlns:a16="http://schemas.microsoft.com/office/drawing/2014/main" id="{5AB32FF2-5898-44FA-BF35-FACCC3036D20}"/>
            </a:ext>
          </a:extLst>
        </xdr:cNvPr>
        <xdr:cNvCxnSpPr/>
      </xdr:nvCxnSpPr>
      <xdr:spPr>
        <a:xfrm flipV="1">
          <a:off x="8049591" y="6536165"/>
          <a:ext cx="811144"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135255</xdr:rowOff>
    </xdr:from>
    <xdr:to>
      <xdr:col>41</xdr:col>
      <xdr:colOff>101600</xdr:colOff>
      <xdr:row>37</xdr:row>
      <xdr:rowOff>65405</xdr:rowOff>
    </xdr:to>
    <xdr:sp macro="" textlink="">
      <xdr:nvSpPr>
        <xdr:cNvPr id="132" name="楕円 131">
          <a:extLst>
            <a:ext uri="{FF2B5EF4-FFF2-40B4-BE49-F238E27FC236}">
              <a16:creationId xmlns:a16="http://schemas.microsoft.com/office/drawing/2014/main" id="{49F963A0-0662-416F-8FB1-39862B6F5505}"/>
            </a:ext>
          </a:extLst>
        </xdr:cNvPr>
        <xdr:cNvSpPr/>
      </xdr:nvSpPr>
      <xdr:spPr>
        <a:xfrm>
          <a:off x="7172077" y="6424737"/>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14605</xdr:rowOff>
    </xdr:from>
    <xdr:to>
      <xdr:col>45</xdr:col>
      <xdr:colOff>177800</xdr:colOff>
      <xdr:row>37</xdr:row>
      <xdr:rowOff>77470</xdr:rowOff>
    </xdr:to>
    <xdr:cxnSp macro="">
      <xdr:nvCxnSpPr>
        <xdr:cNvPr id="133" name="直線コネクタ 132">
          <a:extLst>
            <a:ext uri="{FF2B5EF4-FFF2-40B4-BE49-F238E27FC236}">
              <a16:creationId xmlns:a16="http://schemas.microsoft.com/office/drawing/2014/main" id="{A7E2FF9A-F9E4-4F70-ABE0-92A7834E130B}"/>
            </a:ext>
          </a:extLst>
        </xdr:cNvPr>
        <xdr:cNvCxnSpPr/>
      </xdr:nvCxnSpPr>
      <xdr:spPr>
        <a:xfrm>
          <a:off x="7222877" y="6479015"/>
          <a:ext cx="826714" cy="62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140970</xdr:rowOff>
    </xdr:from>
    <xdr:to>
      <xdr:col>36</xdr:col>
      <xdr:colOff>165100</xdr:colOff>
      <xdr:row>37</xdr:row>
      <xdr:rowOff>71120</xdr:rowOff>
    </xdr:to>
    <xdr:sp macro="" textlink="">
      <xdr:nvSpPr>
        <xdr:cNvPr id="134" name="楕円 133">
          <a:extLst>
            <a:ext uri="{FF2B5EF4-FFF2-40B4-BE49-F238E27FC236}">
              <a16:creationId xmlns:a16="http://schemas.microsoft.com/office/drawing/2014/main" id="{15A93BA9-F9ED-4C6B-96C3-DF7F0D35FDAC}"/>
            </a:ext>
          </a:extLst>
        </xdr:cNvPr>
        <xdr:cNvSpPr/>
      </xdr:nvSpPr>
      <xdr:spPr>
        <a:xfrm>
          <a:off x="6360933" y="6430452"/>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14605</xdr:rowOff>
    </xdr:from>
    <xdr:to>
      <xdr:col>41</xdr:col>
      <xdr:colOff>50800</xdr:colOff>
      <xdr:row>37</xdr:row>
      <xdr:rowOff>20320</xdr:rowOff>
    </xdr:to>
    <xdr:cxnSp macro="">
      <xdr:nvCxnSpPr>
        <xdr:cNvPr id="135" name="直線コネクタ 134">
          <a:extLst>
            <a:ext uri="{FF2B5EF4-FFF2-40B4-BE49-F238E27FC236}">
              <a16:creationId xmlns:a16="http://schemas.microsoft.com/office/drawing/2014/main" id="{94451BEF-D51A-4F35-957F-062219311D8A}"/>
            </a:ext>
          </a:extLst>
        </xdr:cNvPr>
        <xdr:cNvCxnSpPr/>
      </xdr:nvCxnSpPr>
      <xdr:spPr>
        <a:xfrm flipV="1">
          <a:off x="6411733" y="6479015"/>
          <a:ext cx="811144"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38</xdr:row>
      <xdr:rowOff>144780</xdr:rowOff>
    </xdr:from>
    <xdr:ext cx="469900" cy="256540"/>
    <xdr:sp macro="" textlink="">
      <xdr:nvSpPr>
        <xdr:cNvPr id="136" name="n_1aveValue【道路】&#10;一人当たり延長">
          <a:extLst>
            <a:ext uri="{FF2B5EF4-FFF2-40B4-BE49-F238E27FC236}">
              <a16:creationId xmlns:a16="http://schemas.microsoft.com/office/drawing/2014/main" id="{71C1E133-FF67-42F2-BF66-3AA1E01DF060}"/>
            </a:ext>
          </a:extLst>
        </xdr:cNvPr>
        <xdr:cNvSpPr txBox="1"/>
      </xdr:nvSpPr>
      <xdr:spPr>
        <a:xfrm>
          <a:off x="8628656" y="6784119"/>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5.957</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38</xdr:row>
      <xdr:rowOff>158115</xdr:rowOff>
    </xdr:from>
    <xdr:ext cx="467360" cy="256540"/>
    <xdr:sp macro="" textlink="">
      <xdr:nvSpPr>
        <xdr:cNvPr id="137" name="n_2aveValue【道路】&#10;一人当たり延長">
          <a:extLst>
            <a:ext uri="{FF2B5EF4-FFF2-40B4-BE49-F238E27FC236}">
              <a16:creationId xmlns:a16="http://schemas.microsoft.com/office/drawing/2014/main" id="{B1127916-041F-477F-922E-A453B2560B1E}"/>
            </a:ext>
          </a:extLst>
        </xdr:cNvPr>
        <xdr:cNvSpPr txBox="1"/>
      </xdr:nvSpPr>
      <xdr:spPr>
        <a:xfrm>
          <a:off x="7830213" y="6797454"/>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5.810</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38</xdr:row>
      <xdr:rowOff>161290</xdr:rowOff>
    </xdr:from>
    <xdr:ext cx="467360" cy="259080"/>
    <xdr:sp macro="" textlink="">
      <xdr:nvSpPr>
        <xdr:cNvPr id="138" name="n_3aveValue【道路】&#10;一人当たり延長">
          <a:extLst>
            <a:ext uri="{FF2B5EF4-FFF2-40B4-BE49-F238E27FC236}">
              <a16:creationId xmlns:a16="http://schemas.microsoft.com/office/drawing/2014/main" id="{5F3CEAF2-6C9D-4B64-A7E9-3DA171DDC5CB}"/>
            </a:ext>
          </a:extLst>
        </xdr:cNvPr>
        <xdr:cNvSpPr txBox="1"/>
      </xdr:nvSpPr>
      <xdr:spPr>
        <a:xfrm>
          <a:off x="7003498" y="6800629"/>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5.781</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38</xdr:row>
      <xdr:rowOff>168910</xdr:rowOff>
    </xdr:from>
    <xdr:ext cx="467360" cy="256540"/>
    <xdr:sp macro="" textlink="">
      <xdr:nvSpPr>
        <xdr:cNvPr id="139" name="n_4aveValue【道路】&#10;一人当たり延長">
          <a:extLst>
            <a:ext uri="{FF2B5EF4-FFF2-40B4-BE49-F238E27FC236}">
              <a16:creationId xmlns:a16="http://schemas.microsoft.com/office/drawing/2014/main" id="{ADE7E75E-D787-450E-9596-5D9C7DFE4055}"/>
            </a:ext>
          </a:extLst>
        </xdr:cNvPr>
        <xdr:cNvSpPr txBox="1"/>
      </xdr:nvSpPr>
      <xdr:spPr>
        <a:xfrm>
          <a:off x="6192354" y="6808249"/>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5.693</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35</xdr:row>
      <xdr:rowOff>139065</xdr:rowOff>
    </xdr:from>
    <xdr:ext cx="469900" cy="259080"/>
    <xdr:sp macro="" textlink="">
      <xdr:nvSpPr>
        <xdr:cNvPr id="140" name="n_1mainValue【道路】&#10;一人当たり延長">
          <a:extLst>
            <a:ext uri="{FF2B5EF4-FFF2-40B4-BE49-F238E27FC236}">
              <a16:creationId xmlns:a16="http://schemas.microsoft.com/office/drawing/2014/main" id="{D5CC7B5E-A1F2-46D4-9FFD-F5B1A46F96DB}"/>
            </a:ext>
          </a:extLst>
        </xdr:cNvPr>
        <xdr:cNvSpPr txBox="1"/>
      </xdr:nvSpPr>
      <xdr:spPr>
        <a:xfrm>
          <a:off x="8628656" y="6253618"/>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8.173</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35</xdr:row>
      <xdr:rowOff>144780</xdr:rowOff>
    </xdr:from>
    <xdr:ext cx="467360" cy="256540"/>
    <xdr:sp macro="" textlink="">
      <xdr:nvSpPr>
        <xdr:cNvPr id="141" name="n_2mainValue【道路】&#10;一人当たり延長">
          <a:extLst>
            <a:ext uri="{FF2B5EF4-FFF2-40B4-BE49-F238E27FC236}">
              <a16:creationId xmlns:a16="http://schemas.microsoft.com/office/drawing/2014/main" id="{E4B1E0BA-32DE-4B08-B690-A91DCBEDEF2F}"/>
            </a:ext>
          </a:extLst>
        </xdr:cNvPr>
        <xdr:cNvSpPr txBox="1"/>
      </xdr:nvSpPr>
      <xdr:spPr>
        <a:xfrm>
          <a:off x="7830213" y="6259333"/>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8.112</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35</xdr:row>
      <xdr:rowOff>81915</xdr:rowOff>
    </xdr:from>
    <xdr:ext cx="467360" cy="259080"/>
    <xdr:sp macro="" textlink="">
      <xdr:nvSpPr>
        <xdr:cNvPr id="142" name="n_3mainValue【道路】&#10;一人当たり延長">
          <a:extLst>
            <a:ext uri="{FF2B5EF4-FFF2-40B4-BE49-F238E27FC236}">
              <a16:creationId xmlns:a16="http://schemas.microsoft.com/office/drawing/2014/main" id="{BA8A19DB-7884-4C46-B530-A4AAA26E8E33}"/>
            </a:ext>
          </a:extLst>
        </xdr:cNvPr>
        <xdr:cNvSpPr txBox="1"/>
      </xdr:nvSpPr>
      <xdr:spPr>
        <a:xfrm>
          <a:off x="7003498" y="6196468"/>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8.801</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35</xdr:row>
      <xdr:rowOff>87630</xdr:rowOff>
    </xdr:from>
    <xdr:ext cx="467360" cy="256540"/>
    <xdr:sp macro="" textlink="">
      <xdr:nvSpPr>
        <xdr:cNvPr id="143" name="n_4mainValue【道路】&#10;一人当たり延長">
          <a:extLst>
            <a:ext uri="{FF2B5EF4-FFF2-40B4-BE49-F238E27FC236}">
              <a16:creationId xmlns:a16="http://schemas.microsoft.com/office/drawing/2014/main" id="{8CA7FB43-12A2-492D-A4A6-B98D9BAE562F}"/>
            </a:ext>
          </a:extLst>
        </xdr:cNvPr>
        <xdr:cNvSpPr txBox="1"/>
      </xdr:nvSpPr>
      <xdr:spPr>
        <a:xfrm>
          <a:off x="6192354" y="6202183"/>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8.734</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4" name="正方形/長方形 143">
          <a:extLst>
            <a:ext uri="{FF2B5EF4-FFF2-40B4-BE49-F238E27FC236}">
              <a16:creationId xmlns:a16="http://schemas.microsoft.com/office/drawing/2014/main" id="{0B97363C-36EC-4A34-B839-A95CC755DDEB}"/>
            </a:ext>
          </a:extLst>
        </xdr:cNvPr>
        <xdr:cNvSpPr/>
      </xdr:nvSpPr>
      <xdr:spPr>
        <a:xfrm>
          <a:off x="699715" y="8153069"/>
          <a:ext cx="4350688" cy="64891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5" name="正方形/長方形 144">
          <a:extLst>
            <a:ext uri="{FF2B5EF4-FFF2-40B4-BE49-F238E27FC236}">
              <a16:creationId xmlns:a16="http://schemas.microsoft.com/office/drawing/2014/main" id="{D8ACC68D-4805-4A7B-8CE7-78430C6F6A42}"/>
            </a:ext>
          </a:extLst>
        </xdr:cNvPr>
        <xdr:cNvSpPr/>
      </xdr:nvSpPr>
      <xdr:spPr>
        <a:xfrm>
          <a:off x="826715" y="8827383"/>
          <a:ext cx="1399429"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6" name="正方形/長方形 145">
          <a:extLst>
            <a:ext uri="{FF2B5EF4-FFF2-40B4-BE49-F238E27FC236}">
              <a16:creationId xmlns:a16="http://schemas.microsoft.com/office/drawing/2014/main" id="{72DE586E-DF2B-40F4-9EE5-C30D8ED82121}"/>
            </a:ext>
          </a:extLst>
        </xdr:cNvPr>
        <xdr:cNvSpPr/>
      </xdr:nvSpPr>
      <xdr:spPr>
        <a:xfrm>
          <a:off x="826715" y="9034062"/>
          <a:ext cx="1399429"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7" name="正方形/長方形 146">
          <a:extLst>
            <a:ext uri="{FF2B5EF4-FFF2-40B4-BE49-F238E27FC236}">
              <a16:creationId xmlns:a16="http://schemas.microsoft.com/office/drawing/2014/main" id="{466749F4-D83B-4861-9CD5-5B0C6C1DC6EB}"/>
            </a:ext>
          </a:extLst>
        </xdr:cNvPr>
        <xdr:cNvSpPr/>
      </xdr:nvSpPr>
      <xdr:spPr>
        <a:xfrm>
          <a:off x="1749287" y="8827383"/>
          <a:ext cx="1399430"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8" name="正方形/長方形 147">
          <a:extLst>
            <a:ext uri="{FF2B5EF4-FFF2-40B4-BE49-F238E27FC236}">
              <a16:creationId xmlns:a16="http://schemas.microsoft.com/office/drawing/2014/main" id="{F6590BDB-7C50-473F-A08E-3ED4A156DBC8}"/>
            </a:ext>
          </a:extLst>
        </xdr:cNvPr>
        <xdr:cNvSpPr/>
      </xdr:nvSpPr>
      <xdr:spPr>
        <a:xfrm>
          <a:off x="1749287" y="9034062"/>
          <a:ext cx="1399430"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9" name="正方形/長方形 148">
          <a:extLst>
            <a:ext uri="{FF2B5EF4-FFF2-40B4-BE49-F238E27FC236}">
              <a16:creationId xmlns:a16="http://schemas.microsoft.com/office/drawing/2014/main" id="{C19FEEDA-A627-4D97-8C2F-B0E798D7B06F}"/>
            </a:ext>
          </a:extLst>
        </xdr:cNvPr>
        <xdr:cNvSpPr/>
      </xdr:nvSpPr>
      <xdr:spPr>
        <a:xfrm>
          <a:off x="2798859" y="8827383"/>
          <a:ext cx="1399430"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0" name="正方形/長方形 149">
          <a:extLst>
            <a:ext uri="{FF2B5EF4-FFF2-40B4-BE49-F238E27FC236}">
              <a16:creationId xmlns:a16="http://schemas.microsoft.com/office/drawing/2014/main" id="{D59BD214-A87A-40EB-8E54-9B810D7E9AF8}"/>
            </a:ext>
          </a:extLst>
        </xdr:cNvPr>
        <xdr:cNvSpPr/>
      </xdr:nvSpPr>
      <xdr:spPr>
        <a:xfrm>
          <a:off x="2798859" y="9034062"/>
          <a:ext cx="1399430"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1" name="正方形/長方形 150">
          <a:extLst>
            <a:ext uri="{FF2B5EF4-FFF2-40B4-BE49-F238E27FC236}">
              <a16:creationId xmlns:a16="http://schemas.microsoft.com/office/drawing/2014/main" id="{3DE4A347-8880-4303-AE56-D69065CE8E74}"/>
            </a:ext>
          </a:extLst>
        </xdr:cNvPr>
        <xdr:cNvSpPr/>
      </xdr:nvSpPr>
      <xdr:spPr>
        <a:xfrm>
          <a:off x="699715" y="9320420"/>
          <a:ext cx="4350688" cy="2331223"/>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5910" cy="225425"/>
    <xdr:sp macro="" textlink="">
      <xdr:nvSpPr>
        <xdr:cNvPr id="152" name="テキスト ボックス 151">
          <a:extLst>
            <a:ext uri="{FF2B5EF4-FFF2-40B4-BE49-F238E27FC236}">
              <a16:creationId xmlns:a16="http://schemas.microsoft.com/office/drawing/2014/main" id="{52B87788-FEB0-49A7-96E5-BD3F52332085}"/>
            </a:ext>
          </a:extLst>
        </xdr:cNvPr>
        <xdr:cNvSpPr txBox="1"/>
      </xdr:nvSpPr>
      <xdr:spPr>
        <a:xfrm>
          <a:off x="677186" y="9126441"/>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3" name="直線コネクタ 152">
          <a:extLst>
            <a:ext uri="{FF2B5EF4-FFF2-40B4-BE49-F238E27FC236}">
              <a16:creationId xmlns:a16="http://schemas.microsoft.com/office/drawing/2014/main" id="{DDB7EEEB-2CE1-44DD-9640-A94F2AF09208}"/>
            </a:ext>
          </a:extLst>
        </xdr:cNvPr>
        <xdr:cNvCxnSpPr/>
      </xdr:nvCxnSpPr>
      <xdr:spPr>
        <a:xfrm>
          <a:off x="699715" y="11651643"/>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143510</xdr:rowOff>
    </xdr:from>
    <xdr:ext cx="464820" cy="256540"/>
    <xdr:sp macro="" textlink="">
      <xdr:nvSpPr>
        <xdr:cNvPr id="154" name="テキスト ボックス 153">
          <a:extLst>
            <a:ext uri="{FF2B5EF4-FFF2-40B4-BE49-F238E27FC236}">
              <a16:creationId xmlns:a16="http://schemas.microsoft.com/office/drawing/2014/main" id="{FF3901B6-41EF-4BDD-AB1B-34A6EC627D3B}"/>
            </a:ext>
          </a:extLst>
        </xdr:cNvPr>
        <xdr:cNvSpPr txBox="1"/>
      </xdr:nvSpPr>
      <xdr:spPr>
        <a:xfrm>
          <a:off x="279069" y="11505924"/>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5" name="直線コネクタ 154">
          <a:extLst>
            <a:ext uri="{FF2B5EF4-FFF2-40B4-BE49-F238E27FC236}">
              <a16:creationId xmlns:a16="http://schemas.microsoft.com/office/drawing/2014/main" id="{E9B666E6-6C8F-41F4-ACEC-0E926CDA3EF0}"/>
            </a:ext>
          </a:extLst>
        </xdr:cNvPr>
        <xdr:cNvCxnSpPr/>
      </xdr:nvCxnSpPr>
      <xdr:spPr>
        <a:xfrm>
          <a:off x="699715" y="11263685"/>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105410</xdr:rowOff>
    </xdr:from>
    <xdr:ext cx="464820" cy="259080"/>
    <xdr:sp macro="" textlink="">
      <xdr:nvSpPr>
        <xdr:cNvPr id="156" name="テキスト ボックス 155">
          <a:extLst>
            <a:ext uri="{FF2B5EF4-FFF2-40B4-BE49-F238E27FC236}">
              <a16:creationId xmlns:a16="http://schemas.microsoft.com/office/drawing/2014/main" id="{5687EE04-DAE3-42D7-AF9A-24AE7D427498}"/>
            </a:ext>
          </a:extLst>
        </xdr:cNvPr>
        <xdr:cNvSpPr txBox="1"/>
      </xdr:nvSpPr>
      <xdr:spPr>
        <a:xfrm>
          <a:off x="279069" y="11117967"/>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7" name="直線コネクタ 156">
          <a:extLst>
            <a:ext uri="{FF2B5EF4-FFF2-40B4-BE49-F238E27FC236}">
              <a16:creationId xmlns:a16="http://schemas.microsoft.com/office/drawing/2014/main" id="{CEA5E12A-2220-4070-B25B-3A02DD8949FE}"/>
            </a:ext>
          </a:extLst>
        </xdr:cNvPr>
        <xdr:cNvCxnSpPr/>
      </xdr:nvCxnSpPr>
      <xdr:spPr>
        <a:xfrm>
          <a:off x="699715" y="10875728"/>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61</xdr:row>
      <xdr:rowOff>67310</xdr:rowOff>
    </xdr:from>
    <xdr:ext cx="403225" cy="259080"/>
    <xdr:sp macro="" textlink="">
      <xdr:nvSpPr>
        <xdr:cNvPr id="158" name="テキスト ボックス 157">
          <a:extLst>
            <a:ext uri="{FF2B5EF4-FFF2-40B4-BE49-F238E27FC236}">
              <a16:creationId xmlns:a16="http://schemas.microsoft.com/office/drawing/2014/main" id="{69E04409-9628-47A8-BE15-7E82FAABFACC}"/>
            </a:ext>
          </a:extLst>
        </xdr:cNvPr>
        <xdr:cNvSpPr txBox="1"/>
      </xdr:nvSpPr>
      <xdr:spPr>
        <a:xfrm>
          <a:off x="343204" y="10730009"/>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9" name="直線コネクタ 158">
          <a:extLst>
            <a:ext uri="{FF2B5EF4-FFF2-40B4-BE49-F238E27FC236}">
              <a16:creationId xmlns:a16="http://schemas.microsoft.com/office/drawing/2014/main" id="{05E633DE-F917-4795-B6E8-3CEC32991126}"/>
            </a:ext>
          </a:extLst>
        </xdr:cNvPr>
        <xdr:cNvCxnSpPr/>
      </xdr:nvCxnSpPr>
      <xdr:spPr>
        <a:xfrm>
          <a:off x="699715" y="10487770"/>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59</xdr:row>
      <xdr:rowOff>29210</xdr:rowOff>
    </xdr:from>
    <xdr:ext cx="403225" cy="256540"/>
    <xdr:sp macro="" textlink="">
      <xdr:nvSpPr>
        <xdr:cNvPr id="160" name="テキスト ボックス 159">
          <a:extLst>
            <a:ext uri="{FF2B5EF4-FFF2-40B4-BE49-F238E27FC236}">
              <a16:creationId xmlns:a16="http://schemas.microsoft.com/office/drawing/2014/main" id="{5D51A1FC-2E97-4EE7-ADE1-5DC51E62AAAF}"/>
            </a:ext>
          </a:extLst>
        </xdr:cNvPr>
        <xdr:cNvSpPr txBox="1"/>
      </xdr:nvSpPr>
      <xdr:spPr>
        <a:xfrm>
          <a:off x="343204" y="10342052"/>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1" name="直線コネクタ 160">
          <a:extLst>
            <a:ext uri="{FF2B5EF4-FFF2-40B4-BE49-F238E27FC236}">
              <a16:creationId xmlns:a16="http://schemas.microsoft.com/office/drawing/2014/main" id="{4E269ED6-CE64-4A48-A9E8-93B9FC3278E6}"/>
            </a:ext>
          </a:extLst>
        </xdr:cNvPr>
        <xdr:cNvCxnSpPr/>
      </xdr:nvCxnSpPr>
      <xdr:spPr>
        <a:xfrm>
          <a:off x="699715" y="10096334"/>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162560</xdr:rowOff>
    </xdr:from>
    <xdr:ext cx="403225" cy="259080"/>
    <xdr:sp macro="" textlink="">
      <xdr:nvSpPr>
        <xdr:cNvPr id="162" name="テキスト ボックス 161">
          <a:extLst>
            <a:ext uri="{FF2B5EF4-FFF2-40B4-BE49-F238E27FC236}">
              <a16:creationId xmlns:a16="http://schemas.microsoft.com/office/drawing/2014/main" id="{F0DD70A5-3DA9-4197-8616-DDFE2AA5DB62}"/>
            </a:ext>
          </a:extLst>
        </xdr:cNvPr>
        <xdr:cNvSpPr txBox="1"/>
      </xdr:nvSpPr>
      <xdr:spPr>
        <a:xfrm>
          <a:off x="343204" y="9950616"/>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3" name="直線コネクタ 162">
          <a:extLst>
            <a:ext uri="{FF2B5EF4-FFF2-40B4-BE49-F238E27FC236}">
              <a16:creationId xmlns:a16="http://schemas.microsoft.com/office/drawing/2014/main" id="{2149B19F-99A7-4AA4-BCCC-F29881AEB26F}"/>
            </a:ext>
          </a:extLst>
        </xdr:cNvPr>
        <xdr:cNvCxnSpPr/>
      </xdr:nvCxnSpPr>
      <xdr:spPr>
        <a:xfrm>
          <a:off x="699715" y="9708377"/>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54</xdr:row>
      <xdr:rowOff>124460</xdr:rowOff>
    </xdr:from>
    <xdr:ext cx="403225" cy="259080"/>
    <xdr:sp macro="" textlink="">
      <xdr:nvSpPr>
        <xdr:cNvPr id="164" name="テキスト ボックス 163">
          <a:extLst>
            <a:ext uri="{FF2B5EF4-FFF2-40B4-BE49-F238E27FC236}">
              <a16:creationId xmlns:a16="http://schemas.microsoft.com/office/drawing/2014/main" id="{4101C243-FB0D-468E-B2F7-C9697A67FAD7}"/>
            </a:ext>
          </a:extLst>
        </xdr:cNvPr>
        <xdr:cNvSpPr txBox="1"/>
      </xdr:nvSpPr>
      <xdr:spPr>
        <a:xfrm>
          <a:off x="343204" y="9562658"/>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5" name="直線コネクタ 164">
          <a:extLst>
            <a:ext uri="{FF2B5EF4-FFF2-40B4-BE49-F238E27FC236}">
              <a16:creationId xmlns:a16="http://schemas.microsoft.com/office/drawing/2014/main" id="{A2F062D9-DC06-4CB8-A016-8427C0C9D7DF}"/>
            </a:ext>
          </a:extLst>
        </xdr:cNvPr>
        <xdr:cNvCxnSpPr/>
      </xdr:nvCxnSpPr>
      <xdr:spPr>
        <a:xfrm>
          <a:off x="699715" y="9320420"/>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52</xdr:row>
      <xdr:rowOff>86360</xdr:rowOff>
    </xdr:from>
    <xdr:ext cx="336550" cy="256540"/>
    <xdr:sp macro="" textlink="">
      <xdr:nvSpPr>
        <xdr:cNvPr id="166" name="テキスト ボックス 165">
          <a:extLst>
            <a:ext uri="{FF2B5EF4-FFF2-40B4-BE49-F238E27FC236}">
              <a16:creationId xmlns:a16="http://schemas.microsoft.com/office/drawing/2014/main" id="{D614AE80-9E0D-4932-976E-D486E39C2313}"/>
            </a:ext>
          </a:extLst>
        </xdr:cNvPr>
        <xdr:cNvSpPr txBox="1"/>
      </xdr:nvSpPr>
      <xdr:spPr>
        <a:xfrm>
          <a:off x="391767" y="9174701"/>
          <a:ext cx="33655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7" name="【橋りょう・トンネル】&#10;有形固定資産減価償却率グラフ枠">
          <a:extLst>
            <a:ext uri="{FF2B5EF4-FFF2-40B4-BE49-F238E27FC236}">
              <a16:creationId xmlns:a16="http://schemas.microsoft.com/office/drawing/2014/main" id="{CA52C328-2302-48BC-9BA4-EE17D00B8ACF}"/>
            </a:ext>
          </a:extLst>
        </xdr:cNvPr>
        <xdr:cNvSpPr/>
      </xdr:nvSpPr>
      <xdr:spPr>
        <a:xfrm>
          <a:off x="699715" y="9320420"/>
          <a:ext cx="4350688" cy="2331223"/>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89535</xdr:rowOff>
    </xdr:from>
    <xdr:to>
      <xdr:col>24</xdr:col>
      <xdr:colOff>62865</xdr:colOff>
      <xdr:row>63</xdr:row>
      <xdr:rowOff>45720</xdr:rowOff>
    </xdr:to>
    <xdr:cxnSp macro="">
      <xdr:nvCxnSpPr>
        <xdr:cNvPr id="168" name="直線コネクタ 167">
          <a:extLst>
            <a:ext uri="{FF2B5EF4-FFF2-40B4-BE49-F238E27FC236}">
              <a16:creationId xmlns:a16="http://schemas.microsoft.com/office/drawing/2014/main" id="{0B8230C5-ACD8-4377-A655-F7D04B70058C}"/>
            </a:ext>
          </a:extLst>
        </xdr:cNvPr>
        <xdr:cNvCxnSpPr/>
      </xdr:nvCxnSpPr>
      <xdr:spPr>
        <a:xfrm flipV="1">
          <a:off x="4261154" y="9702662"/>
          <a:ext cx="0" cy="13556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49530</xdr:rowOff>
    </xdr:from>
    <xdr:ext cx="405130" cy="259080"/>
    <xdr:sp macro="" textlink="">
      <xdr:nvSpPr>
        <xdr:cNvPr id="169" name="【橋りょう・トンネル】&#10;有形固定資産減価償却率最小値テキスト">
          <a:extLst>
            <a:ext uri="{FF2B5EF4-FFF2-40B4-BE49-F238E27FC236}">
              <a16:creationId xmlns:a16="http://schemas.microsoft.com/office/drawing/2014/main" id="{2335CEE8-513D-48C3-9692-425DEAC8B9E9}"/>
            </a:ext>
          </a:extLst>
        </xdr:cNvPr>
        <xdr:cNvSpPr txBox="1"/>
      </xdr:nvSpPr>
      <xdr:spPr>
        <a:xfrm>
          <a:off x="4299889" y="11062087"/>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89.4</a:t>
          </a:r>
          <a:endParaRPr kumimoji="1" lang="ja-JP" altLang="en-US" sz="1000" b="1">
            <a:latin typeface="ＭＳ Ｐゴシック"/>
            <a:ea typeface="ＭＳ Ｐゴシック"/>
          </a:endParaRPr>
        </a:p>
      </xdr:txBody>
    </xdr:sp>
    <xdr:clientData/>
  </xdr:oneCellAnchor>
  <xdr:twoCellAnchor>
    <xdr:from>
      <xdr:col>23</xdr:col>
      <xdr:colOff>165100</xdr:colOff>
      <xdr:row>63</xdr:row>
      <xdr:rowOff>45720</xdr:rowOff>
    </xdr:from>
    <xdr:to>
      <xdr:col>24</xdr:col>
      <xdr:colOff>152400</xdr:colOff>
      <xdr:row>63</xdr:row>
      <xdr:rowOff>45720</xdr:rowOff>
    </xdr:to>
    <xdr:cxnSp macro="">
      <xdr:nvCxnSpPr>
        <xdr:cNvPr id="170" name="直線コネクタ 169">
          <a:extLst>
            <a:ext uri="{FF2B5EF4-FFF2-40B4-BE49-F238E27FC236}">
              <a16:creationId xmlns:a16="http://schemas.microsoft.com/office/drawing/2014/main" id="{9C3B7AC1-00D1-48DF-AEF9-5867D6FFC171}"/>
            </a:ext>
          </a:extLst>
        </xdr:cNvPr>
        <xdr:cNvCxnSpPr/>
      </xdr:nvCxnSpPr>
      <xdr:spPr>
        <a:xfrm>
          <a:off x="4188460" y="11058277"/>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36195</xdr:rowOff>
    </xdr:from>
    <xdr:ext cx="405130" cy="259080"/>
    <xdr:sp macro="" textlink="">
      <xdr:nvSpPr>
        <xdr:cNvPr id="171" name="【橋りょう・トンネル】&#10;有形固定資産減価償却率最大値テキスト">
          <a:extLst>
            <a:ext uri="{FF2B5EF4-FFF2-40B4-BE49-F238E27FC236}">
              <a16:creationId xmlns:a16="http://schemas.microsoft.com/office/drawing/2014/main" id="{02CFB57C-030F-4A6D-BD2C-B64A5B478AA5}"/>
            </a:ext>
          </a:extLst>
        </xdr:cNvPr>
        <xdr:cNvSpPr txBox="1"/>
      </xdr:nvSpPr>
      <xdr:spPr>
        <a:xfrm>
          <a:off x="4299889" y="9474393"/>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19.7</a:t>
          </a:r>
          <a:endParaRPr kumimoji="1" lang="ja-JP" altLang="en-US" sz="1000" b="1">
            <a:latin typeface="ＭＳ Ｐゴシック"/>
            <a:ea typeface="ＭＳ Ｐゴシック"/>
          </a:endParaRPr>
        </a:p>
      </xdr:txBody>
    </xdr:sp>
    <xdr:clientData/>
  </xdr:oneCellAnchor>
  <xdr:twoCellAnchor>
    <xdr:from>
      <xdr:col>23</xdr:col>
      <xdr:colOff>165100</xdr:colOff>
      <xdr:row>55</xdr:row>
      <xdr:rowOff>89535</xdr:rowOff>
    </xdr:from>
    <xdr:to>
      <xdr:col>24</xdr:col>
      <xdr:colOff>152400</xdr:colOff>
      <xdr:row>55</xdr:row>
      <xdr:rowOff>89535</xdr:rowOff>
    </xdr:to>
    <xdr:cxnSp macro="">
      <xdr:nvCxnSpPr>
        <xdr:cNvPr id="172" name="直線コネクタ 171">
          <a:extLst>
            <a:ext uri="{FF2B5EF4-FFF2-40B4-BE49-F238E27FC236}">
              <a16:creationId xmlns:a16="http://schemas.microsoft.com/office/drawing/2014/main" id="{5EE56F1D-45AE-46BF-953B-7381257F2D99}"/>
            </a:ext>
          </a:extLst>
        </xdr:cNvPr>
        <xdr:cNvCxnSpPr/>
      </xdr:nvCxnSpPr>
      <xdr:spPr>
        <a:xfrm>
          <a:off x="4188460" y="9702662"/>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61595</xdr:rowOff>
    </xdr:from>
    <xdr:ext cx="405130" cy="259080"/>
    <xdr:sp macro="" textlink="">
      <xdr:nvSpPr>
        <xdr:cNvPr id="173" name="【橋りょう・トンネル】&#10;有形固定資産減価償却率平均値テキスト">
          <a:extLst>
            <a:ext uri="{FF2B5EF4-FFF2-40B4-BE49-F238E27FC236}">
              <a16:creationId xmlns:a16="http://schemas.microsoft.com/office/drawing/2014/main" id="{3619DE10-85DD-4E59-BCE7-FAC38627353C}"/>
            </a:ext>
          </a:extLst>
        </xdr:cNvPr>
        <xdr:cNvSpPr txBox="1"/>
      </xdr:nvSpPr>
      <xdr:spPr>
        <a:xfrm>
          <a:off x="4299889" y="10374437"/>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60</xdr:row>
      <xdr:rowOff>38735</xdr:rowOff>
    </xdr:from>
    <xdr:to>
      <xdr:col>24</xdr:col>
      <xdr:colOff>114300</xdr:colOff>
      <xdr:row>60</xdr:row>
      <xdr:rowOff>140335</xdr:rowOff>
    </xdr:to>
    <xdr:sp macro="" textlink="">
      <xdr:nvSpPr>
        <xdr:cNvPr id="174" name="フローチャート: 判断 173">
          <a:extLst>
            <a:ext uri="{FF2B5EF4-FFF2-40B4-BE49-F238E27FC236}">
              <a16:creationId xmlns:a16="http://schemas.microsoft.com/office/drawing/2014/main" id="{D3320FB7-8626-4450-B0A8-878C9EEE769C}"/>
            </a:ext>
          </a:extLst>
        </xdr:cNvPr>
        <xdr:cNvSpPr/>
      </xdr:nvSpPr>
      <xdr:spPr>
        <a:xfrm>
          <a:off x="4210989" y="10526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12065</xdr:rowOff>
    </xdr:from>
    <xdr:to>
      <xdr:col>20</xdr:col>
      <xdr:colOff>38100</xdr:colOff>
      <xdr:row>60</xdr:row>
      <xdr:rowOff>113665</xdr:rowOff>
    </xdr:to>
    <xdr:sp macro="" textlink="">
      <xdr:nvSpPr>
        <xdr:cNvPr id="175" name="フローチャート: 判断 174">
          <a:extLst>
            <a:ext uri="{FF2B5EF4-FFF2-40B4-BE49-F238E27FC236}">
              <a16:creationId xmlns:a16="http://schemas.microsoft.com/office/drawing/2014/main" id="{25ED5AC2-3F03-4627-9DF8-6DAF68833D1E}"/>
            </a:ext>
          </a:extLst>
        </xdr:cNvPr>
        <xdr:cNvSpPr/>
      </xdr:nvSpPr>
      <xdr:spPr>
        <a:xfrm>
          <a:off x="3450645" y="10499835"/>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162560</xdr:rowOff>
    </xdr:from>
    <xdr:to>
      <xdr:col>15</xdr:col>
      <xdr:colOff>101600</xdr:colOff>
      <xdr:row>60</xdr:row>
      <xdr:rowOff>92710</xdr:rowOff>
    </xdr:to>
    <xdr:sp macro="" textlink="">
      <xdr:nvSpPr>
        <xdr:cNvPr id="176" name="フローチャート: 判断 175">
          <a:extLst>
            <a:ext uri="{FF2B5EF4-FFF2-40B4-BE49-F238E27FC236}">
              <a16:creationId xmlns:a16="http://schemas.microsoft.com/office/drawing/2014/main" id="{713EE9C9-DD3C-4A51-8B6B-FDF7E1C72BB6}"/>
            </a:ext>
          </a:extLst>
        </xdr:cNvPr>
        <xdr:cNvSpPr/>
      </xdr:nvSpPr>
      <xdr:spPr>
        <a:xfrm>
          <a:off x="2623930" y="10475402"/>
          <a:ext cx="101600"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137795</xdr:rowOff>
    </xdr:from>
    <xdr:to>
      <xdr:col>10</xdr:col>
      <xdr:colOff>165100</xdr:colOff>
      <xdr:row>60</xdr:row>
      <xdr:rowOff>67945</xdr:rowOff>
    </xdr:to>
    <xdr:sp macro="" textlink="">
      <xdr:nvSpPr>
        <xdr:cNvPr id="177" name="フローチャート: 判断 176">
          <a:extLst>
            <a:ext uri="{FF2B5EF4-FFF2-40B4-BE49-F238E27FC236}">
              <a16:creationId xmlns:a16="http://schemas.microsoft.com/office/drawing/2014/main" id="{E3ACF8A6-3330-40B3-A0EA-2822D265063B}"/>
            </a:ext>
          </a:extLst>
        </xdr:cNvPr>
        <xdr:cNvSpPr/>
      </xdr:nvSpPr>
      <xdr:spPr>
        <a:xfrm>
          <a:off x="1812787" y="10450637"/>
          <a:ext cx="101600"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126365</xdr:rowOff>
    </xdr:from>
    <xdr:to>
      <xdr:col>6</xdr:col>
      <xdr:colOff>38100</xdr:colOff>
      <xdr:row>60</xdr:row>
      <xdr:rowOff>56515</xdr:rowOff>
    </xdr:to>
    <xdr:sp macro="" textlink="">
      <xdr:nvSpPr>
        <xdr:cNvPr id="178" name="フローチャート: 判断 177">
          <a:extLst>
            <a:ext uri="{FF2B5EF4-FFF2-40B4-BE49-F238E27FC236}">
              <a16:creationId xmlns:a16="http://schemas.microsoft.com/office/drawing/2014/main" id="{66D1DDED-24CC-4C3C-AA54-FFBD52FDF0FF}"/>
            </a:ext>
          </a:extLst>
        </xdr:cNvPr>
        <xdr:cNvSpPr/>
      </xdr:nvSpPr>
      <xdr:spPr>
        <a:xfrm>
          <a:off x="1001643" y="10439207"/>
          <a:ext cx="86029"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111760</xdr:rowOff>
    </xdr:from>
    <xdr:ext cx="762000" cy="256540"/>
    <xdr:sp macro="" textlink="">
      <xdr:nvSpPr>
        <xdr:cNvPr id="179" name="テキスト ボックス 178">
          <a:extLst>
            <a:ext uri="{FF2B5EF4-FFF2-40B4-BE49-F238E27FC236}">
              <a16:creationId xmlns:a16="http://schemas.microsoft.com/office/drawing/2014/main" id="{EE092C5D-F168-44EE-A2EF-C1ED7EAFB73D}"/>
            </a:ext>
          </a:extLst>
        </xdr:cNvPr>
        <xdr:cNvSpPr txBox="1"/>
      </xdr:nvSpPr>
      <xdr:spPr>
        <a:xfrm>
          <a:off x="4086860" y="11649103"/>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66</xdr:row>
      <xdr:rowOff>111760</xdr:rowOff>
    </xdr:from>
    <xdr:ext cx="762000" cy="256540"/>
    <xdr:sp macro="" textlink="">
      <xdr:nvSpPr>
        <xdr:cNvPr id="180" name="テキスト ボックス 179">
          <a:extLst>
            <a:ext uri="{FF2B5EF4-FFF2-40B4-BE49-F238E27FC236}">
              <a16:creationId xmlns:a16="http://schemas.microsoft.com/office/drawing/2014/main" id="{DAD7A237-117F-490E-A94A-2207CD87003F}"/>
            </a:ext>
          </a:extLst>
        </xdr:cNvPr>
        <xdr:cNvSpPr txBox="1"/>
      </xdr:nvSpPr>
      <xdr:spPr>
        <a:xfrm>
          <a:off x="3326517" y="11649103"/>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111760</xdr:rowOff>
    </xdr:from>
    <xdr:ext cx="762000" cy="256540"/>
    <xdr:sp macro="" textlink="">
      <xdr:nvSpPr>
        <xdr:cNvPr id="181" name="テキスト ボックス 180">
          <a:extLst>
            <a:ext uri="{FF2B5EF4-FFF2-40B4-BE49-F238E27FC236}">
              <a16:creationId xmlns:a16="http://schemas.microsoft.com/office/drawing/2014/main" id="{47525DF9-FB78-4D0B-A4CB-415231FA47BB}"/>
            </a:ext>
          </a:extLst>
        </xdr:cNvPr>
        <xdr:cNvSpPr txBox="1"/>
      </xdr:nvSpPr>
      <xdr:spPr>
        <a:xfrm>
          <a:off x="2499802" y="11649103"/>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111760</xdr:rowOff>
    </xdr:from>
    <xdr:ext cx="762000" cy="256540"/>
    <xdr:sp macro="" textlink="">
      <xdr:nvSpPr>
        <xdr:cNvPr id="182" name="テキスト ボックス 181">
          <a:extLst>
            <a:ext uri="{FF2B5EF4-FFF2-40B4-BE49-F238E27FC236}">
              <a16:creationId xmlns:a16="http://schemas.microsoft.com/office/drawing/2014/main" id="{85237CFC-5959-4C40-9279-31AE8610ED15}"/>
            </a:ext>
          </a:extLst>
        </xdr:cNvPr>
        <xdr:cNvSpPr txBox="1"/>
      </xdr:nvSpPr>
      <xdr:spPr>
        <a:xfrm>
          <a:off x="1688658" y="11649103"/>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66</xdr:row>
      <xdr:rowOff>111760</xdr:rowOff>
    </xdr:from>
    <xdr:ext cx="762000" cy="256540"/>
    <xdr:sp macro="" textlink="">
      <xdr:nvSpPr>
        <xdr:cNvPr id="183" name="テキスト ボックス 182">
          <a:extLst>
            <a:ext uri="{FF2B5EF4-FFF2-40B4-BE49-F238E27FC236}">
              <a16:creationId xmlns:a16="http://schemas.microsoft.com/office/drawing/2014/main" id="{E8D5DBBD-A7C2-4777-9E41-980F818A3122}"/>
            </a:ext>
          </a:extLst>
        </xdr:cNvPr>
        <xdr:cNvSpPr txBox="1"/>
      </xdr:nvSpPr>
      <xdr:spPr>
        <a:xfrm>
          <a:off x="877515" y="11649103"/>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61</xdr:row>
      <xdr:rowOff>53975</xdr:rowOff>
    </xdr:from>
    <xdr:to>
      <xdr:col>24</xdr:col>
      <xdr:colOff>114300</xdr:colOff>
      <xdr:row>61</xdr:row>
      <xdr:rowOff>155575</xdr:rowOff>
    </xdr:to>
    <xdr:sp macro="" textlink="">
      <xdr:nvSpPr>
        <xdr:cNvPr id="184" name="楕円 183">
          <a:extLst>
            <a:ext uri="{FF2B5EF4-FFF2-40B4-BE49-F238E27FC236}">
              <a16:creationId xmlns:a16="http://schemas.microsoft.com/office/drawing/2014/main" id="{E4B41F2F-4A56-466A-9DDF-BB9DD37F3FAB}"/>
            </a:ext>
          </a:extLst>
        </xdr:cNvPr>
        <xdr:cNvSpPr/>
      </xdr:nvSpPr>
      <xdr:spPr>
        <a:xfrm>
          <a:off x="4210989" y="10716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32385</xdr:rowOff>
    </xdr:from>
    <xdr:ext cx="405130" cy="256540"/>
    <xdr:sp macro="" textlink="">
      <xdr:nvSpPr>
        <xdr:cNvPr id="185" name="【橋りょう・トンネル】&#10;有形固定資産減価償却率該当値テキスト">
          <a:extLst>
            <a:ext uri="{FF2B5EF4-FFF2-40B4-BE49-F238E27FC236}">
              <a16:creationId xmlns:a16="http://schemas.microsoft.com/office/drawing/2014/main" id="{11D54B4E-E2C3-4C46-B6E3-BFF176FE224B}"/>
            </a:ext>
          </a:extLst>
        </xdr:cNvPr>
        <xdr:cNvSpPr txBox="1"/>
      </xdr:nvSpPr>
      <xdr:spPr>
        <a:xfrm>
          <a:off x="4299889" y="10695084"/>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74.5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61</xdr:row>
      <xdr:rowOff>27305</xdr:rowOff>
    </xdr:from>
    <xdr:to>
      <xdr:col>20</xdr:col>
      <xdr:colOff>38100</xdr:colOff>
      <xdr:row>61</xdr:row>
      <xdr:rowOff>128905</xdr:rowOff>
    </xdr:to>
    <xdr:sp macro="" textlink="">
      <xdr:nvSpPr>
        <xdr:cNvPr id="186" name="楕円 185">
          <a:extLst>
            <a:ext uri="{FF2B5EF4-FFF2-40B4-BE49-F238E27FC236}">
              <a16:creationId xmlns:a16="http://schemas.microsoft.com/office/drawing/2014/main" id="{27E90912-AE7D-4AB8-8FEA-ED43CA6B4765}"/>
            </a:ext>
          </a:extLst>
        </xdr:cNvPr>
        <xdr:cNvSpPr/>
      </xdr:nvSpPr>
      <xdr:spPr>
        <a:xfrm>
          <a:off x="3450645" y="10690004"/>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78105</xdr:rowOff>
    </xdr:from>
    <xdr:to>
      <xdr:col>24</xdr:col>
      <xdr:colOff>63500</xdr:colOff>
      <xdr:row>61</xdr:row>
      <xdr:rowOff>104775</xdr:rowOff>
    </xdr:to>
    <xdr:cxnSp macro="">
      <xdr:nvCxnSpPr>
        <xdr:cNvPr id="187" name="直線コネクタ 186">
          <a:extLst>
            <a:ext uri="{FF2B5EF4-FFF2-40B4-BE49-F238E27FC236}">
              <a16:creationId xmlns:a16="http://schemas.microsoft.com/office/drawing/2014/main" id="{66AE92A8-A9C3-4450-8B9D-241C57D7ED72}"/>
            </a:ext>
          </a:extLst>
        </xdr:cNvPr>
        <xdr:cNvCxnSpPr/>
      </xdr:nvCxnSpPr>
      <xdr:spPr>
        <a:xfrm>
          <a:off x="3501445" y="10740804"/>
          <a:ext cx="760344"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25400</xdr:rowOff>
    </xdr:from>
    <xdr:to>
      <xdr:col>15</xdr:col>
      <xdr:colOff>101600</xdr:colOff>
      <xdr:row>61</xdr:row>
      <xdr:rowOff>127000</xdr:rowOff>
    </xdr:to>
    <xdr:sp macro="" textlink="">
      <xdr:nvSpPr>
        <xdr:cNvPr id="188" name="楕円 187">
          <a:extLst>
            <a:ext uri="{FF2B5EF4-FFF2-40B4-BE49-F238E27FC236}">
              <a16:creationId xmlns:a16="http://schemas.microsoft.com/office/drawing/2014/main" id="{29349ADA-78B1-4406-8379-A9D477B860EC}"/>
            </a:ext>
          </a:extLst>
        </xdr:cNvPr>
        <xdr:cNvSpPr/>
      </xdr:nvSpPr>
      <xdr:spPr>
        <a:xfrm>
          <a:off x="2623930" y="10688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76200</xdr:rowOff>
    </xdr:from>
    <xdr:to>
      <xdr:col>19</xdr:col>
      <xdr:colOff>177800</xdr:colOff>
      <xdr:row>61</xdr:row>
      <xdr:rowOff>78105</xdr:rowOff>
    </xdr:to>
    <xdr:cxnSp macro="">
      <xdr:nvCxnSpPr>
        <xdr:cNvPr id="189" name="直線コネクタ 188">
          <a:extLst>
            <a:ext uri="{FF2B5EF4-FFF2-40B4-BE49-F238E27FC236}">
              <a16:creationId xmlns:a16="http://schemas.microsoft.com/office/drawing/2014/main" id="{E876FC5F-66AD-490E-8010-29F89E8D7CB0}"/>
            </a:ext>
          </a:extLst>
        </xdr:cNvPr>
        <xdr:cNvCxnSpPr/>
      </xdr:nvCxnSpPr>
      <xdr:spPr>
        <a:xfrm>
          <a:off x="2674730" y="10738899"/>
          <a:ext cx="826715"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2540</xdr:rowOff>
    </xdr:from>
    <xdr:to>
      <xdr:col>10</xdr:col>
      <xdr:colOff>165100</xdr:colOff>
      <xdr:row>61</xdr:row>
      <xdr:rowOff>104140</xdr:rowOff>
    </xdr:to>
    <xdr:sp macro="" textlink="">
      <xdr:nvSpPr>
        <xdr:cNvPr id="190" name="楕円 189">
          <a:extLst>
            <a:ext uri="{FF2B5EF4-FFF2-40B4-BE49-F238E27FC236}">
              <a16:creationId xmlns:a16="http://schemas.microsoft.com/office/drawing/2014/main" id="{1100C2AE-7552-4091-A4CF-A07FDA678DD1}"/>
            </a:ext>
          </a:extLst>
        </xdr:cNvPr>
        <xdr:cNvSpPr/>
      </xdr:nvSpPr>
      <xdr:spPr>
        <a:xfrm>
          <a:off x="1812787" y="10665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53340</xdr:rowOff>
    </xdr:from>
    <xdr:to>
      <xdr:col>15</xdr:col>
      <xdr:colOff>50800</xdr:colOff>
      <xdr:row>61</xdr:row>
      <xdr:rowOff>76200</xdr:rowOff>
    </xdr:to>
    <xdr:cxnSp macro="">
      <xdr:nvCxnSpPr>
        <xdr:cNvPr id="191" name="直線コネクタ 190">
          <a:extLst>
            <a:ext uri="{FF2B5EF4-FFF2-40B4-BE49-F238E27FC236}">
              <a16:creationId xmlns:a16="http://schemas.microsoft.com/office/drawing/2014/main" id="{F1454C6C-D89D-4B21-8EBD-8723B03304D9}"/>
            </a:ext>
          </a:extLst>
        </xdr:cNvPr>
        <xdr:cNvCxnSpPr/>
      </xdr:nvCxnSpPr>
      <xdr:spPr>
        <a:xfrm>
          <a:off x="1863587" y="10716039"/>
          <a:ext cx="811143"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153035</xdr:rowOff>
    </xdr:from>
    <xdr:to>
      <xdr:col>6</xdr:col>
      <xdr:colOff>38100</xdr:colOff>
      <xdr:row>61</xdr:row>
      <xdr:rowOff>83185</xdr:rowOff>
    </xdr:to>
    <xdr:sp macro="" textlink="">
      <xdr:nvSpPr>
        <xdr:cNvPr id="192" name="楕円 191">
          <a:extLst>
            <a:ext uri="{FF2B5EF4-FFF2-40B4-BE49-F238E27FC236}">
              <a16:creationId xmlns:a16="http://schemas.microsoft.com/office/drawing/2014/main" id="{FE4332C6-ED7B-47B0-B29F-038858EFC4EE}"/>
            </a:ext>
          </a:extLst>
        </xdr:cNvPr>
        <xdr:cNvSpPr/>
      </xdr:nvSpPr>
      <xdr:spPr>
        <a:xfrm>
          <a:off x="1001643" y="10640805"/>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32385</xdr:rowOff>
    </xdr:from>
    <xdr:to>
      <xdr:col>10</xdr:col>
      <xdr:colOff>114300</xdr:colOff>
      <xdr:row>61</xdr:row>
      <xdr:rowOff>53340</xdr:rowOff>
    </xdr:to>
    <xdr:cxnSp macro="">
      <xdr:nvCxnSpPr>
        <xdr:cNvPr id="193" name="直線コネクタ 192">
          <a:extLst>
            <a:ext uri="{FF2B5EF4-FFF2-40B4-BE49-F238E27FC236}">
              <a16:creationId xmlns:a16="http://schemas.microsoft.com/office/drawing/2014/main" id="{22F235D8-1A5C-47EE-BA25-43B0ECED1282}"/>
            </a:ext>
          </a:extLst>
        </xdr:cNvPr>
        <xdr:cNvCxnSpPr/>
      </xdr:nvCxnSpPr>
      <xdr:spPr>
        <a:xfrm>
          <a:off x="1052443" y="10695084"/>
          <a:ext cx="811144"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58</xdr:row>
      <xdr:rowOff>130175</xdr:rowOff>
    </xdr:from>
    <xdr:ext cx="405130" cy="259080"/>
    <xdr:sp macro="" textlink="">
      <xdr:nvSpPr>
        <xdr:cNvPr id="194" name="n_1aveValue【橋りょう・トンネル】&#10;有形固定資産減価償却率">
          <a:extLst>
            <a:ext uri="{FF2B5EF4-FFF2-40B4-BE49-F238E27FC236}">
              <a16:creationId xmlns:a16="http://schemas.microsoft.com/office/drawing/2014/main" id="{81C50265-3FBC-4A94-970C-FD931F9EB5A6}"/>
            </a:ext>
          </a:extLst>
        </xdr:cNvPr>
        <xdr:cNvSpPr txBox="1"/>
      </xdr:nvSpPr>
      <xdr:spPr>
        <a:xfrm>
          <a:off x="3301752" y="10268088"/>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63.3</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58</xdr:row>
      <xdr:rowOff>109220</xdr:rowOff>
    </xdr:from>
    <xdr:ext cx="402590" cy="256540"/>
    <xdr:sp macro="" textlink="">
      <xdr:nvSpPr>
        <xdr:cNvPr id="195" name="n_2aveValue【橋りょう・トンネル】&#10;有形固定資産減価償却率">
          <a:extLst>
            <a:ext uri="{FF2B5EF4-FFF2-40B4-BE49-F238E27FC236}">
              <a16:creationId xmlns:a16="http://schemas.microsoft.com/office/drawing/2014/main" id="{5BF9E42E-6D7A-483F-BD7C-4FEBDC0F31BE}"/>
            </a:ext>
          </a:extLst>
        </xdr:cNvPr>
        <xdr:cNvSpPr txBox="1"/>
      </xdr:nvSpPr>
      <xdr:spPr>
        <a:xfrm>
          <a:off x="2487737" y="10247133"/>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58</xdr:row>
      <xdr:rowOff>84455</xdr:rowOff>
    </xdr:from>
    <xdr:ext cx="402590" cy="259080"/>
    <xdr:sp macro="" textlink="">
      <xdr:nvSpPr>
        <xdr:cNvPr id="196" name="n_3aveValue【橋りょう・トンネル】&#10;有形固定資産減価償却率">
          <a:extLst>
            <a:ext uri="{FF2B5EF4-FFF2-40B4-BE49-F238E27FC236}">
              <a16:creationId xmlns:a16="http://schemas.microsoft.com/office/drawing/2014/main" id="{43EB3C31-EF60-43A6-864C-C0932F76F3D9}"/>
            </a:ext>
          </a:extLst>
        </xdr:cNvPr>
        <xdr:cNvSpPr txBox="1"/>
      </xdr:nvSpPr>
      <xdr:spPr>
        <a:xfrm>
          <a:off x="1676593" y="10222368"/>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60.9</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58</xdr:row>
      <xdr:rowOff>73025</xdr:rowOff>
    </xdr:from>
    <xdr:ext cx="402590" cy="259080"/>
    <xdr:sp macro="" textlink="">
      <xdr:nvSpPr>
        <xdr:cNvPr id="197" name="n_4aveValue【橋りょう・トンネル】&#10;有形固定資産減価償却率">
          <a:extLst>
            <a:ext uri="{FF2B5EF4-FFF2-40B4-BE49-F238E27FC236}">
              <a16:creationId xmlns:a16="http://schemas.microsoft.com/office/drawing/2014/main" id="{16EBEEBA-1E22-4EEE-B60B-9E0C991B0280}"/>
            </a:ext>
          </a:extLst>
        </xdr:cNvPr>
        <xdr:cNvSpPr txBox="1"/>
      </xdr:nvSpPr>
      <xdr:spPr>
        <a:xfrm>
          <a:off x="865450" y="10210938"/>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60.3</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61</xdr:row>
      <xdr:rowOff>120650</xdr:rowOff>
    </xdr:from>
    <xdr:ext cx="405130" cy="256540"/>
    <xdr:sp macro="" textlink="">
      <xdr:nvSpPr>
        <xdr:cNvPr id="198" name="n_1mainValue【橋りょう・トンネル】&#10;有形固定資産減価償却率">
          <a:extLst>
            <a:ext uri="{FF2B5EF4-FFF2-40B4-BE49-F238E27FC236}">
              <a16:creationId xmlns:a16="http://schemas.microsoft.com/office/drawing/2014/main" id="{22A488EB-1480-452B-8102-DB455BF901AA}"/>
            </a:ext>
          </a:extLst>
        </xdr:cNvPr>
        <xdr:cNvSpPr txBox="1"/>
      </xdr:nvSpPr>
      <xdr:spPr>
        <a:xfrm>
          <a:off x="3301752" y="10783349"/>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73.1</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61</xdr:row>
      <xdr:rowOff>118110</xdr:rowOff>
    </xdr:from>
    <xdr:ext cx="402590" cy="259080"/>
    <xdr:sp macro="" textlink="">
      <xdr:nvSpPr>
        <xdr:cNvPr id="199" name="n_2mainValue【橋りょう・トンネル】&#10;有形固定資産減価償却率">
          <a:extLst>
            <a:ext uri="{FF2B5EF4-FFF2-40B4-BE49-F238E27FC236}">
              <a16:creationId xmlns:a16="http://schemas.microsoft.com/office/drawing/2014/main" id="{FB51FD08-58AF-4ADF-BB2F-B51D1B7FB46D}"/>
            </a:ext>
          </a:extLst>
        </xdr:cNvPr>
        <xdr:cNvSpPr txBox="1"/>
      </xdr:nvSpPr>
      <xdr:spPr>
        <a:xfrm>
          <a:off x="2487737" y="10780809"/>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73.0</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61</xdr:row>
      <xdr:rowOff>95250</xdr:rowOff>
    </xdr:from>
    <xdr:ext cx="402590" cy="259080"/>
    <xdr:sp macro="" textlink="">
      <xdr:nvSpPr>
        <xdr:cNvPr id="200" name="n_3mainValue【橋りょう・トンネル】&#10;有形固定資産減価償却率">
          <a:extLst>
            <a:ext uri="{FF2B5EF4-FFF2-40B4-BE49-F238E27FC236}">
              <a16:creationId xmlns:a16="http://schemas.microsoft.com/office/drawing/2014/main" id="{FFE2F6F7-5A45-4605-B3C8-89AB72EDF7A7}"/>
            </a:ext>
          </a:extLst>
        </xdr:cNvPr>
        <xdr:cNvSpPr txBox="1"/>
      </xdr:nvSpPr>
      <xdr:spPr>
        <a:xfrm>
          <a:off x="1676593" y="10757949"/>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71.8</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61</xdr:row>
      <xdr:rowOff>74930</xdr:rowOff>
    </xdr:from>
    <xdr:ext cx="402590" cy="256540"/>
    <xdr:sp macro="" textlink="">
      <xdr:nvSpPr>
        <xdr:cNvPr id="201" name="n_4mainValue【橋りょう・トンネル】&#10;有形固定資産減価償却率">
          <a:extLst>
            <a:ext uri="{FF2B5EF4-FFF2-40B4-BE49-F238E27FC236}">
              <a16:creationId xmlns:a16="http://schemas.microsoft.com/office/drawing/2014/main" id="{BD36481D-C206-4984-B94A-13AA1390F245}"/>
            </a:ext>
          </a:extLst>
        </xdr:cNvPr>
        <xdr:cNvSpPr txBox="1"/>
      </xdr:nvSpPr>
      <xdr:spPr>
        <a:xfrm>
          <a:off x="865450" y="10737629"/>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70.7</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2" name="正方形/長方形 201">
          <a:extLst>
            <a:ext uri="{FF2B5EF4-FFF2-40B4-BE49-F238E27FC236}">
              <a16:creationId xmlns:a16="http://schemas.microsoft.com/office/drawing/2014/main" id="{D2EC4E7F-4E23-439D-B50F-AF7781C49D9B}"/>
            </a:ext>
          </a:extLst>
        </xdr:cNvPr>
        <xdr:cNvSpPr/>
      </xdr:nvSpPr>
      <xdr:spPr>
        <a:xfrm>
          <a:off x="6074576" y="8153069"/>
          <a:ext cx="4335117" cy="64891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3" name="正方形/長方形 202">
          <a:extLst>
            <a:ext uri="{FF2B5EF4-FFF2-40B4-BE49-F238E27FC236}">
              <a16:creationId xmlns:a16="http://schemas.microsoft.com/office/drawing/2014/main" id="{B1E87E26-08AC-43FD-B514-334B564E5C7F}"/>
            </a:ext>
          </a:extLst>
        </xdr:cNvPr>
        <xdr:cNvSpPr/>
      </xdr:nvSpPr>
      <xdr:spPr>
        <a:xfrm>
          <a:off x="6186004" y="8827383"/>
          <a:ext cx="1399430"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4" name="正方形/長方形 203">
          <a:extLst>
            <a:ext uri="{FF2B5EF4-FFF2-40B4-BE49-F238E27FC236}">
              <a16:creationId xmlns:a16="http://schemas.microsoft.com/office/drawing/2014/main" id="{C9B4183E-4010-4169-A7D3-70B9DD9608F5}"/>
            </a:ext>
          </a:extLst>
        </xdr:cNvPr>
        <xdr:cNvSpPr/>
      </xdr:nvSpPr>
      <xdr:spPr>
        <a:xfrm>
          <a:off x="6186004" y="9034062"/>
          <a:ext cx="1399430"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5" name="正方形/長方形 204">
          <a:extLst>
            <a:ext uri="{FF2B5EF4-FFF2-40B4-BE49-F238E27FC236}">
              <a16:creationId xmlns:a16="http://schemas.microsoft.com/office/drawing/2014/main" id="{D11429BB-902B-42C8-A72C-D9EAFB2FCA07}"/>
            </a:ext>
          </a:extLst>
        </xdr:cNvPr>
        <xdr:cNvSpPr/>
      </xdr:nvSpPr>
      <xdr:spPr>
        <a:xfrm>
          <a:off x="7124148" y="8827383"/>
          <a:ext cx="1399429"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6" name="正方形/長方形 205">
          <a:extLst>
            <a:ext uri="{FF2B5EF4-FFF2-40B4-BE49-F238E27FC236}">
              <a16:creationId xmlns:a16="http://schemas.microsoft.com/office/drawing/2014/main" id="{60822B8C-0479-4E75-B9B3-F35CA7B37EEC}"/>
            </a:ext>
          </a:extLst>
        </xdr:cNvPr>
        <xdr:cNvSpPr/>
      </xdr:nvSpPr>
      <xdr:spPr>
        <a:xfrm>
          <a:off x="7124148" y="9034062"/>
          <a:ext cx="1399429"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7" name="正方形/長方形 206">
          <a:extLst>
            <a:ext uri="{FF2B5EF4-FFF2-40B4-BE49-F238E27FC236}">
              <a16:creationId xmlns:a16="http://schemas.microsoft.com/office/drawing/2014/main" id="{030F405A-5051-4F3E-B8AC-FA620E81165B}"/>
            </a:ext>
          </a:extLst>
        </xdr:cNvPr>
        <xdr:cNvSpPr/>
      </xdr:nvSpPr>
      <xdr:spPr>
        <a:xfrm>
          <a:off x="8173720" y="8827383"/>
          <a:ext cx="1399430"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8" name="正方形/長方形 207">
          <a:extLst>
            <a:ext uri="{FF2B5EF4-FFF2-40B4-BE49-F238E27FC236}">
              <a16:creationId xmlns:a16="http://schemas.microsoft.com/office/drawing/2014/main" id="{6319793A-0E65-477E-A8CE-5909C7DF2F9C}"/>
            </a:ext>
          </a:extLst>
        </xdr:cNvPr>
        <xdr:cNvSpPr/>
      </xdr:nvSpPr>
      <xdr:spPr>
        <a:xfrm>
          <a:off x="8173720" y="9034062"/>
          <a:ext cx="1399430"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219,321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9" name="正方形/長方形 208">
          <a:extLst>
            <a:ext uri="{FF2B5EF4-FFF2-40B4-BE49-F238E27FC236}">
              <a16:creationId xmlns:a16="http://schemas.microsoft.com/office/drawing/2014/main" id="{A69C9603-F513-4329-AEF3-B2C464A552BA}"/>
            </a:ext>
          </a:extLst>
        </xdr:cNvPr>
        <xdr:cNvSpPr/>
      </xdr:nvSpPr>
      <xdr:spPr>
        <a:xfrm>
          <a:off x="6074576" y="9320420"/>
          <a:ext cx="4335117" cy="2331223"/>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7345" cy="225425"/>
    <xdr:sp macro="" textlink="">
      <xdr:nvSpPr>
        <xdr:cNvPr id="210" name="テキスト ボックス 209">
          <a:extLst>
            <a:ext uri="{FF2B5EF4-FFF2-40B4-BE49-F238E27FC236}">
              <a16:creationId xmlns:a16="http://schemas.microsoft.com/office/drawing/2014/main" id="{83B80E79-2C7B-4C84-A7D1-C0D483D79E62}"/>
            </a:ext>
          </a:extLst>
        </xdr:cNvPr>
        <xdr:cNvSpPr txBox="1"/>
      </xdr:nvSpPr>
      <xdr:spPr>
        <a:xfrm>
          <a:off x="6036476" y="9126441"/>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1" name="直線コネクタ 210">
          <a:extLst>
            <a:ext uri="{FF2B5EF4-FFF2-40B4-BE49-F238E27FC236}">
              <a16:creationId xmlns:a16="http://schemas.microsoft.com/office/drawing/2014/main" id="{97C67505-DE27-4B4B-895F-05850E951B81}"/>
            </a:ext>
          </a:extLst>
        </xdr:cNvPr>
        <xdr:cNvCxnSpPr/>
      </xdr:nvCxnSpPr>
      <xdr:spPr>
        <a:xfrm>
          <a:off x="6074576" y="11651643"/>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2" name="直線コネクタ 211">
          <a:extLst>
            <a:ext uri="{FF2B5EF4-FFF2-40B4-BE49-F238E27FC236}">
              <a16:creationId xmlns:a16="http://schemas.microsoft.com/office/drawing/2014/main" id="{E2238C34-61DE-42B1-9CA8-8FC5985A6110}"/>
            </a:ext>
          </a:extLst>
        </xdr:cNvPr>
        <xdr:cNvCxnSpPr/>
      </xdr:nvCxnSpPr>
      <xdr:spPr>
        <a:xfrm>
          <a:off x="6074576" y="11263685"/>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63</xdr:row>
      <xdr:rowOff>105410</xdr:rowOff>
    </xdr:from>
    <xdr:ext cx="246380" cy="259080"/>
    <xdr:sp macro="" textlink="">
      <xdr:nvSpPr>
        <xdr:cNvPr id="213" name="テキスト ボックス 212">
          <a:extLst>
            <a:ext uri="{FF2B5EF4-FFF2-40B4-BE49-F238E27FC236}">
              <a16:creationId xmlns:a16="http://schemas.microsoft.com/office/drawing/2014/main" id="{73CCD650-EDC0-4540-9E66-D3A2D62EABBD}"/>
            </a:ext>
          </a:extLst>
        </xdr:cNvPr>
        <xdr:cNvSpPr txBox="1"/>
      </xdr:nvSpPr>
      <xdr:spPr>
        <a:xfrm>
          <a:off x="5841227" y="11117967"/>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4" name="直線コネクタ 213">
          <a:extLst>
            <a:ext uri="{FF2B5EF4-FFF2-40B4-BE49-F238E27FC236}">
              <a16:creationId xmlns:a16="http://schemas.microsoft.com/office/drawing/2014/main" id="{DC4629C0-6A02-4FB4-A318-44CC62E39EC4}"/>
            </a:ext>
          </a:extLst>
        </xdr:cNvPr>
        <xdr:cNvCxnSpPr/>
      </xdr:nvCxnSpPr>
      <xdr:spPr>
        <a:xfrm>
          <a:off x="6074576" y="10875728"/>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61</xdr:row>
      <xdr:rowOff>67310</xdr:rowOff>
    </xdr:from>
    <xdr:ext cx="593090" cy="259080"/>
    <xdr:sp macro="" textlink="">
      <xdr:nvSpPr>
        <xdr:cNvPr id="215" name="テキスト ボックス 214">
          <a:extLst>
            <a:ext uri="{FF2B5EF4-FFF2-40B4-BE49-F238E27FC236}">
              <a16:creationId xmlns:a16="http://schemas.microsoft.com/office/drawing/2014/main" id="{1FBE3180-72AB-4B1B-9B35-DA0DA482A90C}"/>
            </a:ext>
          </a:extLst>
        </xdr:cNvPr>
        <xdr:cNvSpPr txBox="1"/>
      </xdr:nvSpPr>
      <xdr:spPr>
        <a:xfrm>
          <a:off x="5525660" y="10730009"/>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6" name="直線コネクタ 215">
          <a:extLst>
            <a:ext uri="{FF2B5EF4-FFF2-40B4-BE49-F238E27FC236}">
              <a16:creationId xmlns:a16="http://schemas.microsoft.com/office/drawing/2014/main" id="{8D92E735-A0F2-4D7A-9178-A8217C0B96D6}"/>
            </a:ext>
          </a:extLst>
        </xdr:cNvPr>
        <xdr:cNvCxnSpPr/>
      </xdr:nvCxnSpPr>
      <xdr:spPr>
        <a:xfrm>
          <a:off x="6074576" y="10487770"/>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59</xdr:row>
      <xdr:rowOff>29210</xdr:rowOff>
    </xdr:from>
    <xdr:ext cx="593090" cy="256540"/>
    <xdr:sp macro="" textlink="">
      <xdr:nvSpPr>
        <xdr:cNvPr id="217" name="テキスト ボックス 216">
          <a:extLst>
            <a:ext uri="{FF2B5EF4-FFF2-40B4-BE49-F238E27FC236}">
              <a16:creationId xmlns:a16="http://schemas.microsoft.com/office/drawing/2014/main" id="{7E226328-B0F8-4808-BCB0-ECBD53F313C9}"/>
            </a:ext>
          </a:extLst>
        </xdr:cNvPr>
        <xdr:cNvSpPr txBox="1"/>
      </xdr:nvSpPr>
      <xdr:spPr>
        <a:xfrm>
          <a:off x="5525660" y="10342052"/>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8" name="直線コネクタ 217">
          <a:extLst>
            <a:ext uri="{FF2B5EF4-FFF2-40B4-BE49-F238E27FC236}">
              <a16:creationId xmlns:a16="http://schemas.microsoft.com/office/drawing/2014/main" id="{40E6024B-39BA-4070-A785-D9896161D411}"/>
            </a:ext>
          </a:extLst>
        </xdr:cNvPr>
        <xdr:cNvCxnSpPr/>
      </xdr:nvCxnSpPr>
      <xdr:spPr>
        <a:xfrm>
          <a:off x="6074576" y="10096334"/>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56</xdr:row>
      <xdr:rowOff>162560</xdr:rowOff>
    </xdr:from>
    <xdr:ext cx="593090" cy="259080"/>
    <xdr:sp macro="" textlink="">
      <xdr:nvSpPr>
        <xdr:cNvPr id="219" name="テキスト ボックス 218">
          <a:extLst>
            <a:ext uri="{FF2B5EF4-FFF2-40B4-BE49-F238E27FC236}">
              <a16:creationId xmlns:a16="http://schemas.microsoft.com/office/drawing/2014/main" id="{EEE5E8F5-0447-4F53-9EB2-3465AE0A2CC3}"/>
            </a:ext>
          </a:extLst>
        </xdr:cNvPr>
        <xdr:cNvSpPr txBox="1"/>
      </xdr:nvSpPr>
      <xdr:spPr>
        <a:xfrm>
          <a:off x="5525660" y="9950616"/>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0" name="直線コネクタ 219">
          <a:extLst>
            <a:ext uri="{FF2B5EF4-FFF2-40B4-BE49-F238E27FC236}">
              <a16:creationId xmlns:a16="http://schemas.microsoft.com/office/drawing/2014/main" id="{D67B9295-F070-466C-B5A0-09457FD7379C}"/>
            </a:ext>
          </a:extLst>
        </xdr:cNvPr>
        <xdr:cNvCxnSpPr/>
      </xdr:nvCxnSpPr>
      <xdr:spPr>
        <a:xfrm>
          <a:off x="6074576" y="9708377"/>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54</xdr:row>
      <xdr:rowOff>124460</xdr:rowOff>
    </xdr:from>
    <xdr:ext cx="593090" cy="259080"/>
    <xdr:sp macro="" textlink="">
      <xdr:nvSpPr>
        <xdr:cNvPr id="221" name="テキスト ボックス 220">
          <a:extLst>
            <a:ext uri="{FF2B5EF4-FFF2-40B4-BE49-F238E27FC236}">
              <a16:creationId xmlns:a16="http://schemas.microsoft.com/office/drawing/2014/main" id="{16EC1C7C-81B0-4322-9291-35A0B7D388DF}"/>
            </a:ext>
          </a:extLst>
        </xdr:cNvPr>
        <xdr:cNvSpPr txBox="1"/>
      </xdr:nvSpPr>
      <xdr:spPr>
        <a:xfrm>
          <a:off x="5525660" y="9562658"/>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A5544D34-572A-421B-ACDF-A5D73B702F52}"/>
            </a:ext>
          </a:extLst>
        </xdr:cNvPr>
        <xdr:cNvCxnSpPr/>
      </xdr:nvCxnSpPr>
      <xdr:spPr>
        <a:xfrm>
          <a:off x="6074576" y="9320420"/>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52</xdr:row>
      <xdr:rowOff>86360</xdr:rowOff>
    </xdr:from>
    <xdr:ext cx="593090" cy="256540"/>
    <xdr:sp macro="" textlink="">
      <xdr:nvSpPr>
        <xdr:cNvPr id="223" name="テキスト ボックス 222">
          <a:extLst>
            <a:ext uri="{FF2B5EF4-FFF2-40B4-BE49-F238E27FC236}">
              <a16:creationId xmlns:a16="http://schemas.microsoft.com/office/drawing/2014/main" id="{FC7B1BCE-1DAC-44AB-A816-A353C1DEE5EE}"/>
            </a:ext>
          </a:extLst>
        </xdr:cNvPr>
        <xdr:cNvSpPr txBox="1"/>
      </xdr:nvSpPr>
      <xdr:spPr>
        <a:xfrm>
          <a:off x="5525660" y="9174701"/>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橋りょう・トンネル】&#10;一人当たり有形固定資産（償却資産）額グラフ枠">
          <a:extLst>
            <a:ext uri="{FF2B5EF4-FFF2-40B4-BE49-F238E27FC236}">
              <a16:creationId xmlns:a16="http://schemas.microsoft.com/office/drawing/2014/main" id="{26838E02-E9E6-43A8-B523-6B34E9BABD93}"/>
            </a:ext>
          </a:extLst>
        </xdr:cNvPr>
        <xdr:cNvSpPr/>
      </xdr:nvSpPr>
      <xdr:spPr>
        <a:xfrm>
          <a:off x="6074576" y="9320420"/>
          <a:ext cx="4335117" cy="2331223"/>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113665</xdr:rowOff>
    </xdr:from>
    <xdr:to>
      <xdr:col>54</xdr:col>
      <xdr:colOff>189865</xdr:colOff>
      <xdr:row>64</xdr:row>
      <xdr:rowOff>71120</xdr:rowOff>
    </xdr:to>
    <xdr:cxnSp macro="">
      <xdr:nvCxnSpPr>
        <xdr:cNvPr id="225" name="直線コネクタ 224">
          <a:extLst>
            <a:ext uri="{FF2B5EF4-FFF2-40B4-BE49-F238E27FC236}">
              <a16:creationId xmlns:a16="http://schemas.microsoft.com/office/drawing/2014/main" id="{9FBA15E7-CA8D-4409-ABFB-BE4494FA6120}"/>
            </a:ext>
          </a:extLst>
        </xdr:cNvPr>
        <xdr:cNvCxnSpPr/>
      </xdr:nvCxnSpPr>
      <xdr:spPr>
        <a:xfrm flipV="1">
          <a:off x="9620113" y="9726792"/>
          <a:ext cx="0" cy="1531813"/>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74930</xdr:rowOff>
    </xdr:from>
    <xdr:ext cx="469900" cy="256540"/>
    <xdr:sp macro="" textlink="">
      <xdr:nvSpPr>
        <xdr:cNvPr id="226" name="【橋りょう・トンネル】&#10;一人当たり有形固定資産（償却資産）額最小値テキスト">
          <a:extLst>
            <a:ext uri="{FF2B5EF4-FFF2-40B4-BE49-F238E27FC236}">
              <a16:creationId xmlns:a16="http://schemas.microsoft.com/office/drawing/2014/main" id="{80D2B729-160A-474A-BD2B-5BB73BDFD184}"/>
            </a:ext>
          </a:extLst>
        </xdr:cNvPr>
        <xdr:cNvSpPr txBox="1"/>
      </xdr:nvSpPr>
      <xdr:spPr>
        <a:xfrm>
          <a:off x="9659178" y="1126241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1,315</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71120</xdr:rowOff>
    </xdr:from>
    <xdr:to>
      <xdr:col>55</xdr:col>
      <xdr:colOff>88900</xdr:colOff>
      <xdr:row>64</xdr:row>
      <xdr:rowOff>71120</xdr:rowOff>
    </xdr:to>
    <xdr:cxnSp macro="">
      <xdr:nvCxnSpPr>
        <xdr:cNvPr id="227" name="直線コネクタ 226">
          <a:extLst>
            <a:ext uri="{FF2B5EF4-FFF2-40B4-BE49-F238E27FC236}">
              <a16:creationId xmlns:a16="http://schemas.microsoft.com/office/drawing/2014/main" id="{A04C64CC-1DE8-4CAB-92BF-EA517AB8B1BB}"/>
            </a:ext>
          </a:extLst>
        </xdr:cNvPr>
        <xdr:cNvCxnSpPr/>
      </xdr:nvCxnSpPr>
      <xdr:spPr>
        <a:xfrm>
          <a:off x="9547750" y="11258605"/>
          <a:ext cx="162228"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60325</xdr:rowOff>
    </xdr:from>
    <xdr:ext cx="598805" cy="259080"/>
    <xdr:sp macro="" textlink="">
      <xdr:nvSpPr>
        <xdr:cNvPr id="228" name="【橋りょう・トンネル】&#10;一人当たり有形固定資産（償却資産）額最大値テキスト">
          <a:extLst>
            <a:ext uri="{FF2B5EF4-FFF2-40B4-BE49-F238E27FC236}">
              <a16:creationId xmlns:a16="http://schemas.microsoft.com/office/drawing/2014/main" id="{F96F02B9-B689-4020-96D9-FAE214BB72B6}"/>
            </a:ext>
          </a:extLst>
        </xdr:cNvPr>
        <xdr:cNvSpPr txBox="1"/>
      </xdr:nvSpPr>
      <xdr:spPr>
        <a:xfrm>
          <a:off x="9659178" y="9498523"/>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395,110</a:t>
          </a:r>
          <a:endParaRPr kumimoji="1" lang="ja-JP" altLang="en-US" sz="1000" b="1">
            <a:latin typeface="ＭＳ Ｐゴシック"/>
            <a:ea typeface="ＭＳ Ｐゴシック"/>
          </a:endParaRPr>
        </a:p>
      </xdr:txBody>
    </xdr:sp>
    <xdr:clientData/>
  </xdr:oneCellAnchor>
  <xdr:twoCellAnchor>
    <xdr:from>
      <xdr:col>54</xdr:col>
      <xdr:colOff>101600</xdr:colOff>
      <xdr:row>55</xdr:row>
      <xdr:rowOff>113665</xdr:rowOff>
    </xdr:from>
    <xdr:to>
      <xdr:col>55</xdr:col>
      <xdr:colOff>88900</xdr:colOff>
      <xdr:row>55</xdr:row>
      <xdr:rowOff>113665</xdr:rowOff>
    </xdr:to>
    <xdr:cxnSp macro="">
      <xdr:nvCxnSpPr>
        <xdr:cNvPr id="229" name="直線コネクタ 228">
          <a:extLst>
            <a:ext uri="{FF2B5EF4-FFF2-40B4-BE49-F238E27FC236}">
              <a16:creationId xmlns:a16="http://schemas.microsoft.com/office/drawing/2014/main" id="{6712F963-4756-4A70-9EAB-9944E1EC2B76}"/>
            </a:ext>
          </a:extLst>
        </xdr:cNvPr>
        <xdr:cNvCxnSpPr/>
      </xdr:nvCxnSpPr>
      <xdr:spPr>
        <a:xfrm>
          <a:off x="9547750" y="9726792"/>
          <a:ext cx="162228"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132080</xdr:rowOff>
    </xdr:from>
    <xdr:ext cx="598805" cy="256540"/>
    <xdr:sp macro="" textlink="">
      <xdr:nvSpPr>
        <xdr:cNvPr id="230" name="【橋りょう・トンネル】&#10;一人当たり有形固定資産（償却資産）額平均値テキスト">
          <a:extLst>
            <a:ext uri="{FF2B5EF4-FFF2-40B4-BE49-F238E27FC236}">
              <a16:creationId xmlns:a16="http://schemas.microsoft.com/office/drawing/2014/main" id="{59C2070F-1506-4F6F-9E8D-540B209F718F}"/>
            </a:ext>
          </a:extLst>
        </xdr:cNvPr>
        <xdr:cNvSpPr txBox="1"/>
      </xdr:nvSpPr>
      <xdr:spPr>
        <a:xfrm>
          <a:off x="9659178" y="10794779"/>
          <a:ext cx="598805"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101,544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61</xdr:row>
      <xdr:rowOff>153035</xdr:rowOff>
    </xdr:from>
    <xdr:to>
      <xdr:col>55</xdr:col>
      <xdr:colOff>50800</xdr:colOff>
      <xdr:row>62</xdr:row>
      <xdr:rowOff>83185</xdr:rowOff>
    </xdr:to>
    <xdr:sp macro="" textlink="">
      <xdr:nvSpPr>
        <xdr:cNvPr id="231" name="フローチャート: 判断 230">
          <a:extLst>
            <a:ext uri="{FF2B5EF4-FFF2-40B4-BE49-F238E27FC236}">
              <a16:creationId xmlns:a16="http://schemas.microsoft.com/office/drawing/2014/main" id="{9236EC40-5C65-4ECF-B6DA-DD1869C5E952}"/>
            </a:ext>
          </a:extLst>
        </xdr:cNvPr>
        <xdr:cNvSpPr/>
      </xdr:nvSpPr>
      <xdr:spPr>
        <a:xfrm>
          <a:off x="9585850" y="10815734"/>
          <a:ext cx="86028"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160020</xdr:rowOff>
    </xdr:from>
    <xdr:to>
      <xdr:col>50</xdr:col>
      <xdr:colOff>165100</xdr:colOff>
      <xdr:row>62</xdr:row>
      <xdr:rowOff>90170</xdr:rowOff>
    </xdr:to>
    <xdr:sp macro="" textlink="">
      <xdr:nvSpPr>
        <xdr:cNvPr id="232" name="フローチャート: 判断 231">
          <a:extLst>
            <a:ext uri="{FF2B5EF4-FFF2-40B4-BE49-F238E27FC236}">
              <a16:creationId xmlns:a16="http://schemas.microsoft.com/office/drawing/2014/main" id="{32D8060F-2968-4F65-A161-39524DF873DC}"/>
            </a:ext>
          </a:extLst>
        </xdr:cNvPr>
        <xdr:cNvSpPr/>
      </xdr:nvSpPr>
      <xdr:spPr>
        <a:xfrm>
          <a:off x="8809935" y="10822719"/>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166370</xdr:rowOff>
    </xdr:from>
    <xdr:to>
      <xdr:col>46</xdr:col>
      <xdr:colOff>38100</xdr:colOff>
      <xdr:row>62</xdr:row>
      <xdr:rowOff>95885</xdr:rowOff>
    </xdr:to>
    <xdr:sp macro="" textlink="">
      <xdr:nvSpPr>
        <xdr:cNvPr id="233" name="フローチャート: 判断 232">
          <a:extLst>
            <a:ext uri="{FF2B5EF4-FFF2-40B4-BE49-F238E27FC236}">
              <a16:creationId xmlns:a16="http://schemas.microsoft.com/office/drawing/2014/main" id="{7A226C51-A52B-4D1B-834A-10FA91714BDC}"/>
            </a:ext>
          </a:extLst>
        </xdr:cNvPr>
        <xdr:cNvSpPr/>
      </xdr:nvSpPr>
      <xdr:spPr>
        <a:xfrm>
          <a:off x="7998791" y="10829069"/>
          <a:ext cx="86029" cy="104444"/>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169545</xdr:rowOff>
    </xdr:from>
    <xdr:to>
      <xdr:col>41</xdr:col>
      <xdr:colOff>101600</xdr:colOff>
      <xdr:row>62</xdr:row>
      <xdr:rowOff>99695</xdr:rowOff>
    </xdr:to>
    <xdr:sp macro="" textlink="">
      <xdr:nvSpPr>
        <xdr:cNvPr id="234" name="フローチャート: 判断 233">
          <a:extLst>
            <a:ext uri="{FF2B5EF4-FFF2-40B4-BE49-F238E27FC236}">
              <a16:creationId xmlns:a16="http://schemas.microsoft.com/office/drawing/2014/main" id="{D79EF375-737D-4570-BB85-B04FF0968711}"/>
            </a:ext>
          </a:extLst>
        </xdr:cNvPr>
        <xdr:cNvSpPr/>
      </xdr:nvSpPr>
      <xdr:spPr>
        <a:xfrm>
          <a:off x="7172077" y="10832244"/>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5080</xdr:rowOff>
    </xdr:from>
    <xdr:to>
      <xdr:col>36</xdr:col>
      <xdr:colOff>165100</xdr:colOff>
      <xdr:row>62</xdr:row>
      <xdr:rowOff>106680</xdr:rowOff>
    </xdr:to>
    <xdr:sp macro="" textlink="">
      <xdr:nvSpPr>
        <xdr:cNvPr id="235" name="フローチャート: 判断 234">
          <a:extLst>
            <a:ext uri="{FF2B5EF4-FFF2-40B4-BE49-F238E27FC236}">
              <a16:creationId xmlns:a16="http://schemas.microsoft.com/office/drawing/2014/main" id="{E5A0AA7D-DF74-41F2-B9D4-A35C42307BBB}"/>
            </a:ext>
          </a:extLst>
        </xdr:cNvPr>
        <xdr:cNvSpPr/>
      </xdr:nvSpPr>
      <xdr:spPr>
        <a:xfrm>
          <a:off x="6360933" y="10842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111760</xdr:rowOff>
    </xdr:from>
    <xdr:ext cx="762000" cy="256540"/>
    <xdr:sp macro="" textlink="">
      <xdr:nvSpPr>
        <xdr:cNvPr id="236" name="テキスト ボックス 235">
          <a:extLst>
            <a:ext uri="{FF2B5EF4-FFF2-40B4-BE49-F238E27FC236}">
              <a16:creationId xmlns:a16="http://schemas.microsoft.com/office/drawing/2014/main" id="{5ED2DAAE-98AB-4DCA-8A3D-33605D6B90D6}"/>
            </a:ext>
          </a:extLst>
        </xdr:cNvPr>
        <xdr:cNvSpPr txBox="1"/>
      </xdr:nvSpPr>
      <xdr:spPr>
        <a:xfrm>
          <a:off x="9446150" y="11649103"/>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111760</xdr:rowOff>
    </xdr:from>
    <xdr:ext cx="762000" cy="256540"/>
    <xdr:sp macro="" textlink="">
      <xdr:nvSpPr>
        <xdr:cNvPr id="237" name="テキスト ボックス 236">
          <a:extLst>
            <a:ext uri="{FF2B5EF4-FFF2-40B4-BE49-F238E27FC236}">
              <a16:creationId xmlns:a16="http://schemas.microsoft.com/office/drawing/2014/main" id="{6083DE83-EDD8-41BB-A6B1-D94BDF0F9799}"/>
            </a:ext>
          </a:extLst>
        </xdr:cNvPr>
        <xdr:cNvSpPr txBox="1"/>
      </xdr:nvSpPr>
      <xdr:spPr>
        <a:xfrm>
          <a:off x="8685806" y="11649103"/>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66</xdr:row>
      <xdr:rowOff>111760</xdr:rowOff>
    </xdr:from>
    <xdr:ext cx="762000" cy="256540"/>
    <xdr:sp macro="" textlink="">
      <xdr:nvSpPr>
        <xdr:cNvPr id="238" name="テキスト ボックス 237">
          <a:extLst>
            <a:ext uri="{FF2B5EF4-FFF2-40B4-BE49-F238E27FC236}">
              <a16:creationId xmlns:a16="http://schemas.microsoft.com/office/drawing/2014/main" id="{CAD7EAAE-3B24-4D08-98B5-54321598818D}"/>
            </a:ext>
          </a:extLst>
        </xdr:cNvPr>
        <xdr:cNvSpPr txBox="1"/>
      </xdr:nvSpPr>
      <xdr:spPr>
        <a:xfrm>
          <a:off x="7874663" y="11649103"/>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111760</xdr:rowOff>
    </xdr:from>
    <xdr:ext cx="762000" cy="256540"/>
    <xdr:sp macro="" textlink="">
      <xdr:nvSpPr>
        <xdr:cNvPr id="239" name="テキスト ボックス 238">
          <a:extLst>
            <a:ext uri="{FF2B5EF4-FFF2-40B4-BE49-F238E27FC236}">
              <a16:creationId xmlns:a16="http://schemas.microsoft.com/office/drawing/2014/main" id="{2D79338E-FDC6-4EDC-A330-85F1C2E6EC88}"/>
            </a:ext>
          </a:extLst>
        </xdr:cNvPr>
        <xdr:cNvSpPr txBox="1"/>
      </xdr:nvSpPr>
      <xdr:spPr>
        <a:xfrm>
          <a:off x="7047948" y="11649103"/>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111760</xdr:rowOff>
    </xdr:from>
    <xdr:ext cx="762000" cy="256540"/>
    <xdr:sp macro="" textlink="">
      <xdr:nvSpPr>
        <xdr:cNvPr id="240" name="テキスト ボックス 239">
          <a:extLst>
            <a:ext uri="{FF2B5EF4-FFF2-40B4-BE49-F238E27FC236}">
              <a16:creationId xmlns:a16="http://schemas.microsoft.com/office/drawing/2014/main" id="{7F923D35-89A2-4513-BCF2-B8CFFDEB5B86}"/>
            </a:ext>
          </a:extLst>
        </xdr:cNvPr>
        <xdr:cNvSpPr txBox="1"/>
      </xdr:nvSpPr>
      <xdr:spPr>
        <a:xfrm>
          <a:off x="6236804" y="11649103"/>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59</xdr:row>
      <xdr:rowOff>117475</xdr:rowOff>
    </xdr:from>
    <xdr:to>
      <xdr:col>55</xdr:col>
      <xdr:colOff>50800</xdr:colOff>
      <xdr:row>60</xdr:row>
      <xdr:rowOff>47625</xdr:rowOff>
    </xdr:to>
    <xdr:sp macro="" textlink="">
      <xdr:nvSpPr>
        <xdr:cNvPr id="241" name="楕円 240">
          <a:extLst>
            <a:ext uri="{FF2B5EF4-FFF2-40B4-BE49-F238E27FC236}">
              <a16:creationId xmlns:a16="http://schemas.microsoft.com/office/drawing/2014/main" id="{0456FDA4-16F5-4EF8-B31F-4D5729F95190}"/>
            </a:ext>
          </a:extLst>
        </xdr:cNvPr>
        <xdr:cNvSpPr/>
      </xdr:nvSpPr>
      <xdr:spPr>
        <a:xfrm>
          <a:off x="9585850" y="10430317"/>
          <a:ext cx="86028"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140335</xdr:rowOff>
    </xdr:from>
    <xdr:ext cx="598805" cy="259080"/>
    <xdr:sp macro="" textlink="">
      <xdr:nvSpPr>
        <xdr:cNvPr id="242" name="【橋りょう・トンネル】&#10;一人当たり有形固定資産（償却資産）額該当値テキスト">
          <a:extLst>
            <a:ext uri="{FF2B5EF4-FFF2-40B4-BE49-F238E27FC236}">
              <a16:creationId xmlns:a16="http://schemas.microsoft.com/office/drawing/2014/main" id="{0AF10218-29B6-425D-A81B-87A0E6060257}"/>
            </a:ext>
          </a:extLst>
        </xdr:cNvPr>
        <xdr:cNvSpPr txBox="1"/>
      </xdr:nvSpPr>
      <xdr:spPr>
        <a:xfrm>
          <a:off x="9659178" y="10278248"/>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200,893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59</xdr:row>
      <xdr:rowOff>123190</xdr:rowOff>
    </xdr:from>
    <xdr:to>
      <xdr:col>50</xdr:col>
      <xdr:colOff>165100</xdr:colOff>
      <xdr:row>60</xdr:row>
      <xdr:rowOff>53340</xdr:rowOff>
    </xdr:to>
    <xdr:sp macro="" textlink="">
      <xdr:nvSpPr>
        <xdr:cNvPr id="243" name="楕円 242">
          <a:extLst>
            <a:ext uri="{FF2B5EF4-FFF2-40B4-BE49-F238E27FC236}">
              <a16:creationId xmlns:a16="http://schemas.microsoft.com/office/drawing/2014/main" id="{DF9861FA-43F5-450F-B77E-E956708E34C4}"/>
            </a:ext>
          </a:extLst>
        </xdr:cNvPr>
        <xdr:cNvSpPr/>
      </xdr:nvSpPr>
      <xdr:spPr>
        <a:xfrm>
          <a:off x="8809935" y="10436032"/>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168275</xdr:rowOff>
    </xdr:from>
    <xdr:to>
      <xdr:col>55</xdr:col>
      <xdr:colOff>0</xdr:colOff>
      <xdr:row>60</xdr:row>
      <xdr:rowOff>2540</xdr:rowOff>
    </xdr:to>
    <xdr:cxnSp macro="">
      <xdr:nvCxnSpPr>
        <xdr:cNvPr id="244" name="直線コネクタ 243">
          <a:extLst>
            <a:ext uri="{FF2B5EF4-FFF2-40B4-BE49-F238E27FC236}">
              <a16:creationId xmlns:a16="http://schemas.microsoft.com/office/drawing/2014/main" id="{C8982E2B-4CC8-4DB4-A6B0-9CA19C0C2F64}"/>
            </a:ext>
          </a:extLst>
        </xdr:cNvPr>
        <xdr:cNvCxnSpPr/>
      </xdr:nvCxnSpPr>
      <xdr:spPr>
        <a:xfrm flipV="1">
          <a:off x="8860735" y="10481117"/>
          <a:ext cx="760343" cy="9193"/>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143510</xdr:rowOff>
    </xdr:from>
    <xdr:to>
      <xdr:col>46</xdr:col>
      <xdr:colOff>38100</xdr:colOff>
      <xdr:row>60</xdr:row>
      <xdr:rowOff>73025</xdr:rowOff>
    </xdr:to>
    <xdr:sp macro="" textlink="">
      <xdr:nvSpPr>
        <xdr:cNvPr id="245" name="楕円 244">
          <a:extLst>
            <a:ext uri="{FF2B5EF4-FFF2-40B4-BE49-F238E27FC236}">
              <a16:creationId xmlns:a16="http://schemas.microsoft.com/office/drawing/2014/main" id="{EA35380A-A16C-4FE2-862A-CA0A80069D24}"/>
            </a:ext>
          </a:extLst>
        </xdr:cNvPr>
        <xdr:cNvSpPr/>
      </xdr:nvSpPr>
      <xdr:spPr>
        <a:xfrm>
          <a:off x="7998791" y="10456352"/>
          <a:ext cx="86029" cy="10444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2540</xdr:rowOff>
    </xdr:from>
    <xdr:to>
      <xdr:col>50</xdr:col>
      <xdr:colOff>114300</xdr:colOff>
      <xdr:row>60</xdr:row>
      <xdr:rowOff>22225</xdr:rowOff>
    </xdr:to>
    <xdr:cxnSp macro="">
      <xdr:nvCxnSpPr>
        <xdr:cNvPr id="246" name="直線コネクタ 245">
          <a:extLst>
            <a:ext uri="{FF2B5EF4-FFF2-40B4-BE49-F238E27FC236}">
              <a16:creationId xmlns:a16="http://schemas.microsoft.com/office/drawing/2014/main" id="{04675DAD-B477-496A-AD79-45B9EDCD709C}"/>
            </a:ext>
          </a:extLst>
        </xdr:cNvPr>
        <xdr:cNvCxnSpPr/>
      </xdr:nvCxnSpPr>
      <xdr:spPr>
        <a:xfrm flipV="1">
          <a:off x="8049591" y="10490310"/>
          <a:ext cx="811144"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149860</xdr:rowOff>
    </xdr:from>
    <xdr:to>
      <xdr:col>41</xdr:col>
      <xdr:colOff>101600</xdr:colOff>
      <xdr:row>60</xdr:row>
      <xdr:rowOff>80010</xdr:rowOff>
    </xdr:to>
    <xdr:sp macro="" textlink="">
      <xdr:nvSpPr>
        <xdr:cNvPr id="247" name="楕円 246">
          <a:extLst>
            <a:ext uri="{FF2B5EF4-FFF2-40B4-BE49-F238E27FC236}">
              <a16:creationId xmlns:a16="http://schemas.microsoft.com/office/drawing/2014/main" id="{1D07541F-7B46-4EA4-ADEA-05224519E256}"/>
            </a:ext>
          </a:extLst>
        </xdr:cNvPr>
        <xdr:cNvSpPr/>
      </xdr:nvSpPr>
      <xdr:spPr>
        <a:xfrm>
          <a:off x="7172077" y="10462702"/>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22225</xdr:rowOff>
    </xdr:from>
    <xdr:to>
      <xdr:col>45</xdr:col>
      <xdr:colOff>177800</xdr:colOff>
      <xdr:row>60</xdr:row>
      <xdr:rowOff>29210</xdr:rowOff>
    </xdr:to>
    <xdr:cxnSp macro="">
      <xdr:nvCxnSpPr>
        <xdr:cNvPr id="248" name="直線コネクタ 247">
          <a:extLst>
            <a:ext uri="{FF2B5EF4-FFF2-40B4-BE49-F238E27FC236}">
              <a16:creationId xmlns:a16="http://schemas.microsoft.com/office/drawing/2014/main" id="{738B50A3-0E64-4846-929D-44F482867109}"/>
            </a:ext>
          </a:extLst>
        </xdr:cNvPr>
        <xdr:cNvCxnSpPr/>
      </xdr:nvCxnSpPr>
      <xdr:spPr>
        <a:xfrm flipV="1">
          <a:off x="7222877" y="10509995"/>
          <a:ext cx="826714"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59</xdr:row>
      <xdr:rowOff>159385</xdr:rowOff>
    </xdr:from>
    <xdr:to>
      <xdr:col>36</xdr:col>
      <xdr:colOff>165100</xdr:colOff>
      <xdr:row>60</xdr:row>
      <xdr:rowOff>89535</xdr:rowOff>
    </xdr:to>
    <xdr:sp macro="" textlink="">
      <xdr:nvSpPr>
        <xdr:cNvPr id="249" name="楕円 248">
          <a:extLst>
            <a:ext uri="{FF2B5EF4-FFF2-40B4-BE49-F238E27FC236}">
              <a16:creationId xmlns:a16="http://schemas.microsoft.com/office/drawing/2014/main" id="{0EC19649-976F-4052-9D85-E6581F1861EA}"/>
            </a:ext>
          </a:extLst>
        </xdr:cNvPr>
        <xdr:cNvSpPr/>
      </xdr:nvSpPr>
      <xdr:spPr>
        <a:xfrm>
          <a:off x="6360933" y="10472227"/>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29210</xdr:rowOff>
    </xdr:from>
    <xdr:to>
      <xdr:col>41</xdr:col>
      <xdr:colOff>50800</xdr:colOff>
      <xdr:row>60</xdr:row>
      <xdr:rowOff>38735</xdr:rowOff>
    </xdr:to>
    <xdr:cxnSp macro="">
      <xdr:nvCxnSpPr>
        <xdr:cNvPr id="250" name="直線コネクタ 249">
          <a:extLst>
            <a:ext uri="{FF2B5EF4-FFF2-40B4-BE49-F238E27FC236}">
              <a16:creationId xmlns:a16="http://schemas.microsoft.com/office/drawing/2014/main" id="{07C37F4E-CE6E-48FB-8BFA-3C52BD5250D8}"/>
            </a:ext>
          </a:extLst>
        </xdr:cNvPr>
        <xdr:cNvCxnSpPr/>
      </xdr:nvCxnSpPr>
      <xdr:spPr>
        <a:xfrm flipV="1">
          <a:off x="6411733" y="10516980"/>
          <a:ext cx="811144"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24765</xdr:colOff>
      <xdr:row>62</xdr:row>
      <xdr:rowOff>81915</xdr:rowOff>
    </xdr:from>
    <xdr:ext cx="534670" cy="259080"/>
    <xdr:sp macro="" textlink="">
      <xdr:nvSpPr>
        <xdr:cNvPr id="251" name="n_1aveValue【橋りょう・トンネル】&#10;一人当たり有形固定資産（償却資産）額">
          <a:extLst>
            <a:ext uri="{FF2B5EF4-FFF2-40B4-BE49-F238E27FC236}">
              <a16:creationId xmlns:a16="http://schemas.microsoft.com/office/drawing/2014/main" id="{6656C9A4-C4A2-4F6D-9127-C032E184994D}"/>
            </a:ext>
          </a:extLst>
        </xdr:cNvPr>
        <xdr:cNvSpPr txBox="1"/>
      </xdr:nvSpPr>
      <xdr:spPr>
        <a:xfrm>
          <a:off x="8596271" y="10919543"/>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99,584</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100965</xdr:colOff>
      <xdr:row>62</xdr:row>
      <xdr:rowOff>86995</xdr:rowOff>
    </xdr:from>
    <xdr:ext cx="532130" cy="256540"/>
    <xdr:sp macro="" textlink="">
      <xdr:nvSpPr>
        <xdr:cNvPr id="252" name="n_2aveValue【橋りょう・トンネル】&#10;一人当たり有形固定資産（償却資産）額">
          <a:extLst>
            <a:ext uri="{FF2B5EF4-FFF2-40B4-BE49-F238E27FC236}">
              <a16:creationId xmlns:a16="http://schemas.microsoft.com/office/drawing/2014/main" id="{C4B6C851-B50E-46F4-9B0E-3E939AC41CCB}"/>
            </a:ext>
          </a:extLst>
        </xdr:cNvPr>
        <xdr:cNvSpPr txBox="1"/>
      </xdr:nvSpPr>
      <xdr:spPr>
        <a:xfrm>
          <a:off x="7797828" y="10924623"/>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98,188</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164465</xdr:colOff>
      <xdr:row>62</xdr:row>
      <xdr:rowOff>90805</xdr:rowOff>
    </xdr:from>
    <xdr:ext cx="532130" cy="258445"/>
    <xdr:sp macro="" textlink="">
      <xdr:nvSpPr>
        <xdr:cNvPr id="253" name="n_3aveValue【橋りょう・トンネル】&#10;一人当たり有形固定資産（償却資産）額">
          <a:extLst>
            <a:ext uri="{FF2B5EF4-FFF2-40B4-BE49-F238E27FC236}">
              <a16:creationId xmlns:a16="http://schemas.microsoft.com/office/drawing/2014/main" id="{15378173-60C0-487A-AA78-8CEC20586F08}"/>
            </a:ext>
          </a:extLst>
        </xdr:cNvPr>
        <xdr:cNvSpPr txBox="1"/>
      </xdr:nvSpPr>
      <xdr:spPr>
        <a:xfrm>
          <a:off x="6986684" y="10928433"/>
          <a:ext cx="532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97,197</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37465</xdr:colOff>
      <xdr:row>62</xdr:row>
      <xdr:rowOff>97790</xdr:rowOff>
    </xdr:from>
    <xdr:ext cx="532130" cy="256540"/>
    <xdr:sp macro="" textlink="">
      <xdr:nvSpPr>
        <xdr:cNvPr id="254" name="n_4aveValue【橋りょう・トンネル】&#10;一人当たり有形固定資産（償却資産）額">
          <a:extLst>
            <a:ext uri="{FF2B5EF4-FFF2-40B4-BE49-F238E27FC236}">
              <a16:creationId xmlns:a16="http://schemas.microsoft.com/office/drawing/2014/main" id="{EC35D38D-B59E-4A5D-A920-097B87D8A40A}"/>
            </a:ext>
          </a:extLst>
        </xdr:cNvPr>
        <xdr:cNvSpPr txBox="1"/>
      </xdr:nvSpPr>
      <xdr:spPr>
        <a:xfrm>
          <a:off x="6159969" y="10935418"/>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95,399</a:t>
          </a:r>
          <a:endParaRPr kumimoji="1" lang="ja-JP" altLang="en-US" sz="1000" b="1">
            <a:solidFill>
              <a:srgbClr val="000080"/>
            </a:solidFill>
            <a:latin typeface="ＭＳ Ｐゴシック"/>
            <a:ea typeface="ＭＳ Ｐゴシック"/>
          </a:endParaRPr>
        </a:p>
      </xdr:txBody>
    </xdr:sp>
    <xdr:clientData/>
  </xdr:oneCellAnchor>
  <xdr:oneCellAnchor>
    <xdr:from>
      <xdr:col>48</xdr:col>
      <xdr:colOff>182880</xdr:colOff>
      <xdr:row>58</xdr:row>
      <xdr:rowOff>69850</xdr:rowOff>
    </xdr:from>
    <xdr:ext cx="596265" cy="259080"/>
    <xdr:sp macro="" textlink="">
      <xdr:nvSpPr>
        <xdr:cNvPr id="255" name="n_1mainValue【橋りょう・トンネル】&#10;一人当たり有形固定資産（償却資産）額">
          <a:extLst>
            <a:ext uri="{FF2B5EF4-FFF2-40B4-BE49-F238E27FC236}">
              <a16:creationId xmlns:a16="http://schemas.microsoft.com/office/drawing/2014/main" id="{BA1A1FA4-ECDE-42DE-81DA-BBDFFF1E463F}"/>
            </a:ext>
          </a:extLst>
        </xdr:cNvPr>
        <xdr:cNvSpPr txBox="1"/>
      </xdr:nvSpPr>
      <xdr:spPr>
        <a:xfrm>
          <a:off x="8571506" y="10207763"/>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199,365</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68580</xdr:colOff>
      <xdr:row>58</xdr:row>
      <xdr:rowOff>89535</xdr:rowOff>
    </xdr:from>
    <xdr:ext cx="596265" cy="256540"/>
    <xdr:sp macro="" textlink="">
      <xdr:nvSpPr>
        <xdr:cNvPr id="256" name="n_2mainValue【橋りょう・トンネル】&#10;一人当たり有形固定資産（償却資産）額">
          <a:extLst>
            <a:ext uri="{FF2B5EF4-FFF2-40B4-BE49-F238E27FC236}">
              <a16:creationId xmlns:a16="http://schemas.microsoft.com/office/drawing/2014/main" id="{18B0E233-2344-471E-ACAF-E7721C101B49}"/>
            </a:ext>
          </a:extLst>
        </xdr:cNvPr>
        <xdr:cNvSpPr txBox="1"/>
      </xdr:nvSpPr>
      <xdr:spPr>
        <a:xfrm>
          <a:off x="7765443" y="10227448"/>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194,240</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132080</xdr:colOff>
      <xdr:row>58</xdr:row>
      <xdr:rowOff>96520</xdr:rowOff>
    </xdr:from>
    <xdr:ext cx="596265" cy="259080"/>
    <xdr:sp macro="" textlink="">
      <xdr:nvSpPr>
        <xdr:cNvPr id="257" name="n_3mainValue【橋りょう・トンネル】&#10;一人当たり有形固定資産（償却資産）額">
          <a:extLst>
            <a:ext uri="{FF2B5EF4-FFF2-40B4-BE49-F238E27FC236}">
              <a16:creationId xmlns:a16="http://schemas.microsoft.com/office/drawing/2014/main" id="{88D43A42-62C6-4ABB-BFC2-550D63CBD2BB}"/>
            </a:ext>
          </a:extLst>
        </xdr:cNvPr>
        <xdr:cNvSpPr txBox="1"/>
      </xdr:nvSpPr>
      <xdr:spPr>
        <a:xfrm>
          <a:off x="6954299" y="10234433"/>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192,416</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5080</xdr:colOff>
      <xdr:row>58</xdr:row>
      <xdr:rowOff>106045</xdr:rowOff>
    </xdr:from>
    <xdr:ext cx="596265" cy="259080"/>
    <xdr:sp macro="" textlink="">
      <xdr:nvSpPr>
        <xdr:cNvPr id="258" name="n_4mainValue【橋りょう・トンネル】&#10;一人当たり有形固定資産（償却資産）額">
          <a:extLst>
            <a:ext uri="{FF2B5EF4-FFF2-40B4-BE49-F238E27FC236}">
              <a16:creationId xmlns:a16="http://schemas.microsoft.com/office/drawing/2014/main" id="{2CF51A58-C13E-4694-8AFE-A15173379275}"/>
            </a:ext>
          </a:extLst>
        </xdr:cNvPr>
        <xdr:cNvSpPr txBox="1"/>
      </xdr:nvSpPr>
      <xdr:spPr>
        <a:xfrm>
          <a:off x="6127584" y="10243958"/>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189,866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5FDBFB4E-A7CB-4EF0-B0AB-E56A14D73B9D}"/>
            </a:ext>
          </a:extLst>
        </xdr:cNvPr>
        <xdr:cNvSpPr/>
      </xdr:nvSpPr>
      <xdr:spPr>
        <a:xfrm>
          <a:off x="699715" y="12039600"/>
          <a:ext cx="435068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CF694212-B8C9-434B-A90F-AA2346207504}"/>
            </a:ext>
          </a:extLst>
        </xdr:cNvPr>
        <xdr:cNvSpPr/>
      </xdr:nvSpPr>
      <xdr:spPr>
        <a:xfrm>
          <a:off x="826715" y="12713915"/>
          <a:ext cx="1399429" cy="26095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F483A41B-348C-4FA4-A9C0-ADC7958F9EFA}"/>
            </a:ext>
          </a:extLst>
        </xdr:cNvPr>
        <xdr:cNvSpPr/>
      </xdr:nvSpPr>
      <xdr:spPr>
        <a:xfrm>
          <a:off x="826715" y="12920593"/>
          <a:ext cx="1399429"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40/62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6ED5DD98-CAF7-41B8-AC2B-02E6BDBA85AA}"/>
            </a:ext>
          </a:extLst>
        </xdr:cNvPr>
        <xdr:cNvSpPr/>
      </xdr:nvSpPr>
      <xdr:spPr>
        <a:xfrm>
          <a:off x="1749287" y="12713915"/>
          <a:ext cx="1399430" cy="26095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B027DF49-F6E5-4459-B510-F7747C516BFA}"/>
            </a:ext>
          </a:extLst>
        </xdr:cNvPr>
        <xdr:cNvSpPr/>
      </xdr:nvSpPr>
      <xdr:spPr>
        <a:xfrm>
          <a:off x="1749287" y="12920593"/>
          <a:ext cx="1399430"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DA39317E-CA32-400D-95E3-BE0263876E6D}"/>
            </a:ext>
          </a:extLst>
        </xdr:cNvPr>
        <xdr:cNvSpPr/>
      </xdr:nvSpPr>
      <xdr:spPr>
        <a:xfrm>
          <a:off x="2798859" y="12713915"/>
          <a:ext cx="1399430" cy="26095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7B261DA1-EBAE-47F1-A05A-93C986495E91}"/>
            </a:ext>
          </a:extLst>
        </xdr:cNvPr>
        <xdr:cNvSpPr/>
      </xdr:nvSpPr>
      <xdr:spPr>
        <a:xfrm>
          <a:off x="2798859" y="12920593"/>
          <a:ext cx="1399430"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437C7B4C-A287-4C1F-A144-D75B90800938}"/>
            </a:ext>
          </a:extLst>
        </xdr:cNvPr>
        <xdr:cNvSpPr/>
      </xdr:nvSpPr>
      <xdr:spPr>
        <a:xfrm>
          <a:off x="699715" y="13206951"/>
          <a:ext cx="4350688" cy="2331223"/>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5910" cy="222885"/>
    <xdr:sp macro="" textlink="">
      <xdr:nvSpPr>
        <xdr:cNvPr id="267" name="テキスト ボックス 266">
          <a:extLst>
            <a:ext uri="{FF2B5EF4-FFF2-40B4-BE49-F238E27FC236}">
              <a16:creationId xmlns:a16="http://schemas.microsoft.com/office/drawing/2014/main" id="{A94492CB-F9E0-42F2-922F-F338A7189B7D}"/>
            </a:ext>
          </a:extLst>
        </xdr:cNvPr>
        <xdr:cNvSpPr txBox="1"/>
      </xdr:nvSpPr>
      <xdr:spPr>
        <a:xfrm>
          <a:off x="677186" y="13012972"/>
          <a:ext cx="29591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9F1CF2DA-A27F-4DCF-A6DE-1A50996EC122}"/>
            </a:ext>
          </a:extLst>
        </xdr:cNvPr>
        <xdr:cNvCxnSpPr/>
      </xdr:nvCxnSpPr>
      <xdr:spPr>
        <a:xfrm>
          <a:off x="699715" y="15538174"/>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4820" cy="259080"/>
    <xdr:sp macro="" textlink="">
      <xdr:nvSpPr>
        <xdr:cNvPr id="269" name="テキスト ボックス 268">
          <a:extLst>
            <a:ext uri="{FF2B5EF4-FFF2-40B4-BE49-F238E27FC236}">
              <a16:creationId xmlns:a16="http://schemas.microsoft.com/office/drawing/2014/main" id="{4C3064A8-39A7-4E33-B26F-011605E2E70F}"/>
            </a:ext>
          </a:extLst>
        </xdr:cNvPr>
        <xdr:cNvSpPr txBox="1"/>
      </xdr:nvSpPr>
      <xdr:spPr>
        <a:xfrm>
          <a:off x="279069" y="15395934"/>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86</xdr:row>
      <xdr:rowOff>168910</xdr:rowOff>
    </xdr:from>
    <xdr:to>
      <xdr:col>28</xdr:col>
      <xdr:colOff>114300</xdr:colOff>
      <xdr:row>86</xdr:row>
      <xdr:rowOff>168910</xdr:rowOff>
    </xdr:to>
    <xdr:cxnSp macro="">
      <xdr:nvCxnSpPr>
        <xdr:cNvPr id="270" name="直線コネクタ 269">
          <a:extLst>
            <a:ext uri="{FF2B5EF4-FFF2-40B4-BE49-F238E27FC236}">
              <a16:creationId xmlns:a16="http://schemas.microsoft.com/office/drawing/2014/main" id="{9868ABA9-DCB0-45B0-BC81-EC5C793C0C6A}"/>
            </a:ext>
          </a:extLst>
        </xdr:cNvPr>
        <xdr:cNvCxnSpPr/>
      </xdr:nvCxnSpPr>
      <xdr:spPr>
        <a:xfrm>
          <a:off x="699715" y="15204827"/>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86</xdr:row>
      <xdr:rowOff>26670</xdr:rowOff>
    </xdr:from>
    <xdr:ext cx="403225" cy="259080"/>
    <xdr:sp macro="" textlink="">
      <xdr:nvSpPr>
        <xdr:cNvPr id="271" name="テキスト ボックス 270">
          <a:extLst>
            <a:ext uri="{FF2B5EF4-FFF2-40B4-BE49-F238E27FC236}">
              <a16:creationId xmlns:a16="http://schemas.microsoft.com/office/drawing/2014/main" id="{0E037D82-5160-48C6-828F-852CCFD8BF37}"/>
            </a:ext>
          </a:extLst>
        </xdr:cNvPr>
        <xdr:cNvSpPr txBox="1"/>
      </xdr:nvSpPr>
      <xdr:spPr>
        <a:xfrm>
          <a:off x="343204" y="15062587"/>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4</xdr:col>
      <xdr:colOff>0</xdr:colOff>
      <xdr:row>85</xdr:row>
      <xdr:rowOff>13335</xdr:rowOff>
    </xdr:from>
    <xdr:to>
      <xdr:col>28</xdr:col>
      <xdr:colOff>114300</xdr:colOff>
      <xdr:row>85</xdr:row>
      <xdr:rowOff>13335</xdr:rowOff>
    </xdr:to>
    <xdr:cxnSp macro="">
      <xdr:nvCxnSpPr>
        <xdr:cNvPr id="272" name="直線コネクタ 271">
          <a:extLst>
            <a:ext uri="{FF2B5EF4-FFF2-40B4-BE49-F238E27FC236}">
              <a16:creationId xmlns:a16="http://schemas.microsoft.com/office/drawing/2014/main" id="{92E486E1-6A84-4ADE-B397-B703BC9DA57D}"/>
            </a:ext>
          </a:extLst>
        </xdr:cNvPr>
        <xdr:cNvCxnSpPr/>
      </xdr:nvCxnSpPr>
      <xdr:spPr>
        <a:xfrm>
          <a:off x="699715" y="14874323"/>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84</xdr:row>
      <xdr:rowOff>42545</xdr:rowOff>
    </xdr:from>
    <xdr:ext cx="403225" cy="256540"/>
    <xdr:sp macro="" textlink="">
      <xdr:nvSpPr>
        <xdr:cNvPr id="273" name="テキスト ボックス 272">
          <a:extLst>
            <a:ext uri="{FF2B5EF4-FFF2-40B4-BE49-F238E27FC236}">
              <a16:creationId xmlns:a16="http://schemas.microsoft.com/office/drawing/2014/main" id="{1DCF1146-0BD6-4453-8E16-B238570EB932}"/>
            </a:ext>
          </a:extLst>
        </xdr:cNvPr>
        <xdr:cNvSpPr txBox="1"/>
      </xdr:nvSpPr>
      <xdr:spPr>
        <a:xfrm>
          <a:off x="343204" y="14728604"/>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83</xdr:row>
      <xdr:rowOff>29845</xdr:rowOff>
    </xdr:from>
    <xdr:to>
      <xdr:col>28</xdr:col>
      <xdr:colOff>114300</xdr:colOff>
      <xdr:row>83</xdr:row>
      <xdr:rowOff>29845</xdr:rowOff>
    </xdr:to>
    <xdr:cxnSp macro="">
      <xdr:nvCxnSpPr>
        <xdr:cNvPr id="274" name="直線コネクタ 273">
          <a:extLst>
            <a:ext uri="{FF2B5EF4-FFF2-40B4-BE49-F238E27FC236}">
              <a16:creationId xmlns:a16="http://schemas.microsoft.com/office/drawing/2014/main" id="{F80168BB-58FF-4F6A-B638-9147E81219CD}"/>
            </a:ext>
          </a:extLst>
        </xdr:cNvPr>
        <xdr:cNvCxnSpPr/>
      </xdr:nvCxnSpPr>
      <xdr:spPr>
        <a:xfrm>
          <a:off x="699715" y="14540975"/>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82</xdr:row>
      <xdr:rowOff>59055</xdr:rowOff>
    </xdr:from>
    <xdr:ext cx="403225" cy="259080"/>
    <xdr:sp macro="" textlink="">
      <xdr:nvSpPr>
        <xdr:cNvPr id="275" name="テキスト ボックス 274">
          <a:extLst>
            <a:ext uri="{FF2B5EF4-FFF2-40B4-BE49-F238E27FC236}">
              <a16:creationId xmlns:a16="http://schemas.microsoft.com/office/drawing/2014/main" id="{5FFA9979-5A52-4505-840C-58FD30F451E1}"/>
            </a:ext>
          </a:extLst>
        </xdr:cNvPr>
        <xdr:cNvSpPr txBox="1"/>
      </xdr:nvSpPr>
      <xdr:spPr>
        <a:xfrm>
          <a:off x="343204" y="14395257"/>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4</xdr:col>
      <xdr:colOff>0</xdr:colOff>
      <xdr:row>81</xdr:row>
      <xdr:rowOff>46355</xdr:rowOff>
    </xdr:from>
    <xdr:to>
      <xdr:col>28</xdr:col>
      <xdr:colOff>114300</xdr:colOff>
      <xdr:row>81</xdr:row>
      <xdr:rowOff>46355</xdr:rowOff>
    </xdr:to>
    <xdr:cxnSp macro="">
      <xdr:nvCxnSpPr>
        <xdr:cNvPr id="276" name="直線コネクタ 275">
          <a:extLst>
            <a:ext uri="{FF2B5EF4-FFF2-40B4-BE49-F238E27FC236}">
              <a16:creationId xmlns:a16="http://schemas.microsoft.com/office/drawing/2014/main" id="{2BBCA71A-18D7-40F8-94E5-942C875D1481}"/>
            </a:ext>
          </a:extLst>
        </xdr:cNvPr>
        <xdr:cNvCxnSpPr/>
      </xdr:nvCxnSpPr>
      <xdr:spPr>
        <a:xfrm>
          <a:off x="699715" y="14207628"/>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80</xdr:row>
      <xdr:rowOff>75565</xdr:rowOff>
    </xdr:from>
    <xdr:ext cx="403225" cy="256540"/>
    <xdr:sp macro="" textlink="">
      <xdr:nvSpPr>
        <xdr:cNvPr id="277" name="テキスト ボックス 276">
          <a:extLst>
            <a:ext uri="{FF2B5EF4-FFF2-40B4-BE49-F238E27FC236}">
              <a16:creationId xmlns:a16="http://schemas.microsoft.com/office/drawing/2014/main" id="{A374FE84-6A2A-4933-899F-1298A3052FCD}"/>
            </a:ext>
          </a:extLst>
        </xdr:cNvPr>
        <xdr:cNvSpPr txBox="1"/>
      </xdr:nvSpPr>
      <xdr:spPr>
        <a:xfrm>
          <a:off x="343204" y="14061909"/>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79</xdr:row>
      <xdr:rowOff>63500</xdr:rowOff>
    </xdr:from>
    <xdr:to>
      <xdr:col>28</xdr:col>
      <xdr:colOff>114300</xdr:colOff>
      <xdr:row>79</xdr:row>
      <xdr:rowOff>63500</xdr:rowOff>
    </xdr:to>
    <xdr:cxnSp macro="">
      <xdr:nvCxnSpPr>
        <xdr:cNvPr id="278" name="直線コネクタ 277">
          <a:extLst>
            <a:ext uri="{FF2B5EF4-FFF2-40B4-BE49-F238E27FC236}">
              <a16:creationId xmlns:a16="http://schemas.microsoft.com/office/drawing/2014/main" id="{651ED943-C1D8-420F-BB4E-714D62ACCF25}"/>
            </a:ext>
          </a:extLst>
        </xdr:cNvPr>
        <xdr:cNvCxnSpPr/>
      </xdr:nvCxnSpPr>
      <xdr:spPr>
        <a:xfrm>
          <a:off x="699715" y="13874916"/>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78</xdr:row>
      <xdr:rowOff>92075</xdr:rowOff>
    </xdr:from>
    <xdr:ext cx="403225" cy="259080"/>
    <xdr:sp macro="" textlink="">
      <xdr:nvSpPr>
        <xdr:cNvPr id="279" name="テキスト ボックス 278">
          <a:extLst>
            <a:ext uri="{FF2B5EF4-FFF2-40B4-BE49-F238E27FC236}">
              <a16:creationId xmlns:a16="http://schemas.microsoft.com/office/drawing/2014/main" id="{8155555D-0036-4811-A15C-121DEDA88A85}"/>
            </a:ext>
          </a:extLst>
        </xdr:cNvPr>
        <xdr:cNvSpPr txBox="1"/>
      </xdr:nvSpPr>
      <xdr:spPr>
        <a:xfrm>
          <a:off x="343204" y="13728562"/>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4</xdr:col>
      <xdr:colOff>0</xdr:colOff>
      <xdr:row>77</xdr:row>
      <xdr:rowOff>78740</xdr:rowOff>
    </xdr:from>
    <xdr:to>
      <xdr:col>28</xdr:col>
      <xdr:colOff>114300</xdr:colOff>
      <xdr:row>77</xdr:row>
      <xdr:rowOff>78740</xdr:rowOff>
    </xdr:to>
    <xdr:cxnSp macro="">
      <xdr:nvCxnSpPr>
        <xdr:cNvPr id="280" name="直線コネクタ 279">
          <a:extLst>
            <a:ext uri="{FF2B5EF4-FFF2-40B4-BE49-F238E27FC236}">
              <a16:creationId xmlns:a16="http://schemas.microsoft.com/office/drawing/2014/main" id="{35C0C1EA-B52A-4E97-A652-A1F3912D708B}"/>
            </a:ext>
          </a:extLst>
        </xdr:cNvPr>
        <xdr:cNvCxnSpPr/>
      </xdr:nvCxnSpPr>
      <xdr:spPr>
        <a:xfrm>
          <a:off x="699715" y="13540298"/>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76</xdr:row>
      <xdr:rowOff>107950</xdr:rowOff>
    </xdr:from>
    <xdr:ext cx="403225" cy="259080"/>
    <xdr:sp macro="" textlink="">
      <xdr:nvSpPr>
        <xdr:cNvPr id="281" name="テキスト ボックス 280">
          <a:extLst>
            <a:ext uri="{FF2B5EF4-FFF2-40B4-BE49-F238E27FC236}">
              <a16:creationId xmlns:a16="http://schemas.microsoft.com/office/drawing/2014/main" id="{3563505D-EFA6-4700-AC7E-53A73F55C397}"/>
            </a:ext>
          </a:extLst>
        </xdr:cNvPr>
        <xdr:cNvSpPr txBox="1"/>
      </xdr:nvSpPr>
      <xdr:spPr>
        <a:xfrm>
          <a:off x="343204" y="1339458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E68D456C-7907-49FC-94D5-B7D95D09958F}"/>
            </a:ext>
          </a:extLst>
        </xdr:cNvPr>
        <xdr:cNvCxnSpPr/>
      </xdr:nvCxnSpPr>
      <xdr:spPr>
        <a:xfrm>
          <a:off x="699715" y="13206951"/>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74</xdr:row>
      <xdr:rowOff>124460</xdr:rowOff>
    </xdr:from>
    <xdr:ext cx="403225" cy="259080"/>
    <xdr:sp macro="" textlink="">
      <xdr:nvSpPr>
        <xdr:cNvPr id="283" name="テキスト ボックス 282">
          <a:extLst>
            <a:ext uri="{FF2B5EF4-FFF2-40B4-BE49-F238E27FC236}">
              <a16:creationId xmlns:a16="http://schemas.microsoft.com/office/drawing/2014/main" id="{4D966DA0-444C-47F5-811B-05F9B7376402}"/>
            </a:ext>
          </a:extLst>
        </xdr:cNvPr>
        <xdr:cNvSpPr txBox="1"/>
      </xdr:nvSpPr>
      <xdr:spPr>
        <a:xfrm>
          <a:off x="343204" y="13061232"/>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B30DA1DD-5C11-4FC2-96C7-7A38491A1E4A}"/>
            </a:ext>
          </a:extLst>
        </xdr:cNvPr>
        <xdr:cNvSpPr/>
      </xdr:nvSpPr>
      <xdr:spPr>
        <a:xfrm>
          <a:off x="699715" y="13206951"/>
          <a:ext cx="4350688" cy="2331223"/>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21590</xdr:rowOff>
    </xdr:from>
    <xdr:to>
      <xdr:col>24</xdr:col>
      <xdr:colOff>62865</xdr:colOff>
      <xdr:row>85</xdr:row>
      <xdr:rowOff>157480</xdr:rowOff>
    </xdr:to>
    <xdr:cxnSp macro="">
      <xdr:nvCxnSpPr>
        <xdr:cNvPr id="285" name="直線コネクタ 284">
          <a:extLst>
            <a:ext uri="{FF2B5EF4-FFF2-40B4-BE49-F238E27FC236}">
              <a16:creationId xmlns:a16="http://schemas.microsoft.com/office/drawing/2014/main" id="{B001A7CA-3653-450A-89DA-C812DBA4A1C7}"/>
            </a:ext>
          </a:extLst>
        </xdr:cNvPr>
        <xdr:cNvCxnSpPr/>
      </xdr:nvCxnSpPr>
      <xdr:spPr>
        <a:xfrm flipV="1">
          <a:off x="4261154" y="13658077"/>
          <a:ext cx="0" cy="1360391"/>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161290</xdr:rowOff>
    </xdr:from>
    <xdr:ext cx="405130" cy="259080"/>
    <xdr:sp macro="" textlink="">
      <xdr:nvSpPr>
        <xdr:cNvPr id="286" name="【公営住宅】&#10;有形固定資産減価償却率最小値テキスト">
          <a:extLst>
            <a:ext uri="{FF2B5EF4-FFF2-40B4-BE49-F238E27FC236}">
              <a16:creationId xmlns:a16="http://schemas.microsoft.com/office/drawing/2014/main" id="{756A2490-C1EC-4BF8-9E42-1D3C3D99EF61}"/>
            </a:ext>
          </a:extLst>
        </xdr:cNvPr>
        <xdr:cNvSpPr txBox="1"/>
      </xdr:nvSpPr>
      <xdr:spPr>
        <a:xfrm>
          <a:off x="4299889" y="15022278"/>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84.4</a:t>
          </a:r>
          <a:endParaRPr kumimoji="1" lang="ja-JP" altLang="en-US" sz="1000" b="1">
            <a:latin typeface="ＭＳ Ｐゴシック"/>
            <a:ea typeface="ＭＳ Ｐゴシック"/>
          </a:endParaRPr>
        </a:p>
      </xdr:txBody>
    </xdr:sp>
    <xdr:clientData/>
  </xdr:oneCellAnchor>
  <xdr:twoCellAnchor>
    <xdr:from>
      <xdr:col>23</xdr:col>
      <xdr:colOff>165100</xdr:colOff>
      <xdr:row>85</xdr:row>
      <xdr:rowOff>157480</xdr:rowOff>
    </xdr:from>
    <xdr:to>
      <xdr:col>24</xdr:col>
      <xdr:colOff>152400</xdr:colOff>
      <xdr:row>85</xdr:row>
      <xdr:rowOff>157480</xdr:rowOff>
    </xdr:to>
    <xdr:cxnSp macro="">
      <xdr:nvCxnSpPr>
        <xdr:cNvPr id="287" name="直線コネクタ 286">
          <a:extLst>
            <a:ext uri="{FF2B5EF4-FFF2-40B4-BE49-F238E27FC236}">
              <a16:creationId xmlns:a16="http://schemas.microsoft.com/office/drawing/2014/main" id="{51F301FC-2875-4DB8-82D2-524AD2DD8A51}"/>
            </a:ext>
          </a:extLst>
        </xdr:cNvPr>
        <xdr:cNvCxnSpPr/>
      </xdr:nvCxnSpPr>
      <xdr:spPr>
        <a:xfrm>
          <a:off x="4188460" y="15018468"/>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139700</xdr:rowOff>
    </xdr:from>
    <xdr:ext cx="405130" cy="259080"/>
    <xdr:sp macro="" textlink="">
      <xdr:nvSpPr>
        <xdr:cNvPr id="288" name="【公営住宅】&#10;有形固定資産減価償却率最大値テキスト">
          <a:extLst>
            <a:ext uri="{FF2B5EF4-FFF2-40B4-BE49-F238E27FC236}">
              <a16:creationId xmlns:a16="http://schemas.microsoft.com/office/drawing/2014/main" id="{9A511808-D45C-4C4A-AC78-F7281ADFB757}"/>
            </a:ext>
          </a:extLst>
        </xdr:cNvPr>
        <xdr:cNvSpPr txBox="1"/>
      </xdr:nvSpPr>
      <xdr:spPr>
        <a:xfrm>
          <a:off x="4299889" y="134263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43.5</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21590</xdr:rowOff>
    </xdr:from>
    <xdr:to>
      <xdr:col>24</xdr:col>
      <xdr:colOff>152400</xdr:colOff>
      <xdr:row>78</xdr:row>
      <xdr:rowOff>21590</xdr:rowOff>
    </xdr:to>
    <xdr:cxnSp macro="">
      <xdr:nvCxnSpPr>
        <xdr:cNvPr id="289" name="直線コネクタ 288">
          <a:extLst>
            <a:ext uri="{FF2B5EF4-FFF2-40B4-BE49-F238E27FC236}">
              <a16:creationId xmlns:a16="http://schemas.microsoft.com/office/drawing/2014/main" id="{4BFB426B-8FCC-4744-86AA-6F0DA50CAFB0}"/>
            </a:ext>
          </a:extLst>
        </xdr:cNvPr>
        <xdr:cNvCxnSpPr/>
      </xdr:nvCxnSpPr>
      <xdr:spPr>
        <a:xfrm>
          <a:off x="4188460" y="13658077"/>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12065</xdr:rowOff>
    </xdr:from>
    <xdr:ext cx="405130" cy="259080"/>
    <xdr:sp macro="" textlink="">
      <xdr:nvSpPr>
        <xdr:cNvPr id="290" name="【公営住宅】&#10;有形固定資産減価償却率平均値テキスト">
          <a:extLst>
            <a:ext uri="{FF2B5EF4-FFF2-40B4-BE49-F238E27FC236}">
              <a16:creationId xmlns:a16="http://schemas.microsoft.com/office/drawing/2014/main" id="{2C8BCF34-534F-4872-8CE0-23A94459C5EB}"/>
            </a:ext>
          </a:extLst>
        </xdr:cNvPr>
        <xdr:cNvSpPr txBox="1"/>
      </xdr:nvSpPr>
      <xdr:spPr>
        <a:xfrm>
          <a:off x="4299889" y="14348267"/>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70.3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82</xdr:row>
      <xdr:rowOff>160655</xdr:rowOff>
    </xdr:from>
    <xdr:to>
      <xdr:col>24</xdr:col>
      <xdr:colOff>114300</xdr:colOff>
      <xdr:row>83</xdr:row>
      <xdr:rowOff>90805</xdr:rowOff>
    </xdr:to>
    <xdr:sp macro="" textlink="">
      <xdr:nvSpPr>
        <xdr:cNvPr id="291" name="フローチャート: 判断 290">
          <a:extLst>
            <a:ext uri="{FF2B5EF4-FFF2-40B4-BE49-F238E27FC236}">
              <a16:creationId xmlns:a16="http://schemas.microsoft.com/office/drawing/2014/main" id="{C41EB45A-7FC4-48B9-B2DF-18861B0779DB}"/>
            </a:ext>
          </a:extLst>
        </xdr:cNvPr>
        <xdr:cNvSpPr/>
      </xdr:nvSpPr>
      <xdr:spPr>
        <a:xfrm>
          <a:off x="4210989" y="14496857"/>
          <a:ext cx="101600"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111125</xdr:rowOff>
    </xdr:from>
    <xdr:to>
      <xdr:col>20</xdr:col>
      <xdr:colOff>38100</xdr:colOff>
      <xdr:row>83</xdr:row>
      <xdr:rowOff>41275</xdr:rowOff>
    </xdr:to>
    <xdr:sp macro="" textlink="">
      <xdr:nvSpPr>
        <xdr:cNvPr id="292" name="フローチャート: 判断 291">
          <a:extLst>
            <a:ext uri="{FF2B5EF4-FFF2-40B4-BE49-F238E27FC236}">
              <a16:creationId xmlns:a16="http://schemas.microsoft.com/office/drawing/2014/main" id="{3C5A3353-3831-417B-BEFB-4F63E7908658}"/>
            </a:ext>
          </a:extLst>
        </xdr:cNvPr>
        <xdr:cNvSpPr/>
      </xdr:nvSpPr>
      <xdr:spPr>
        <a:xfrm>
          <a:off x="3450645" y="14447327"/>
          <a:ext cx="86029"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75565</xdr:rowOff>
    </xdr:from>
    <xdr:to>
      <xdr:col>15</xdr:col>
      <xdr:colOff>101600</xdr:colOff>
      <xdr:row>83</xdr:row>
      <xdr:rowOff>6350</xdr:rowOff>
    </xdr:to>
    <xdr:sp macro="" textlink="">
      <xdr:nvSpPr>
        <xdr:cNvPr id="293" name="フローチャート: 判断 292">
          <a:extLst>
            <a:ext uri="{FF2B5EF4-FFF2-40B4-BE49-F238E27FC236}">
              <a16:creationId xmlns:a16="http://schemas.microsoft.com/office/drawing/2014/main" id="{113A9DD6-8996-4D12-80D9-28A3A3F5BF8A}"/>
            </a:ext>
          </a:extLst>
        </xdr:cNvPr>
        <xdr:cNvSpPr/>
      </xdr:nvSpPr>
      <xdr:spPr>
        <a:xfrm>
          <a:off x="2623930" y="14411767"/>
          <a:ext cx="101600" cy="105713"/>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39370</xdr:rowOff>
    </xdr:from>
    <xdr:to>
      <xdr:col>10</xdr:col>
      <xdr:colOff>165100</xdr:colOff>
      <xdr:row>82</xdr:row>
      <xdr:rowOff>140970</xdr:rowOff>
    </xdr:to>
    <xdr:sp macro="" textlink="">
      <xdr:nvSpPr>
        <xdr:cNvPr id="294" name="フローチャート: 判断 293">
          <a:extLst>
            <a:ext uri="{FF2B5EF4-FFF2-40B4-BE49-F238E27FC236}">
              <a16:creationId xmlns:a16="http://schemas.microsoft.com/office/drawing/2014/main" id="{D91DDC49-FD61-4333-93E9-E4A6376BC009}"/>
            </a:ext>
          </a:extLst>
        </xdr:cNvPr>
        <xdr:cNvSpPr/>
      </xdr:nvSpPr>
      <xdr:spPr>
        <a:xfrm>
          <a:off x="1812787" y="14375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6985</xdr:rowOff>
    </xdr:from>
    <xdr:to>
      <xdr:col>6</xdr:col>
      <xdr:colOff>38100</xdr:colOff>
      <xdr:row>82</xdr:row>
      <xdr:rowOff>109220</xdr:rowOff>
    </xdr:to>
    <xdr:sp macro="" textlink="">
      <xdr:nvSpPr>
        <xdr:cNvPr id="295" name="フローチャート: 判断 294">
          <a:extLst>
            <a:ext uri="{FF2B5EF4-FFF2-40B4-BE49-F238E27FC236}">
              <a16:creationId xmlns:a16="http://schemas.microsoft.com/office/drawing/2014/main" id="{EA4E5371-976D-47DA-9099-E8BF09B127D5}"/>
            </a:ext>
          </a:extLst>
        </xdr:cNvPr>
        <xdr:cNvSpPr/>
      </xdr:nvSpPr>
      <xdr:spPr>
        <a:xfrm>
          <a:off x="1001643" y="14343187"/>
          <a:ext cx="86029"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149860</xdr:rowOff>
    </xdr:from>
    <xdr:ext cx="762000" cy="259080"/>
    <xdr:sp macro="" textlink="">
      <xdr:nvSpPr>
        <xdr:cNvPr id="296" name="テキスト ボックス 295">
          <a:extLst>
            <a:ext uri="{FF2B5EF4-FFF2-40B4-BE49-F238E27FC236}">
              <a16:creationId xmlns:a16="http://schemas.microsoft.com/office/drawing/2014/main" id="{6A8CDA2F-BCF4-4F42-8223-B670F34F1D54}"/>
            </a:ext>
          </a:extLst>
        </xdr:cNvPr>
        <xdr:cNvSpPr txBox="1"/>
      </xdr:nvSpPr>
      <xdr:spPr>
        <a:xfrm>
          <a:off x="4086860" y="15535634"/>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88</xdr:row>
      <xdr:rowOff>149860</xdr:rowOff>
    </xdr:from>
    <xdr:ext cx="762000" cy="259080"/>
    <xdr:sp macro="" textlink="">
      <xdr:nvSpPr>
        <xdr:cNvPr id="297" name="テキスト ボックス 296">
          <a:extLst>
            <a:ext uri="{FF2B5EF4-FFF2-40B4-BE49-F238E27FC236}">
              <a16:creationId xmlns:a16="http://schemas.microsoft.com/office/drawing/2014/main" id="{778475F9-F7A5-42F7-BB0B-A2851BBA725D}"/>
            </a:ext>
          </a:extLst>
        </xdr:cNvPr>
        <xdr:cNvSpPr txBox="1"/>
      </xdr:nvSpPr>
      <xdr:spPr>
        <a:xfrm>
          <a:off x="3326517" y="15535634"/>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149860</xdr:rowOff>
    </xdr:from>
    <xdr:ext cx="762000" cy="259080"/>
    <xdr:sp macro="" textlink="">
      <xdr:nvSpPr>
        <xdr:cNvPr id="298" name="テキスト ボックス 297">
          <a:extLst>
            <a:ext uri="{FF2B5EF4-FFF2-40B4-BE49-F238E27FC236}">
              <a16:creationId xmlns:a16="http://schemas.microsoft.com/office/drawing/2014/main" id="{608840DF-465A-43AD-8DA8-1831905785C6}"/>
            </a:ext>
          </a:extLst>
        </xdr:cNvPr>
        <xdr:cNvSpPr txBox="1"/>
      </xdr:nvSpPr>
      <xdr:spPr>
        <a:xfrm>
          <a:off x="2499802" y="15535634"/>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149860</xdr:rowOff>
    </xdr:from>
    <xdr:ext cx="762000" cy="259080"/>
    <xdr:sp macro="" textlink="">
      <xdr:nvSpPr>
        <xdr:cNvPr id="299" name="テキスト ボックス 298">
          <a:extLst>
            <a:ext uri="{FF2B5EF4-FFF2-40B4-BE49-F238E27FC236}">
              <a16:creationId xmlns:a16="http://schemas.microsoft.com/office/drawing/2014/main" id="{977C2D27-0922-4F80-8C11-F47D225E219A}"/>
            </a:ext>
          </a:extLst>
        </xdr:cNvPr>
        <xdr:cNvSpPr txBox="1"/>
      </xdr:nvSpPr>
      <xdr:spPr>
        <a:xfrm>
          <a:off x="1688658" y="15535634"/>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88</xdr:row>
      <xdr:rowOff>149860</xdr:rowOff>
    </xdr:from>
    <xdr:ext cx="762000" cy="259080"/>
    <xdr:sp macro="" textlink="">
      <xdr:nvSpPr>
        <xdr:cNvPr id="300" name="テキスト ボックス 299">
          <a:extLst>
            <a:ext uri="{FF2B5EF4-FFF2-40B4-BE49-F238E27FC236}">
              <a16:creationId xmlns:a16="http://schemas.microsoft.com/office/drawing/2014/main" id="{3252DB2D-F8F0-4763-95F0-94EB024FEF83}"/>
            </a:ext>
          </a:extLst>
        </xdr:cNvPr>
        <xdr:cNvSpPr txBox="1"/>
      </xdr:nvSpPr>
      <xdr:spPr>
        <a:xfrm>
          <a:off x="877515" y="15535634"/>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83</xdr:row>
      <xdr:rowOff>44450</xdr:rowOff>
    </xdr:from>
    <xdr:to>
      <xdr:col>24</xdr:col>
      <xdr:colOff>114300</xdr:colOff>
      <xdr:row>83</xdr:row>
      <xdr:rowOff>146050</xdr:rowOff>
    </xdr:to>
    <xdr:sp macro="" textlink="">
      <xdr:nvSpPr>
        <xdr:cNvPr id="301" name="楕円 300">
          <a:extLst>
            <a:ext uri="{FF2B5EF4-FFF2-40B4-BE49-F238E27FC236}">
              <a16:creationId xmlns:a16="http://schemas.microsoft.com/office/drawing/2014/main" id="{F5D1BFAF-6C73-4253-8CCC-157940A94B20}"/>
            </a:ext>
          </a:extLst>
        </xdr:cNvPr>
        <xdr:cNvSpPr/>
      </xdr:nvSpPr>
      <xdr:spPr>
        <a:xfrm>
          <a:off x="4210989" y="1455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22860</xdr:rowOff>
    </xdr:from>
    <xdr:ext cx="405130" cy="259080"/>
    <xdr:sp macro="" textlink="">
      <xdr:nvSpPr>
        <xdr:cNvPr id="302" name="【公営住宅】&#10;有形固定資産減価償却率該当値テキスト">
          <a:extLst>
            <a:ext uri="{FF2B5EF4-FFF2-40B4-BE49-F238E27FC236}">
              <a16:creationId xmlns:a16="http://schemas.microsoft.com/office/drawing/2014/main" id="{F7E601B1-DDB0-4A06-8D96-E341911FB33D}"/>
            </a:ext>
          </a:extLst>
        </xdr:cNvPr>
        <xdr:cNvSpPr txBox="1"/>
      </xdr:nvSpPr>
      <xdr:spPr>
        <a:xfrm>
          <a:off x="4299889" y="145339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72.0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82</xdr:row>
      <xdr:rowOff>153670</xdr:rowOff>
    </xdr:from>
    <xdr:to>
      <xdr:col>20</xdr:col>
      <xdr:colOff>38100</xdr:colOff>
      <xdr:row>83</xdr:row>
      <xdr:rowOff>83820</xdr:rowOff>
    </xdr:to>
    <xdr:sp macro="" textlink="">
      <xdr:nvSpPr>
        <xdr:cNvPr id="303" name="楕円 302">
          <a:extLst>
            <a:ext uri="{FF2B5EF4-FFF2-40B4-BE49-F238E27FC236}">
              <a16:creationId xmlns:a16="http://schemas.microsoft.com/office/drawing/2014/main" id="{D87BC485-F6FE-4870-9894-580516B80FF9}"/>
            </a:ext>
          </a:extLst>
        </xdr:cNvPr>
        <xdr:cNvSpPr/>
      </xdr:nvSpPr>
      <xdr:spPr>
        <a:xfrm>
          <a:off x="3450645" y="14489872"/>
          <a:ext cx="86029"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33020</xdr:rowOff>
    </xdr:from>
    <xdr:to>
      <xdr:col>24</xdr:col>
      <xdr:colOff>63500</xdr:colOff>
      <xdr:row>83</xdr:row>
      <xdr:rowOff>95250</xdr:rowOff>
    </xdr:to>
    <xdr:cxnSp macro="">
      <xdr:nvCxnSpPr>
        <xdr:cNvPr id="304" name="直線コネクタ 303">
          <a:extLst>
            <a:ext uri="{FF2B5EF4-FFF2-40B4-BE49-F238E27FC236}">
              <a16:creationId xmlns:a16="http://schemas.microsoft.com/office/drawing/2014/main" id="{9170A052-A4F4-4BEE-BA11-6585F67B877B}"/>
            </a:ext>
          </a:extLst>
        </xdr:cNvPr>
        <xdr:cNvCxnSpPr/>
      </xdr:nvCxnSpPr>
      <xdr:spPr>
        <a:xfrm>
          <a:off x="3501445" y="14544150"/>
          <a:ext cx="760344" cy="62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92075</xdr:rowOff>
    </xdr:from>
    <xdr:to>
      <xdr:col>15</xdr:col>
      <xdr:colOff>101600</xdr:colOff>
      <xdr:row>83</xdr:row>
      <xdr:rowOff>22225</xdr:rowOff>
    </xdr:to>
    <xdr:sp macro="" textlink="">
      <xdr:nvSpPr>
        <xdr:cNvPr id="305" name="楕円 304">
          <a:extLst>
            <a:ext uri="{FF2B5EF4-FFF2-40B4-BE49-F238E27FC236}">
              <a16:creationId xmlns:a16="http://schemas.microsoft.com/office/drawing/2014/main" id="{BC4B494B-8B11-437D-9145-2AC383239365}"/>
            </a:ext>
          </a:extLst>
        </xdr:cNvPr>
        <xdr:cNvSpPr/>
      </xdr:nvSpPr>
      <xdr:spPr>
        <a:xfrm>
          <a:off x="2623930" y="14428277"/>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143510</xdr:rowOff>
    </xdr:from>
    <xdr:to>
      <xdr:col>19</xdr:col>
      <xdr:colOff>177800</xdr:colOff>
      <xdr:row>83</xdr:row>
      <xdr:rowOff>33020</xdr:rowOff>
    </xdr:to>
    <xdr:cxnSp macro="">
      <xdr:nvCxnSpPr>
        <xdr:cNvPr id="306" name="直線コネクタ 305">
          <a:extLst>
            <a:ext uri="{FF2B5EF4-FFF2-40B4-BE49-F238E27FC236}">
              <a16:creationId xmlns:a16="http://schemas.microsoft.com/office/drawing/2014/main" id="{96535870-4240-4876-A055-85EE01ECC930}"/>
            </a:ext>
          </a:extLst>
        </xdr:cNvPr>
        <xdr:cNvCxnSpPr/>
      </xdr:nvCxnSpPr>
      <xdr:spPr>
        <a:xfrm>
          <a:off x="2674730" y="14479712"/>
          <a:ext cx="826715" cy="64438"/>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26670</xdr:rowOff>
    </xdr:from>
    <xdr:to>
      <xdr:col>10</xdr:col>
      <xdr:colOff>165100</xdr:colOff>
      <xdr:row>82</xdr:row>
      <xdr:rowOff>128270</xdr:rowOff>
    </xdr:to>
    <xdr:sp macro="" textlink="">
      <xdr:nvSpPr>
        <xdr:cNvPr id="307" name="楕円 306">
          <a:extLst>
            <a:ext uri="{FF2B5EF4-FFF2-40B4-BE49-F238E27FC236}">
              <a16:creationId xmlns:a16="http://schemas.microsoft.com/office/drawing/2014/main" id="{3AB798FB-643D-403F-9E0C-33792718DBBB}"/>
            </a:ext>
          </a:extLst>
        </xdr:cNvPr>
        <xdr:cNvSpPr/>
      </xdr:nvSpPr>
      <xdr:spPr>
        <a:xfrm>
          <a:off x="1812787" y="14362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77470</xdr:rowOff>
    </xdr:from>
    <xdr:to>
      <xdr:col>15</xdr:col>
      <xdr:colOff>50800</xdr:colOff>
      <xdr:row>82</xdr:row>
      <xdr:rowOff>143510</xdr:rowOff>
    </xdr:to>
    <xdr:cxnSp macro="">
      <xdr:nvCxnSpPr>
        <xdr:cNvPr id="308" name="直線コネクタ 307">
          <a:extLst>
            <a:ext uri="{FF2B5EF4-FFF2-40B4-BE49-F238E27FC236}">
              <a16:creationId xmlns:a16="http://schemas.microsoft.com/office/drawing/2014/main" id="{1D9FB256-42E7-4283-85D0-6753A56A1E71}"/>
            </a:ext>
          </a:extLst>
        </xdr:cNvPr>
        <xdr:cNvCxnSpPr/>
      </xdr:nvCxnSpPr>
      <xdr:spPr>
        <a:xfrm>
          <a:off x="1863587" y="14413672"/>
          <a:ext cx="811143" cy="66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139065</xdr:rowOff>
    </xdr:from>
    <xdr:to>
      <xdr:col>6</xdr:col>
      <xdr:colOff>38100</xdr:colOff>
      <xdr:row>82</xdr:row>
      <xdr:rowOff>69215</xdr:rowOff>
    </xdr:to>
    <xdr:sp macro="" textlink="">
      <xdr:nvSpPr>
        <xdr:cNvPr id="309" name="楕円 308">
          <a:extLst>
            <a:ext uri="{FF2B5EF4-FFF2-40B4-BE49-F238E27FC236}">
              <a16:creationId xmlns:a16="http://schemas.microsoft.com/office/drawing/2014/main" id="{9C7E7666-70E2-4434-B684-08F164D666ED}"/>
            </a:ext>
          </a:extLst>
        </xdr:cNvPr>
        <xdr:cNvSpPr/>
      </xdr:nvSpPr>
      <xdr:spPr>
        <a:xfrm>
          <a:off x="1001643" y="14300338"/>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18415</xdr:rowOff>
    </xdr:from>
    <xdr:to>
      <xdr:col>10</xdr:col>
      <xdr:colOff>114300</xdr:colOff>
      <xdr:row>82</xdr:row>
      <xdr:rowOff>77470</xdr:rowOff>
    </xdr:to>
    <xdr:cxnSp macro="">
      <xdr:nvCxnSpPr>
        <xdr:cNvPr id="310" name="直線コネクタ 309">
          <a:extLst>
            <a:ext uri="{FF2B5EF4-FFF2-40B4-BE49-F238E27FC236}">
              <a16:creationId xmlns:a16="http://schemas.microsoft.com/office/drawing/2014/main" id="{97146B41-2BC4-4A65-AE80-AE58476E76A0}"/>
            </a:ext>
          </a:extLst>
        </xdr:cNvPr>
        <xdr:cNvCxnSpPr/>
      </xdr:nvCxnSpPr>
      <xdr:spPr>
        <a:xfrm>
          <a:off x="1052443" y="14354617"/>
          <a:ext cx="811144"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81</xdr:row>
      <xdr:rowOff>57785</xdr:rowOff>
    </xdr:from>
    <xdr:ext cx="405130" cy="259080"/>
    <xdr:sp macro="" textlink="">
      <xdr:nvSpPr>
        <xdr:cNvPr id="311" name="n_1aveValue【公営住宅】&#10;有形固定資産減価償却率">
          <a:extLst>
            <a:ext uri="{FF2B5EF4-FFF2-40B4-BE49-F238E27FC236}">
              <a16:creationId xmlns:a16="http://schemas.microsoft.com/office/drawing/2014/main" id="{A14C5E61-A85A-48AB-B8E2-CBE7D9332962}"/>
            </a:ext>
          </a:extLst>
        </xdr:cNvPr>
        <xdr:cNvSpPr txBox="1"/>
      </xdr:nvSpPr>
      <xdr:spPr>
        <a:xfrm>
          <a:off x="3301752" y="14219058"/>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68.8</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81</xdr:row>
      <xdr:rowOff>22225</xdr:rowOff>
    </xdr:from>
    <xdr:ext cx="402590" cy="258445"/>
    <xdr:sp macro="" textlink="">
      <xdr:nvSpPr>
        <xdr:cNvPr id="312" name="n_2aveValue【公営住宅】&#10;有形固定資産減価償却率">
          <a:extLst>
            <a:ext uri="{FF2B5EF4-FFF2-40B4-BE49-F238E27FC236}">
              <a16:creationId xmlns:a16="http://schemas.microsoft.com/office/drawing/2014/main" id="{6C2C50F1-6FBB-44A7-8380-49F62051115F}"/>
            </a:ext>
          </a:extLst>
        </xdr:cNvPr>
        <xdr:cNvSpPr txBox="1"/>
      </xdr:nvSpPr>
      <xdr:spPr>
        <a:xfrm>
          <a:off x="2487737" y="14183498"/>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67.7</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82</xdr:row>
      <xdr:rowOff>132080</xdr:rowOff>
    </xdr:from>
    <xdr:ext cx="402590" cy="256540"/>
    <xdr:sp macro="" textlink="">
      <xdr:nvSpPr>
        <xdr:cNvPr id="313" name="n_3aveValue【公営住宅】&#10;有形固定資産減価償却率">
          <a:extLst>
            <a:ext uri="{FF2B5EF4-FFF2-40B4-BE49-F238E27FC236}">
              <a16:creationId xmlns:a16="http://schemas.microsoft.com/office/drawing/2014/main" id="{CFBBB243-821D-43B7-93B6-CE7F27938167}"/>
            </a:ext>
          </a:extLst>
        </xdr:cNvPr>
        <xdr:cNvSpPr txBox="1"/>
      </xdr:nvSpPr>
      <xdr:spPr>
        <a:xfrm>
          <a:off x="1676593" y="14468282"/>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66.6</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82</xdr:row>
      <xdr:rowOff>99695</xdr:rowOff>
    </xdr:from>
    <xdr:ext cx="402590" cy="256540"/>
    <xdr:sp macro="" textlink="">
      <xdr:nvSpPr>
        <xdr:cNvPr id="314" name="n_4aveValue【公営住宅】&#10;有形固定資産減価償却率">
          <a:extLst>
            <a:ext uri="{FF2B5EF4-FFF2-40B4-BE49-F238E27FC236}">
              <a16:creationId xmlns:a16="http://schemas.microsoft.com/office/drawing/2014/main" id="{9627C284-90E3-4258-ABF9-2CEA0F026752}"/>
            </a:ext>
          </a:extLst>
        </xdr:cNvPr>
        <xdr:cNvSpPr txBox="1"/>
      </xdr:nvSpPr>
      <xdr:spPr>
        <a:xfrm>
          <a:off x="865450" y="14435897"/>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65.6</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83</xdr:row>
      <xdr:rowOff>74930</xdr:rowOff>
    </xdr:from>
    <xdr:ext cx="405130" cy="256540"/>
    <xdr:sp macro="" textlink="">
      <xdr:nvSpPr>
        <xdr:cNvPr id="315" name="n_1mainValue【公営住宅】&#10;有形固定資産減価償却率">
          <a:extLst>
            <a:ext uri="{FF2B5EF4-FFF2-40B4-BE49-F238E27FC236}">
              <a16:creationId xmlns:a16="http://schemas.microsoft.com/office/drawing/2014/main" id="{AF5AA2AE-5EB6-4053-9FEC-5B42920E0276}"/>
            </a:ext>
          </a:extLst>
        </xdr:cNvPr>
        <xdr:cNvSpPr txBox="1"/>
      </xdr:nvSpPr>
      <xdr:spPr>
        <a:xfrm>
          <a:off x="3301752" y="1458606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70.1</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83</xdr:row>
      <xdr:rowOff>13335</xdr:rowOff>
    </xdr:from>
    <xdr:ext cx="402590" cy="259080"/>
    <xdr:sp macro="" textlink="">
      <xdr:nvSpPr>
        <xdr:cNvPr id="316" name="n_2mainValue【公営住宅】&#10;有形固定資産減価償却率">
          <a:extLst>
            <a:ext uri="{FF2B5EF4-FFF2-40B4-BE49-F238E27FC236}">
              <a16:creationId xmlns:a16="http://schemas.microsoft.com/office/drawing/2014/main" id="{38CA3A25-FAC7-4DB3-93A6-18F8EC7DC432}"/>
            </a:ext>
          </a:extLst>
        </xdr:cNvPr>
        <xdr:cNvSpPr txBox="1"/>
      </xdr:nvSpPr>
      <xdr:spPr>
        <a:xfrm>
          <a:off x="2487737" y="1452446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68.2</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80</xdr:row>
      <xdr:rowOff>144780</xdr:rowOff>
    </xdr:from>
    <xdr:ext cx="402590" cy="256540"/>
    <xdr:sp macro="" textlink="">
      <xdr:nvSpPr>
        <xdr:cNvPr id="317" name="n_3mainValue【公営住宅】&#10;有形固定資産減価償却率">
          <a:extLst>
            <a:ext uri="{FF2B5EF4-FFF2-40B4-BE49-F238E27FC236}">
              <a16:creationId xmlns:a16="http://schemas.microsoft.com/office/drawing/2014/main" id="{3D118754-45BA-4F32-89C2-C708CE3D0DEC}"/>
            </a:ext>
          </a:extLst>
        </xdr:cNvPr>
        <xdr:cNvSpPr txBox="1"/>
      </xdr:nvSpPr>
      <xdr:spPr>
        <a:xfrm>
          <a:off x="1676593" y="14131124"/>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66.2</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80</xdr:row>
      <xdr:rowOff>86360</xdr:rowOff>
    </xdr:from>
    <xdr:ext cx="402590" cy="256540"/>
    <xdr:sp macro="" textlink="">
      <xdr:nvSpPr>
        <xdr:cNvPr id="318" name="n_4mainValue【公営住宅】&#10;有形固定資産減価償却率">
          <a:extLst>
            <a:ext uri="{FF2B5EF4-FFF2-40B4-BE49-F238E27FC236}">
              <a16:creationId xmlns:a16="http://schemas.microsoft.com/office/drawing/2014/main" id="{E803262F-6B46-4459-A903-8B33C629FD06}"/>
            </a:ext>
          </a:extLst>
        </xdr:cNvPr>
        <xdr:cNvSpPr txBox="1"/>
      </xdr:nvSpPr>
      <xdr:spPr>
        <a:xfrm>
          <a:off x="865450" y="14072704"/>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5C8840FC-CC28-4361-BB16-DA0DB64E2AB6}"/>
            </a:ext>
          </a:extLst>
        </xdr:cNvPr>
        <xdr:cNvSpPr/>
      </xdr:nvSpPr>
      <xdr:spPr>
        <a:xfrm>
          <a:off x="6074576" y="12039600"/>
          <a:ext cx="4335117"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0AAEAB22-0C98-4AD8-973E-AA798E7CBB2C}"/>
            </a:ext>
          </a:extLst>
        </xdr:cNvPr>
        <xdr:cNvSpPr/>
      </xdr:nvSpPr>
      <xdr:spPr>
        <a:xfrm>
          <a:off x="6186004" y="12713915"/>
          <a:ext cx="1399430" cy="26095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88D6DEB5-B0CF-45CC-A3D2-D810505B9D1F}"/>
            </a:ext>
          </a:extLst>
        </xdr:cNvPr>
        <xdr:cNvSpPr/>
      </xdr:nvSpPr>
      <xdr:spPr>
        <a:xfrm>
          <a:off x="6186004" y="12920593"/>
          <a:ext cx="1399430"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31/62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9E98135F-B871-4050-9F10-C553F7EF0159}"/>
            </a:ext>
          </a:extLst>
        </xdr:cNvPr>
        <xdr:cNvSpPr/>
      </xdr:nvSpPr>
      <xdr:spPr>
        <a:xfrm>
          <a:off x="7124148" y="12713915"/>
          <a:ext cx="1399429" cy="26095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ADB6B150-8BBF-4E49-B24E-F28EA1F18E26}"/>
            </a:ext>
          </a:extLst>
        </xdr:cNvPr>
        <xdr:cNvSpPr/>
      </xdr:nvSpPr>
      <xdr:spPr>
        <a:xfrm>
          <a:off x="7124148" y="12920593"/>
          <a:ext cx="1399429"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EDE9AFC7-3797-4AB4-B75E-41535FE4B5FB}"/>
            </a:ext>
          </a:extLst>
        </xdr:cNvPr>
        <xdr:cNvSpPr/>
      </xdr:nvSpPr>
      <xdr:spPr>
        <a:xfrm>
          <a:off x="8173720" y="12713915"/>
          <a:ext cx="1399430" cy="26095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7C235E54-66EF-4630-8F86-67A4C5AC90DF}"/>
            </a:ext>
          </a:extLst>
        </xdr:cNvPr>
        <xdr:cNvSpPr/>
      </xdr:nvSpPr>
      <xdr:spPr>
        <a:xfrm>
          <a:off x="8173720" y="12920593"/>
          <a:ext cx="1399430"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0.629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4110A7F4-9B6A-43FC-8845-BD9194609154}"/>
            </a:ext>
          </a:extLst>
        </xdr:cNvPr>
        <xdr:cNvSpPr/>
      </xdr:nvSpPr>
      <xdr:spPr>
        <a:xfrm>
          <a:off x="6074576" y="13206951"/>
          <a:ext cx="4335117" cy="2331223"/>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7345" cy="222885"/>
    <xdr:sp macro="" textlink="">
      <xdr:nvSpPr>
        <xdr:cNvPr id="327" name="テキスト ボックス 326">
          <a:extLst>
            <a:ext uri="{FF2B5EF4-FFF2-40B4-BE49-F238E27FC236}">
              <a16:creationId xmlns:a16="http://schemas.microsoft.com/office/drawing/2014/main" id="{53929137-A80B-4906-8C9F-34466DEDC42A}"/>
            </a:ext>
          </a:extLst>
        </xdr:cNvPr>
        <xdr:cNvSpPr txBox="1"/>
      </xdr:nvSpPr>
      <xdr:spPr>
        <a:xfrm>
          <a:off x="6036476" y="13012972"/>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4619899C-7EA7-428B-9213-F411A3A9070D}"/>
            </a:ext>
          </a:extLst>
        </xdr:cNvPr>
        <xdr:cNvCxnSpPr/>
      </xdr:nvCxnSpPr>
      <xdr:spPr>
        <a:xfrm>
          <a:off x="6074576" y="15538174"/>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9" name="直線コネクタ 328">
          <a:extLst>
            <a:ext uri="{FF2B5EF4-FFF2-40B4-BE49-F238E27FC236}">
              <a16:creationId xmlns:a16="http://schemas.microsoft.com/office/drawing/2014/main" id="{4560ED47-1D1E-4A40-8D3F-1F611EE00B38}"/>
            </a:ext>
          </a:extLst>
        </xdr:cNvPr>
        <xdr:cNvCxnSpPr/>
      </xdr:nvCxnSpPr>
      <xdr:spPr>
        <a:xfrm>
          <a:off x="6074576" y="15150217"/>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85</xdr:row>
      <xdr:rowOff>143510</xdr:rowOff>
    </xdr:from>
    <xdr:ext cx="464820" cy="256540"/>
    <xdr:sp macro="" textlink="">
      <xdr:nvSpPr>
        <xdr:cNvPr id="330" name="テキスト ボックス 329">
          <a:extLst>
            <a:ext uri="{FF2B5EF4-FFF2-40B4-BE49-F238E27FC236}">
              <a16:creationId xmlns:a16="http://schemas.microsoft.com/office/drawing/2014/main" id="{797C7D62-3840-483D-9E4E-3753F9C90F9C}"/>
            </a:ext>
          </a:extLst>
        </xdr:cNvPr>
        <xdr:cNvSpPr txBox="1"/>
      </xdr:nvSpPr>
      <xdr:spPr>
        <a:xfrm>
          <a:off x="5638358" y="15004498"/>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1" name="直線コネクタ 330">
          <a:extLst>
            <a:ext uri="{FF2B5EF4-FFF2-40B4-BE49-F238E27FC236}">
              <a16:creationId xmlns:a16="http://schemas.microsoft.com/office/drawing/2014/main" id="{FBD9DC53-F5D6-4849-97D5-6D5784D24A93}"/>
            </a:ext>
          </a:extLst>
        </xdr:cNvPr>
        <xdr:cNvCxnSpPr/>
      </xdr:nvCxnSpPr>
      <xdr:spPr>
        <a:xfrm>
          <a:off x="6074576" y="14762259"/>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83</xdr:row>
      <xdr:rowOff>105410</xdr:rowOff>
    </xdr:from>
    <xdr:ext cx="464820" cy="259080"/>
    <xdr:sp macro="" textlink="">
      <xdr:nvSpPr>
        <xdr:cNvPr id="332" name="テキスト ボックス 331">
          <a:extLst>
            <a:ext uri="{FF2B5EF4-FFF2-40B4-BE49-F238E27FC236}">
              <a16:creationId xmlns:a16="http://schemas.microsoft.com/office/drawing/2014/main" id="{054DB8BF-D352-4437-9436-1708D9570E3A}"/>
            </a:ext>
          </a:extLst>
        </xdr:cNvPr>
        <xdr:cNvSpPr txBox="1"/>
      </xdr:nvSpPr>
      <xdr:spPr>
        <a:xfrm>
          <a:off x="5638358" y="1461654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a:extLst>
            <a:ext uri="{FF2B5EF4-FFF2-40B4-BE49-F238E27FC236}">
              <a16:creationId xmlns:a16="http://schemas.microsoft.com/office/drawing/2014/main" id="{3B7DA4A0-CFCA-4181-AFB4-8221BAE692D8}"/>
            </a:ext>
          </a:extLst>
        </xdr:cNvPr>
        <xdr:cNvCxnSpPr/>
      </xdr:nvCxnSpPr>
      <xdr:spPr>
        <a:xfrm>
          <a:off x="6074576" y="14374302"/>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81</xdr:row>
      <xdr:rowOff>67310</xdr:rowOff>
    </xdr:from>
    <xdr:ext cx="464820" cy="259080"/>
    <xdr:sp macro="" textlink="">
      <xdr:nvSpPr>
        <xdr:cNvPr id="334" name="テキスト ボックス 333">
          <a:extLst>
            <a:ext uri="{FF2B5EF4-FFF2-40B4-BE49-F238E27FC236}">
              <a16:creationId xmlns:a16="http://schemas.microsoft.com/office/drawing/2014/main" id="{E1C4D00A-4DBB-4E18-8935-39DC42F15BB3}"/>
            </a:ext>
          </a:extLst>
        </xdr:cNvPr>
        <xdr:cNvSpPr txBox="1"/>
      </xdr:nvSpPr>
      <xdr:spPr>
        <a:xfrm>
          <a:off x="5638358" y="14228583"/>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5" name="直線コネクタ 334">
          <a:extLst>
            <a:ext uri="{FF2B5EF4-FFF2-40B4-BE49-F238E27FC236}">
              <a16:creationId xmlns:a16="http://schemas.microsoft.com/office/drawing/2014/main" id="{080772CC-C834-4364-8ECC-6FADFABDDB41}"/>
            </a:ext>
          </a:extLst>
        </xdr:cNvPr>
        <xdr:cNvCxnSpPr/>
      </xdr:nvCxnSpPr>
      <xdr:spPr>
        <a:xfrm>
          <a:off x="6074576" y="13986344"/>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79</xdr:row>
      <xdr:rowOff>29210</xdr:rowOff>
    </xdr:from>
    <xdr:ext cx="464820" cy="256540"/>
    <xdr:sp macro="" textlink="">
      <xdr:nvSpPr>
        <xdr:cNvPr id="336" name="テキスト ボックス 335">
          <a:extLst>
            <a:ext uri="{FF2B5EF4-FFF2-40B4-BE49-F238E27FC236}">
              <a16:creationId xmlns:a16="http://schemas.microsoft.com/office/drawing/2014/main" id="{93130A12-33DD-456C-8391-0FE204B076A3}"/>
            </a:ext>
          </a:extLst>
        </xdr:cNvPr>
        <xdr:cNvSpPr txBox="1"/>
      </xdr:nvSpPr>
      <xdr:spPr>
        <a:xfrm>
          <a:off x="5638358" y="13840626"/>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7" name="直線コネクタ 336">
          <a:extLst>
            <a:ext uri="{FF2B5EF4-FFF2-40B4-BE49-F238E27FC236}">
              <a16:creationId xmlns:a16="http://schemas.microsoft.com/office/drawing/2014/main" id="{9889611B-6279-4114-9187-4B9C002EBAF6}"/>
            </a:ext>
          </a:extLst>
        </xdr:cNvPr>
        <xdr:cNvCxnSpPr/>
      </xdr:nvCxnSpPr>
      <xdr:spPr>
        <a:xfrm>
          <a:off x="6074576" y="13594908"/>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76</xdr:row>
      <xdr:rowOff>162560</xdr:rowOff>
    </xdr:from>
    <xdr:ext cx="464820" cy="259080"/>
    <xdr:sp macro="" textlink="">
      <xdr:nvSpPr>
        <xdr:cNvPr id="338" name="テキスト ボックス 337">
          <a:extLst>
            <a:ext uri="{FF2B5EF4-FFF2-40B4-BE49-F238E27FC236}">
              <a16:creationId xmlns:a16="http://schemas.microsoft.com/office/drawing/2014/main" id="{E076CA10-0D17-4253-935F-C17A27372F2B}"/>
            </a:ext>
          </a:extLst>
        </xdr:cNvPr>
        <xdr:cNvSpPr txBox="1"/>
      </xdr:nvSpPr>
      <xdr:spPr>
        <a:xfrm>
          <a:off x="5638358" y="1344919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E4ED4E72-6630-4801-8F0A-783207FD2BC1}"/>
            </a:ext>
          </a:extLst>
        </xdr:cNvPr>
        <xdr:cNvCxnSpPr/>
      </xdr:nvCxnSpPr>
      <xdr:spPr>
        <a:xfrm>
          <a:off x="6074576" y="13206951"/>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74</xdr:row>
      <xdr:rowOff>124460</xdr:rowOff>
    </xdr:from>
    <xdr:ext cx="464820" cy="259080"/>
    <xdr:sp macro="" textlink="">
      <xdr:nvSpPr>
        <xdr:cNvPr id="340" name="テキスト ボックス 339">
          <a:extLst>
            <a:ext uri="{FF2B5EF4-FFF2-40B4-BE49-F238E27FC236}">
              <a16:creationId xmlns:a16="http://schemas.microsoft.com/office/drawing/2014/main" id="{96BAE29E-26E2-42E4-9F2F-7BB18DA51523}"/>
            </a:ext>
          </a:extLst>
        </xdr:cNvPr>
        <xdr:cNvSpPr txBox="1"/>
      </xdr:nvSpPr>
      <xdr:spPr>
        <a:xfrm>
          <a:off x="5638358" y="13061232"/>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3800B23C-ED7E-43A7-875C-EDAB9D37257C}"/>
            </a:ext>
          </a:extLst>
        </xdr:cNvPr>
        <xdr:cNvSpPr/>
      </xdr:nvSpPr>
      <xdr:spPr>
        <a:xfrm>
          <a:off x="6074576" y="13206951"/>
          <a:ext cx="4335117" cy="2331223"/>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82550</xdr:rowOff>
    </xdr:from>
    <xdr:to>
      <xdr:col>54</xdr:col>
      <xdr:colOff>189865</xdr:colOff>
      <xdr:row>86</xdr:row>
      <xdr:rowOff>110490</xdr:rowOff>
    </xdr:to>
    <xdr:cxnSp macro="">
      <xdr:nvCxnSpPr>
        <xdr:cNvPr id="342" name="直線コネクタ 341">
          <a:extLst>
            <a:ext uri="{FF2B5EF4-FFF2-40B4-BE49-F238E27FC236}">
              <a16:creationId xmlns:a16="http://schemas.microsoft.com/office/drawing/2014/main" id="{7F28DE32-AF85-412C-B619-1AA40C01CB5C}"/>
            </a:ext>
          </a:extLst>
        </xdr:cNvPr>
        <xdr:cNvCxnSpPr/>
      </xdr:nvCxnSpPr>
      <xdr:spPr>
        <a:xfrm flipV="1">
          <a:off x="9620113" y="13719037"/>
          <a:ext cx="0" cy="14273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114300</xdr:rowOff>
    </xdr:from>
    <xdr:ext cx="469900" cy="259080"/>
    <xdr:sp macro="" textlink="">
      <xdr:nvSpPr>
        <xdr:cNvPr id="343" name="【公営住宅】&#10;一人当たり面積最小値テキスト">
          <a:extLst>
            <a:ext uri="{FF2B5EF4-FFF2-40B4-BE49-F238E27FC236}">
              <a16:creationId xmlns:a16="http://schemas.microsoft.com/office/drawing/2014/main" id="{A33D0C6E-6C0C-4AF9-9C92-81669F8B24E4}"/>
            </a:ext>
          </a:extLst>
        </xdr:cNvPr>
        <xdr:cNvSpPr txBox="1"/>
      </xdr:nvSpPr>
      <xdr:spPr>
        <a:xfrm>
          <a:off x="9659178" y="15150217"/>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0.005</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110490</xdr:rowOff>
    </xdr:from>
    <xdr:to>
      <xdr:col>55</xdr:col>
      <xdr:colOff>88900</xdr:colOff>
      <xdr:row>86</xdr:row>
      <xdr:rowOff>110490</xdr:rowOff>
    </xdr:to>
    <xdr:cxnSp macro="">
      <xdr:nvCxnSpPr>
        <xdr:cNvPr id="344" name="直線コネクタ 343">
          <a:extLst>
            <a:ext uri="{FF2B5EF4-FFF2-40B4-BE49-F238E27FC236}">
              <a16:creationId xmlns:a16="http://schemas.microsoft.com/office/drawing/2014/main" id="{C7080A21-7604-4D43-BE1F-B24269C98B2D}"/>
            </a:ext>
          </a:extLst>
        </xdr:cNvPr>
        <xdr:cNvCxnSpPr/>
      </xdr:nvCxnSpPr>
      <xdr:spPr>
        <a:xfrm>
          <a:off x="9547750" y="15146407"/>
          <a:ext cx="162228"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29210</xdr:rowOff>
    </xdr:from>
    <xdr:ext cx="469900" cy="256540"/>
    <xdr:sp macro="" textlink="">
      <xdr:nvSpPr>
        <xdr:cNvPr id="345" name="【公営住宅】&#10;一人当たり面積最大値テキスト">
          <a:extLst>
            <a:ext uri="{FF2B5EF4-FFF2-40B4-BE49-F238E27FC236}">
              <a16:creationId xmlns:a16="http://schemas.microsoft.com/office/drawing/2014/main" id="{5680F012-3076-406D-B0F0-AE40E7A32B4B}"/>
            </a:ext>
          </a:extLst>
        </xdr:cNvPr>
        <xdr:cNvSpPr txBox="1"/>
      </xdr:nvSpPr>
      <xdr:spPr>
        <a:xfrm>
          <a:off x="9659178" y="13490768"/>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1.842</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82550</xdr:rowOff>
    </xdr:from>
    <xdr:to>
      <xdr:col>55</xdr:col>
      <xdr:colOff>88900</xdr:colOff>
      <xdr:row>78</xdr:row>
      <xdr:rowOff>82550</xdr:rowOff>
    </xdr:to>
    <xdr:cxnSp macro="">
      <xdr:nvCxnSpPr>
        <xdr:cNvPr id="346" name="直線コネクタ 345">
          <a:extLst>
            <a:ext uri="{FF2B5EF4-FFF2-40B4-BE49-F238E27FC236}">
              <a16:creationId xmlns:a16="http://schemas.microsoft.com/office/drawing/2014/main" id="{A0AC227D-501D-4B11-BBF3-B17D43D17184}"/>
            </a:ext>
          </a:extLst>
        </xdr:cNvPr>
        <xdr:cNvCxnSpPr/>
      </xdr:nvCxnSpPr>
      <xdr:spPr>
        <a:xfrm>
          <a:off x="9547750" y="13719037"/>
          <a:ext cx="162228"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79375</xdr:rowOff>
    </xdr:from>
    <xdr:ext cx="469900" cy="258445"/>
    <xdr:sp macro="" textlink="">
      <xdr:nvSpPr>
        <xdr:cNvPr id="347" name="【公営住宅】&#10;一人当たり面積平均値テキスト">
          <a:extLst>
            <a:ext uri="{FF2B5EF4-FFF2-40B4-BE49-F238E27FC236}">
              <a16:creationId xmlns:a16="http://schemas.microsoft.com/office/drawing/2014/main" id="{50201913-1CA2-4AF3-9029-2765401CA4F7}"/>
            </a:ext>
          </a:extLst>
        </xdr:cNvPr>
        <xdr:cNvSpPr txBox="1"/>
      </xdr:nvSpPr>
      <xdr:spPr>
        <a:xfrm>
          <a:off x="9659178" y="14415577"/>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0.684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83</xdr:row>
      <xdr:rowOff>56515</xdr:rowOff>
    </xdr:from>
    <xdr:to>
      <xdr:col>55</xdr:col>
      <xdr:colOff>50800</xdr:colOff>
      <xdr:row>83</xdr:row>
      <xdr:rowOff>158115</xdr:rowOff>
    </xdr:to>
    <xdr:sp macro="" textlink="">
      <xdr:nvSpPr>
        <xdr:cNvPr id="348" name="フローチャート: 判断 347">
          <a:extLst>
            <a:ext uri="{FF2B5EF4-FFF2-40B4-BE49-F238E27FC236}">
              <a16:creationId xmlns:a16="http://schemas.microsoft.com/office/drawing/2014/main" id="{CA17159A-7818-4D03-996C-DED72EC68C48}"/>
            </a:ext>
          </a:extLst>
        </xdr:cNvPr>
        <xdr:cNvSpPr/>
      </xdr:nvSpPr>
      <xdr:spPr>
        <a:xfrm>
          <a:off x="9585850" y="14567645"/>
          <a:ext cx="86028"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59055</xdr:rowOff>
    </xdr:from>
    <xdr:to>
      <xdr:col>50</xdr:col>
      <xdr:colOff>165100</xdr:colOff>
      <xdr:row>83</xdr:row>
      <xdr:rowOff>160655</xdr:rowOff>
    </xdr:to>
    <xdr:sp macro="" textlink="">
      <xdr:nvSpPr>
        <xdr:cNvPr id="349" name="フローチャート: 判断 348">
          <a:extLst>
            <a:ext uri="{FF2B5EF4-FFF2-40B4-BE49-F238E27FC236}">
              <a16:creationId xmlns:a16="http://schemas.microsoft.com/office/drawing/2014/main" id="{BCACC18C-FBF3-4DB1-9E4B-1ED14C3CB4A2}"/>
            </a:ext>
          </a:extLst>
        </xdr:cNvPr>
        <xdr:cNvSpPr/>
      </xdr:nvSpPr>
      <xdr:spPr>
        <a:xfrm>
          <a:off x="8809935" y="14570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59690</xdr:rowOff>
    </xdr:from>
    <xdr:to>
      <xdr:col>46</xdr:col>
      <xdr:colOff>38100</xdr:colOff>
      <xdr:row>83</xdr:row>
      <xdr:rowOff>161290</xdr:rowOff>
    </xdr:to>
    <xdr:sp macro="" textlink="">
      <xdr:nvSpPr>
        <xdr:cNvPr id="350" name="フローチャート: 判断 349">
          <a:extLst>
            <a:ext uri="{FF2B5EF4-FFF2-40B4-BE49-F238E27FC236}">
              <a16:creationId xmlns:a16="http://schemas.microsoft.com/office/drawing/2014/main" id="{FA6D2133-FD13-49AF-AAFB-220EC1C8F9FB}"/>
            </a:ext>
          </a:extLst>
        </xdr:cNvPr>
        <xdr:cNvSpPr/>
      </xdr:nvSpPr>
      <xdr:spPr>
        <a:xfrm>
          <a:off x="7998791" y="14570820"/>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63500</xdr:rowOff>
    </xdr:from>
    <xdr:to>
      <xdr:col>41</xdr:col>
      <xdr:colOff>101600</xdr:colOff>
      <xdr:row>83</xdr:row>
      <xdr:rowOff>164465</xdr:rowOff>
    </xdr:to>
    <xdr:sp macro="" textlink="">
      <xdr:nvSpPr>
        <xdr:cNvPr id="351" name="フローチャート: 判断 350">
          <a:extLst>
            <a:ext uri="{FF2B5EF4-FFF2-40B4-BE49-F238E27FC236}">
              <a16:creationId xmlns:a16="http://schemas.microsoft.com/office/drawing/2014/main" id="{4031E4F1-1BE0-4809-9C5B-F7B9A2C8B2D2}"/>
            </a:ext>
          </a:extLst>
        </xdr:cNvPr>
        <xdr:cNvSpPr/>
      </xdr:nvSpPr>
      <xdr:spPr>
        <a:xfrm>
          <a:off x="7172077" y="145746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59690</xdr:rowOff>
    </xdr:from>
    <xdr:to>
      <xdr:col>36</xdr:col>
      <xdr:colOff>165100</xdr:colOff>
      <xdr:row>83</xdr:row>
      <xdr:rowOff>161290</xdr:rowOff>
    </xdr:to>
    <xdr:sp macro="" textlink="">
      <xdr:nvSpPr>
        <xdr:cNvPr id="352" name="フローチャート: 判断 351">
          <a:extLst>
            <a:ext uri="{FF2B5EF4-FFF2-40B4-BE49-F238E27FC236}">
              <a16:creationId xmlns:a16="http://schemas.microsoft.com/office/drawing/2014/main" id="{F2D382EF-97FB-45FD-85A6-D70B8381C49F}"/>
            </a:ext>
          </a:extLst>
        </xdr:cNvPr>
        <xdr:cNvSpPr/>
      </xdr:nvSpPr>
      <xdr:spPr>
        <a:xfrm>
          <a:off x="6360933" y="1457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149860</xdr:rowOff>
    </xdr:from>
    <xdr:ext cx="762000" cy="259080"/>
    <xdr:sp macro="" textlink="">
      <xdr:nvSpPr>
        <xdr:cNvPr id="353" name="テキスト ボックス 352">
          <a:extLst>
            <a:ext uri="{FF2B5EF4-FFF2-40B4-BE49-F238E27FC236}">
              <a16:creationId xmlns:a16="http://schemas.microsoft.com/office/drawing/2014/main" id="{6BDAC6FB-B4F6-4AFE-82E4-0063A1617F12}"/>
            </a:ext>
          </a:extLst>
        </xdr:cNvPr>
        <xdr:cNvSpPr txBox="1"/>
      </xdr:nvSpPr>
      <xdr:spPr>
        <a:xfrm>
          <a:off x="9446150" y="15535634"/>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149860</xdr:rowOff>
    </xdr:from>
    <xdr:ext cx="762000" cy="259080"/>
    <xdr:sp macro="" textlink="">
      <xdr:nvSpPr>
        <xdr:cNvPr id="354" name="テキスト ボックス 353">
          <a:extLst>
            <a:ext uri="{FF2B5EF4-FFF2-40B4-BE49-F238E27FC236}">
              <a16:creationId xmlns:a16="http://schemas.microsoft.com/office/drawing/2014/main" id="{45DE8DAA-7D97-480A-8242-7EB07484AE23}"/>
            </a:ext>
          </a:extLst>
        </xdr:cNvPr>
        <xdr:cNvSpPr txBox="1"/>
      </xdr:nvSpPr>
      <xdr:spPr>
        <a:xfrm>
          <a:off x="8685806" y="15535634"/>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88</xdr:row>
      <xdr:rowOff>149860</xdr:rowOff>
    </xdr:from>
    <xdr:ext cx="762000" cy="259080"/>
    <xdr:sp macro="" textlink="">
      <xdr:nvSpPr>
        <xdr:cNvPr id="355" name="テキスト ボックス 354">
          <a:extLst>
            <a:ext uri="{FF2B5EF4-FFF2-40B4-BE49-F238E27FC236}">
              <a16:creationId xmlns:a16="http://schemas.microsoft.com/office/drawing/2014/main" id="{C593F4AF-C889-4D1B-A047-6137356DD322}"/>
            </a:ext>
          </a:extLst>
        </xdr:cNvPr>
        <xdr:cNvSpPr txBox="1"/>
      </xdr:nvSpPr>
      <xdr:spPr>
        <a:xfrm>
          <a:off x="7874663" y="15535634"/>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149860</xdr:rowOff>
    </xdr:from>
    <xdr:ext cx="762000" cy="259080"/>
    <xdr:sp macro="" textlink="">
      <xdr:nvSpPr>
        <xdr:cNvPr id="356" name="テキスト ボックス 355">
          <a:extLst>
            <a:ext uri="{FF2B5EF4-FFF2-40B4-BE49-F238E27FC236}">
              <a16:creationId xmlns:a16="http://schemas.microsoft.com/office/drawing/2014/main" id="{33F7E7FB-9AB8-4149-993E-4CAF60A52F73}"/>
            </a:ext>
          </a:extLst>
        </xdr:cNvPr>
        <xdr:cNvSpPr txBox="1"/>
      </xdr:nvSpPr>
      <xdr:spPr>
        <a:xfrm>
          <a:off x="7047948" y="15535634"/>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149860</xdr:rowOff>
    </xdr:from>
    <xdr:ext cx="762000" cy="259080"/>
    <xdr:sp macro="" textlink="">
      <xdr:nvSpPr>
        <xdr:cNvPr id="357" name="テキスト ボックス 356">
          <a:extLst>
            <a:ext uri="{FF2B5EF4-FFF2-40B4-BE49-F238E27FC236}">
              <a16:creationId xmlns:a16="http://schemas.microsoft.com/office/drawing/2014/main" id="{34BBAC23-DCF2-4AA5-8FB3-278DA688331E}"/>
            </a:ext>
          </a:extLst>
        </xdr:cNvPr>
        <xdr:cNvSpPr txBox="1"/>
      </xdr:nvSpPr>
      <xdr:spPr>
        <a:xfrm>
          <a:off x="6236804" y="15535634"/>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83</xdr:row>
      <xdr:rowOff>69850</xdr:rowOff>
    </xdr:from>
    <xdr:to>
      <xdr:col>55</xdr:col>
      <xdr:colOff>50800</xdr:colOff>
      <xdr:row>83</xdr:row>
      <xdr:rowOff>171450</xdr:rowOff>
    </xdr:to>
    <xdr:sp macro="" textlink="">
      <xdr:nvSpPr>
        <xdr:cNvPr id="358" name="楕円 357">
          <a:extLst>
            <a:ext uri="{FF2B5EF4-FFF2-40B4-BE49-F238E27FC236}">
              <a16:creationId xmlns:a16="http://schemas.microsoft.com/office/drawing/2014/main" id="{C6FBF63D-6F4F-464C-872B-91A1EEF6A42F}"/>
            </a:ext>
          </a:extLst>
        </xdr:cNvPr>
        <xdr:cNvSpPr/>
      </xdr:nvSpPr>
      <xdr:spPr>
        <a:xfrm>
          <a:off x="9585850" y="14580980"/>
          <a:ext cx="86028"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48260</xdr:rowOff>
    </xdr:from>
    <xdr:ext cx="469900" cy="259080"/>
    <xdr:sp macro="" textlink="">
      <xdr:nvSpPr>
        <xdr:cNvPr id="359" name="【公営住宅】&#10;一人当たり面積該当値テキスト">
          <a:extLst>
            <a:ext uri="{FF2B5EF4-FFF2-40B4-BE49-F238E27FC236}">
              <a16:creationId xmlns:a16="http://schemas.microsoft.com/office/drawing/2014/main" id="{694D528A-4F00-420B-B9D5-2C08E12E2AD3}"/>
            </a:ext>
          </a:extLst>
        </xdr:cNvPr>
        <xdr:cNvSpPr txBox="1"/>
      </xdr:nvSpPr>
      <xdr:spPr>
        <a:xfrm>
          <a:off x="9659178" y="145593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0.667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83</xdr:row>
      <xdr:rowOff>72390</xdr:rowOff>
    </xdr:from>
    <xdr:to>
      <xdr:col>50</xdr:col>
      <xdr:colOff>165100</xdr:colOff>
      <xdr:row>84</xdr:row>
      <xdr:rowOff>2540</xdr:rowOff>
    </xdr:to>
    <xdr:sp macro="" textlink="">
      <xdr:nvSpPr>
        <xdr:cNvPr id="360" name="楕円 359">
          <a:extLst>
            <a:ext uri="{FF2B5EF4-FFF2-40B4-BE49-F238E27FC236}">
              <a16:creationId xmlns:a16="http://schemas.microsoft.com/office/drawing/2014/main" id="{0FE5EADC-AC7F-4059-AA42-21240AB20FFB}"/>
            </a:ext>
          </a:extLst>
        </xdr:cNvPr>
        <xdr:cNvSpPr/>
      </xdr:nvSpPr>
      <xdr:spPr>
        <a:xfrm>
          <a:off x="8809935" y="14583520"/>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120650</xdr:rowOff>
    </xdr:from>
    <xdr:to>
      <xdr:col>55</xdr:col>
      <xdr:colOff>0</xdr:colOff>
      <xdr:row>83</xdr:row>
      <xdr:rowOff>123190</xdr:rowOff>
    </xdr:to>
    <xdr:cxnSp macro="">
      <xdr:nvCxnSpPr>
        <xdr:cNvPr id="361" name="直線コネクタ 360">
          <a:extLst>
            <a:ext uri="{FF2B5EF4-FFF2-40B4-BE49-F238E27FC236}">
              <a16:creationId xmlns:a16="http://schemas.microsoft.com/office/drawing/2014/main" id="{DEB14E80-8643-4990-9256-07CBCC8290D0}"/>
            </a:ext>
          </a:extLst>
        </xdr:cNvPr>
        <xdr:cNvCxnSpPr/>
      </xdr:nvCxnSpPr>
      <xdr:spPr>
        <a:xfrm flipV="1">
          <a:off x="8860735" y="14631780"/>
          <a:ext cx="760343"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74930</xdr:rowOff>
    </xdr:from>
    <xdr:to>
      <xdr:col>46</xdr:col>
      <xdr:colOff>38100</xdr:colOff>
      <xdr:row>84</xdr:row>
      <xdr:rowOff>5080</xdr:rowOff>
    </xdr:to>
    <xdr:sp macro="" textlink="">
      <xdr:nvSpPr>
        <xdr:cNvPr id="362" name="楕円 361">
          <a:extLst>
            <a:ext uri="{FF2B5EF4-FFF2-40B4-BE49-F238E27FC236}">
              <a16:creationId xmlns:a16="http://schemas.microsoft.com/office/drawing/2014/main" id="{16E96A85-29EA-492F-BF7E-376C7AA6DC78}"/>
            </a:ext>
          </a:extLst>
        </xdr:cNvPr>
        <xdr:cNvSpPr/>
      </xdr:nvSpPr>
      <xdr:spPr>
        <a:xfrm>
          <a:off x="7998791" y="14586060"/>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123190</xdr:rowOff>
    </xdr:from>
    <xdr:to>
      <xdr:col>50</xdr:col>
      <xdr:colOff>114300</xdr:colOff>
      <xdr:row>83</xdr:row>
      <xdr:rowOff>125730</xdr:rowOff>
    </xdr:to>
    <xdr:cxnSp macro="">
      <xdr:nvCxnSpPr>
        <xdr:cNvPr id="363" name="直線コネクタ 362">
          <a:extLst>
            <a:ext uri="{FF2B5EF4-FFF2-40B4-BE49-F238E27FC236}">
              <a16:creationId xmlns:a16="http://schemas.microsoft.com/office/drawing/2014/main" id="{DFDEF1D0-0F3B-46BD-BEC2-5D44A95AE526}"/>
            </a:ext>
          </a:extLst>
        </xdr:cNvPr>
        <xdr:cNvCxnSpPr/>
      </xdr:nvCxnSpPr>
      <xdr:spPr>
        <a:xfrm flipV="1">
          <a:off x="8049591" y="14634320"/>
          <a:ext cx="811144"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75565</xdr:rowOff>
    </xdr:from>
    <xdr:to>
      <xdr:col>41</xdr:col>
      <xdr:colOff>101600</xdr:colOff>
      <xdr:row>84</xdr:row>
      <xdr:rowOff>6350</xdr:rowOff>
    </xdr:to>
    <xdr:sp macro="" textlink="">
      <xdr:nvSpPr>
        <xdr:cNvPr id="364" name="楕円 363">
          <a:extLst>
            <a:ext uri="{FF2B5EF4-FFF2-40B4-BE49-F238E27FC236}">
              <a16:creationId xmlns:a16="http://schemas.microsoft.com/office/drawing/2014/main" id="{49091810-3297-43A7-B6DB-C00936356FCE}"/>
            </a:ext>
          </a:extLst>
        </xdr:cNvPr>
        <xdr:cNvSpPr/>
      </xdr:nvSpPr>
      <xdr:spPr>
        <a:xfrm>
          <a:off x="7172077" y="14586695"/>
          <a:ext cx="101600" cy="105714"/>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125730</xdr:rowOff>
    </xdr:from>
    <xdr:to>
      <xdr:col>45</xdr:col>
      <xdr:colOff>177800</xdr:colOff>
      <xdr:row>83</xdr:row>
      <xdr:rowOff>126365</xdr:rowOff>
    </xdr:to>
    <xdr:cxnSp macro="">
      <xdr:nvCxnSpPr>
        <xdr:cNvPr id="365" name="直線コネクタ 364">
          <a:extLst>
            <a:ext uri="{FF2B5EF4-FFF2-40B4-BE49-F238E27FC236}">
              <a16:creationId xmlns:a16="http://schemas.microsoft.com/office/drawing/2014/main" id="{C9299EBA-B190-4FDE-BFC6-BDF9D69691FF}"/>
            </a:ext>
          </a:extLst>
        </xdr:cNvPr>
        <xdr:cNvCxnSpPr/>
      </xdr:nvCxnSpPr>
      <xdr:spPr>
        <a:xfrm flipV="1">
          <a:off x="7222877" y="14636860"/>
          <a:ext cx="826714"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77470</xdr:rowOff>
    </xdr:from>
    <xdr:to>
      <xdr:col>36</xdr:col>
      <xdr:colOff>165100</xdr:colOff>
      <xdr:row>84</xdr:row>
      <xdr:rowOff>7620</xdr:rowOff>
    </xdr:to>
    <xdr:sp macro="" textlink="">
      <xdr:nvSpPr>
        <xdr:cNvPr id="366" name="楕円 365">
          <a:extLst>
            <a:ext uri="{FF2B5EF4-FFF2-40B4-BE49-F238E27FC236}">
              <a16:creationId xmlns:a16="http://schemas.microsoft.com/office/drawing/2014/main" id="{F3BBFC3B-21E4-4AEE-A1CE-138110BABF92}"/>
            </a:ext>
          </a:extLst>
        </xdr:cNvPr>
        <xdr:cNvSpPr/>
      </xdr:nvSpPr>
      <xdr:spPr>
        <a:xfrm>
          <a:off x="6360933" y="14588600"/>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126365</xdr:rowOff>
    </xdr:from>
    <xdr:to>
      <xdr:col>41</xdr:col>
      <xdr:colOff>50800</xdr:colOff>
      <xdr:row>83</xdr:row>
      <xdr:rowOff>128270</xdr:rowOff>
    </xdr:to>
    <xdr:cxnSp macro="">
      <xdr:nvCxnSpPr>
        <xdr:cNvPr id="367" name="直線コネクタ 366">
          <a:extLst>
            <a:ext uri="{FF2B5EF4-FFF2-40B4-BE49-F238E27FC236}">
              <a16:creationId xmlns:a16="http://schemas.microsoft.com/office/drawing/2014/main" id="{7FF5691C-E3A8-4B88-AB10-A62DC51A1BD5}"/>
            </a:ext>
          </a:extLst>
        </xdr:cNvPr>
        <xdr:cNvCxnSpPr/>
      </xdr:nvCxnSpPr>
      <xdr:spPr>
        <a:xfrm flipV="1">
          <a:off x="6411733" y="14637495"/>
          <a:ext cx="811144"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82</xdr:row>
      <xdr:rowOff>6350</xdr:rowOff>
    </xdr:from>
    <xdr:ext cx="469900" cy="256540"/>
    <xdr:sp macro="" textlink="">
      <xdr:nvSpPr>
        <xdr:cNvPr id="368" name="n_1aveValue【公営住宅】&#10;一人当たり面積">
          <a:extLst>
            <a:ext uri="{FF2B5EF4-FFF2-40B4-BE49-F238E27FC236}">
              <a16:creationId xmlns:a16="http://schemas.microsoft.com/office/drawing/2014/main" id="{D0075CB5-1FD5-4806-B02F-20BB46C11097}"/>
            </a:ext>
          </a:extLst>
        </xdr:cNvPr>
        <xdr:cNvSpPr txBox="1"/>
      </xdr:nvSpPr>
      <xdr:spPr>
        <a:xfrm>
          <a:off x="8628656" y="14342552"/>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0.681</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82</xdr:row>
      <xdr:rowOff>6350</xdr:rowOff>
    </xdr:from>
    <xdr:ext cx="467360" cy="256540"/>
    <xdr:sp macro="" textlink="">
      <xdr:nvSpPr>
        <xdr:cNvPr id="369" name="n_2aveValue【公営住宅】&#10;一人当たり面積">
          <a:extLst>
            <a:ext uri="{FF2B5EF4-FFF2-40B4-BE49-F238E27FC236}">
              <a16:creationId xmlns:a16="http://schemas.microsoft.com/office/drawing/2014/main" id="{0CA6E4D2-4638-4E9C-A894-AE99A527157B}"/>
            </a:ext>
          </a:extLst>
        </xdr:cNvPr>
        <xdr:cNvSpPr txBox="1"/>
      </xdr:nvSpPr>
      <xdr:spPr>
        <a:xfrm>
          <a:off x="7830213" y="14342552"/>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0.680</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82</xdr:row>
      <xdr:rowOff>9525</xdr:rowOff>
    </xdr:from>
    <xdr:ext cx="467360" cy="256540"/>
    <xdr:sp macro="" textlink="">
      <xdr:nvSpPr>
        <xdr:cNvPr id="370" name="n_3aveValue【公営住宅】&#10;一人当たり面積">
          <a:extLst>
            <a:ext uri="{FF2B5EF4-FFF2-40B4-BE49-F238E27FC236}">
              <a16:creationId xmlns:a16="http://schemas.microsoft.com/office/drawing/2014/main" id="{73EBA315-101D-41CC-B382-8EFC5836D669}"/>
            </a:ext>
          </a:extLst>
        </xdr:cNvPr>
        <xdr:cNvSpPr txBox="1"/>
      </xdr:nvSpPr>
      <xdr:spPr>
        <a:xfrm>
          <a:off x="7003498" y="14345727"/>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0.676</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82</xdr:row>
      <xdr:rowOff>6350</xdr:rowOff>
    </xdr:from>
    <xdr:ext cx="467360" cy="256540"/>
    <xdr:sp macro="" textlink="">
      <xdr:nvSpPr>
        <xdr:cNvPr id="371" name="n_4aveValue【公営住宅】&#10;一人当たり面積">
          <a:extLst>
            <a:ext uri="{FF2B5EF4-FFF2-40B4-BE49-F238E27FC236}">
              <a16:creationId xmlns:a16="http://schemas.microsoft.com/office/drawing/2014/main" id="{68838F8E-1115-47CC-BE57-8D2A98079A8B}"/>
            </a:ext>
          </a:extLst>
        </xdr:cNvPr>
        <xdr:cNvSpPr txBox="1"/>
      </xdr:nvSpPr>
      <xdr:spPr>
        <a:xfrm>
          <a:off x="6192354" y="14342552"/>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0.680</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83</xdr:row>
      <xdr:rowOff>165100</xdr:rowOff>
    </xdr:from>
    <xdr:ext cx="469900" cy="259080"/>
    <xdr:sp macro="" textlink="">
      <xdr:nvSpPr>
        <xdr:cNvPr id="372" name="n_1mainValue【公営住宅】&#10;一人当たり面積">
          <a:extLst>
            <a:ext uri="{FF2B5EF4-FFF2-40B4-BE49-F238E27FC236}">
              <a16:creationId xmlns:a16="http://schemas.microsoft.com/office/drawing/2014/main" id="{2CE76AD0-738B-4DA2-BAEB-701A533EEC6B}"/>
            </a:ext>
          </a:extLst>
        </xdr:cNvPr>
        <xdr:cNvSpPr txBox="1"/>
      </xdr:nvSpPr>
      <xdr:spPr>
        <a:xfrm>
          <a:off x="8628656" y="146762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0.663</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83</xdr:row>
      <xdr:rowOff>167640</xdr:rowOff>
    </xdr:from>
    <xdr:ext cx="467360" cy="256540"/>
    <xdr:sp macro="" textlink="">
      <xdr:nvSpPr>
        <xdr:cNvPr id="373" name="n_2mainValue【公営住宅】&#10;一人当たり面積">
          <a:extLst>
            <a:ext uri="{FF2B5EF4-FFF2-40B4-BE49-F238E27FC236}">
              <a16:creationId xmlns:a16="http://schemas.microsoft.com/office/drawing/2014/main" id="{D342F1AC-6288-439F-AB06-0A0DE145B236}"/>
            </a:ext>
          </a:extLst>
        </xdr:cNvPr>
        <xdr:cNvSpPr txBox="1"/>
      </xdr:nvSpPr>
      <xdr:spPr>
        <a:xfrm>
          <a:off x="7830213" y="1467877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0.660</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83</xdr:row>
      <xdr:rowOff>168275</xdr:rowOff>
    </xdr:from>
    <xdr:ext cx="467360" cy="256540"/>
    <xdr:sp macro="" textlink="">
      <xdr:nvSpPr>
        <xdr:cNvPr id="374" name="n_3mainValue【公営住宅】&#10;一人当たり面積">
          <a:extLst>
            <a:ext uri="{FF2B5EF4-FFF2-40B4-BE49-F238E27FC236}">
              <a16:creationId xmlns:a16="http://schemas.microsoft.com/office/drawing/2014/main" id="{B0EE9DA2-6E4E-4FB8-A0D4-E065E5554AA8}"/>
            </a:ext>
          </a:extLst>
        </xdr:cNvPr>
        <xdr:cNvSpPr txBox="1"/>
      </xdr:nvSpPr>
      <xdr:spPr>
        <a:xfrm>
          <a:off x="7003498" y="1467940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0.659</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83</xdr:row>
      <xdr:rowOff>170180</xdr:rowOff>
    </xdr:from>
    <xdr:ext cx="467360" cy="259080"/>
    <xdr:sp macro="" textlink="">
      <xdr:nvSpPr>
        <xdr:cNvPr id="375" name="n_4mainValue【公営住宅】&#10;一人当たり面積">
          <a:extLst>
            <a:ext uri="{FF2B5EF4-FFF2-40B4-BE49-F238E27FC236}">
              <a16:creationId xmlns:a16="http://schemas.microsoft.com/office/drawing/2014/main" id="{0AD11065-E66D-4860-8983-46BDDDF6FCA6}"/>
            </a:ext>
          </a:extLst>
        </xdr:cNvPr>
        <xdr:cNvSpPr txBox="1"/>
      </xdr:nvSpPr>
      <xdr:spPr>
        <a:xfrm>
          <a:off x="6192354" y="1468131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0.657</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D321FA73-26F1-48FA-A351-B6E87837412F}"/>
            </a:ext>
          </a:extLst>
        </xdr:cNvPr>
        <xdr:cNvSpPr/>
      </xdr:nvSpPr>
      <xdr:spPr>
        <a:xfrm>
          <a:off x="699715" y="15929610"/>
          <a:ext cx="4350688" cy="62158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0D910B77-0FA7-4A45-AA3A-E8E5ED48F933}"/>
            </a:ext>
          </a:extLst>
        </xdr:cNvPr>
        <xdr:cNvSpPr/>
      </xdr:nvSpPr>
      <xdr:spPr>
        <a:xfrm>
          <a:off x="826715" y="16576592"/>
          <a:ext cx="1399429" cy="2450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2CFF0C68-F450-4283-B566-1AD5C36BFADC}"/>
            </a:ext>
          </a:extLst>
        </xdr:cNvPr>
        <xdr:cNvSpPr/>
      </xdr:nvSpPr>
      <xdr:spPr>
        <a:xfrm>
          <a:off x="826715" y="16770847"/>
          <a:ext cx="1399429" cy="24952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21/26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E0D34DC8-B3C3-4200-BA63-2F2C7DC059A2}"/>
            </a:ext>
          </a:extLst>
        </xdr:cNvPr>
        <xdr:cNvSpPr/>
      </xdr:nvSpPr>
      <xdr:spPr>
        <a:xfrm>
          <a:off x="1749287" y="16576592"/>
          <a:ext cx="1399430" cy="2450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A659E5D5-CEA0-4CC4-8353-F47269A7974E}"/>
            </a:ext>
          </a:extLst>
        </xdr:cNvPr>
        <xdr:cNvSpPr/>
      </xdr:nvSpPr>
      <xdr:spPr>
        <a:xfrm>
          <a:off x="1749287" y="16770847"/>
          <a:ext cx="1399430" cy="24952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95C641AE-4222-44E3-8989-158D30B171EB}"/>
            </a:ext>
          </a:extLst>
        </xdr:cNvPr>
        <xdr:cNvSpPr/>
      </xdr:nvSpPr>
      <xdr:spPr>
        <a:xfrm>
          <a:off x="2798859" y="16576592"/>
          <a:ext cx="1399430" cy="2450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54F2A12D-A524-41CB-A43B-17194E39F758}"/>
            </a:ext>
          </a:extLst>
        </xdr:cNvPr>
        <xdr:cNvSpPr/>
      </xdr:nvSpPr>
      <xdr:spPr>
        <a:xfrm>
          <a:off x="2798859" y="16770847"/>
          <a:ext cx="1399430" cy="24952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4BE1EB40-8333-4C52-B2A7-70D15311412E}"/>
            </a:ext>
          </a:extLst>
        </xdr:cNvPr>
        <xdr:cNvSpPr/>
      </xdr:nvSpPr>
      <xdr:spPr>
        <a:xfrm>
          <a:off x="699715" y="17045774"/>
          <a:ext cx="4350688" cy="2223384"/>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5910" cy="225425"/>
    <xdr:sp macro="" textlink="">
      <xdr:nvSpPr>
        <xdr:cNvPr id="384" name="テキスト ボックス 383">
          <a:extLst>
            <a:ext uri="{FF2B5EF4-FFF2-40B4-BE49-F238E27FC236}">
              <a16:creationId xmlns:a16="http://schemas.microsoft.com/office/drawing/2014/main" id="{A538A5AB-6273-4BB2-BD0D-55BABA73A979}"/>
            </a:ext>
          </a:extLst>
        </xdr:cNvPr>
        <xdr:cNvSpPr txBox="1"/>
      </xdr:nvSpPr>
      <xdr:spPr>
        <a:xfrm>
          <a:off x="677186" y="16859747"/>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21077C8E-934E-4FED-8706-484FF17474F7}"/>
            </a:ext>
          </a:extLst>
        </xdr:cNvPr>
        <xdr:cNvCxnSpPr/>
      </xdr:nvCxnSpPr>
      <xdr:spPr>
        <a:xfrm>
          <a:off x="699715" y="19269158"/>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110</xdr:row>
      <xdr:rowOff>48260</xdr:rowOff>
    </xdr:from>
    <xdr:ext cx="464820" cy="259080"/>
    <xdr:sp macro="" textlink="">
      <xdr:nvSpPr>
        <xdr:cNvPr id="386" name="テキスト ボックス 385">
          <a:extLst>
            <a:ext uri="{FF2B5EF4-FFF2-40B4-BE49-F238E27FC236}">
              <a16:creationId xmlns:a16="http://schemas.microsoft.com/office/drawing/2014/main" id="{7C8641D8-CE84-4C02-BD45-5B7264240162}"/>
            </a:ext>
          </a:extLst>
        </xdr:cNvPr>
        <xdr:cNvSpPr txBox="1"/>
      </xdr:nvSpPr>
      <xdr:spPr>
        <a:xfrm>
          <a:off x="279069" y="1913139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109</xdr:row>
      <xdr:rowOff>35560</xdr:rowOff>
    </xdr:from>
    <xdr:to>
      <xdr:col>28</xdr:col>
      <xdr:colOff>114300</xdr:colOff>
      <xdr:row>109</xdr:row>
      <xdr:rowOff>35560</xdr:rowOff>
    </xdr:to>
    <xdr:cxnSp macro="">
      <xdr:nvCxnSpPr>
        <xdr:cNvPr id="387" name="直線コネクタ 386">
          <a:extLst>
            <a:ext uri="{FF2B5EF4-FFF2-40B4-BE49-F238E27FC236}">
              <a16:creationId xmlns:a16="http://schemas.microsoft.com/office/drawing/2014/main" id="{86899E4A-5E42-442B-97A4-F46B5B6D44F9}"/>
            </a:ext>
          </a:extLst>
        </xdr:cNvPr>
        <xdr:cNvCxnSpPr/>
      </xdr:nvCxnSpPr>
      <xdr:spPr>
        <a:xfrm>
          <a:off x="699715" y="18951713"/>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108</xdr:row>
      <xdr:rowOff>64770</xdr:rowOff>
    </xdr:from>
    <xdr:ext cx="464820" cy="256540"/>
    <xdr:sp macro="" textlink="">
      <xdr:nvSpPr>
        <xdr:cNvPr id="388" name="テキスト ボックス 387">
          <a:extLst>
            <a:ext uri="{FF2B5EF4-FFF2-40B4-BE49-F238E27FC236}">
              <a16:creationId xmlns:a16="http://schemas.microsoft.com/office/drawing/2014/main" id="{598872A3-C628-4584-8C76-EE4A0819ED12}"/>
            </a:ext>
          </a:extLst>
        </xdr:cNvPr>
        <xdr:cNvSpPr txBox="1"/>
      </xdr:nvSpPr>
      <xdr:spPr>
        <a:xfrm>
          <a:off x="279069" y="18813946"/>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107</xdr:row>
      <xdr:rowOff>52070</xdr:rowOff>
    </xdr:from>
    <xdr:to>
      <xdr:col>28</xdr:col>
      <xdr:colOff>114300</xdr:colOff>
      <xdr:row>107</xdr:row>
      <xdr:rowOff>52070</xdr:rowOff>
    </xdr:to>
    <xdr:cxnSp macro="">
      <xdr:nvCxnSpPr>
        <xdr:cNvPr id="389" name="直線コネクタ 388">
          <a:extLst>
            <a:ext uri="{FF2B5EF4-FFF2-40B4-BE49-F238E27FC236}">
              <a16:creationId xmlns:a16="http://schemas.microsoft.com/office/drawing/2014/main" id="{6DC609D8-ADE5-4F11-9AA8-BFCA023879A7}"/>
            </a:ext>
          </a:extLst>
        </xdr:cNvPr>
        <xdr:cNvCxnSpPr/>
      </xdr:nvCxnSpPr>
      <xdr:spPr>
        <a:xfrm>
          <a:off x="699715" y="18634268"/>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106</xdr:row>
      <xdr:rowOff>80645</xdr:rowOff>
    </xdr:from>
    <xdr:ext cx="403225" cy="259080"/>
    <xdr:sp macro="" textlink="">
      <xdr:nvSpPr>
        <xdr:cNvPr id="390" name="テキスト ボックス 389">
          <a:extLst>
            <a:ext uri="{FF2B5EF4-FFF2-40B4-BE49-F238E27FC236}">
              <a16:creationId xmlns:a16="http://schemas.microsoft.com/office/drawing/2014/main" id="{578E7A55-D4B4-42D7-A23A-C857E05EE257}"/>
            </a:ext>
          </a:extLst>
        </xdr:cNvPr>
        <xdr:cNvSpPr txBox="1"/>
      </xdr:nvSpPr>
      <xdr:spPr>
        <a:xfrm>
          <a:off x="343204" y="18495866"/>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105</xdr:row>
      <xdr:rowOff>67945</xdr:rowOff>
    </xdr:from>
    <xdr:to>
      <xdr:col>28</xdr:col>
      <xdr:colOff>114300</xdr:colOff>
      <xdr:row>105</xdr:row>
      <xdr:rowOff>67945</xdr:rowOff>
    </xdr:to>
    <xdr:cxnSp macro="">
      <xdr:nvCxnSpPr>
        <xdr:cNvPr id="391" name="直線コネクタ 390">
          <a:extLst>
            <a:ext uri="{FF2B5EF4-FFF2-40B4-BE49-F238E27FC236}">
              <a16:creationId xmlns:a16="http://schemas.microsoft.com/office/drawing/2014/main" id="{71000E27-66B6-4511-BE05-DF227BAA19C7}"/>
            </a:ext>
          </a:extLst>
        </xdr:cNvPr>
        <xdr:cNvCxnSpPr/>
      </xdr:nvCxnSpPr>
      <xdr:spPr>
        <a:xfrm>
          <a:off x="699715" y="18316188"/>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104</xdr:row>
      <xdr:rowOff>97790</xdr:rowOff>
    </xdr:from>
    <xdr:ext cx="403225" cy="256540"/>
    <xdr:sp macro="" textlink="">
      <xdr:nvSpPr>
        <xdr:cNvPr id="392" name="テキスト ボックス 391">
          <a:extLst>
            <a:ext uri="{FF2B5EF4-FFF2-40B4-BE49-F238E27FC236}">
              <a16:creationId xmlns:a16="http://schemas.microsoft.com/office/drawing/2014/main" id="{C850C8F9-CF91-4C2B-B1AF-B648E21E0CE5}"/>
            </a:ext>
          </a:extLst>
        </xdr:cNvPr>
        <xdr:cNvSpPr txBox="1"/>
      </xdr:nvSpPr>
      <xdr:spPr>
        <a:xfrm>
          <a:off x="343204" y="18179056"/>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103</xdr:row>
      <xdr:rowOff>84455</xdr:rowOff>
    </xdr:from>
    <xdr:to>
      <xdr:col>28</xdr:col>
      <xdr:colOff>114300</xdr:colOff>
      <xdr:row>103</xdr:row>
      <xdr:rowOff>84455</xdr:rowOff>
    </xdr:to>
    <xdr:cxnSp macro="">
      <xdr:nvCxnSpPr>
        <xdr:cNvPr id="393" name="直線コネクタ 392">
          <a:extLst>
            <a:ext uri="{FF2B5EF4-FFF2-40B4-BE49-F238E27FC236}">
              <a16:creationId xmlns:a16="http://schemas.microsoft.com/office/drawing/2014/main" id="{6091B517-8545-4AD0-90A6-1460DE39ECF6}"/>
            </a:ext>
          </a:extLst>
        </xdr:cNvPr>
        <xdr:cNvCxnSpPr/>
      </xdr:nvCxnSpPr>
      <xdr:spPr>
        <a:xfrm>
          <a:off x="699715" y="17998744"/>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102</xdr:row>
      <xdr:rowOff>113665</xdr:rowOff>
    </xdr:from>
    <xdr:ext cx="403225" cy="258445"/>
    <xdr:sp macro="" textlink="">
      <xdr:nvSpPr>
        <xdr:cNvPr id="394" name="テキスト ボックス 393">
          <a:extLst>
            <a:ext uri="{FF2B5EF4-FFF2-40B4-BE49-F238E27FC236}">
              <a16:creationId xmlns:a16="http://schemas.microsoft.com/office/drawing/2014/main" id="{19939E69-293D-4127-BC80-D4683251538D}"/>
            </a:ext>
          </a:extLst>
        </xdr:cNvPr>
        <xdr:cNvSpPr txBox="1"/>
      </xdr:nvSpPr>
      <xdr:spPr>
        <a:xfrm>
          <a:off x="343204" y="17860976"/>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101</xdr:row>
      <xdr:rowOff>100965</xdr:rowOff>
    </xdr:from>
    <xdr:to>
      <xdr:col>28</xdr:col>
      <xdr:colOff>114300</xdr:colOff>
      <xdr:row>101</xdr:row>
      <xdr:rowOff>100965</xdr:rowOff>
    </xdr:to>
    <xdr:cxnSp macro="">
      <xdr:nvCxnSpPr>
        <xdr:cNvPr id="395" name="直線コネクタ 394">
          <a:extLst>
            <a:ext uri="{FF2B5EF4-FFF2-40B4-BE49-F238E27FC236}">
              <a16:creationId xmlns:a16="http://schemas.microsoft.com/office/drawing/2014/main" id="{FAF8B908-6DF7-446C-A756-06FE3743B267}"/>
            </a:ext>
          </a:extLst>
        </xdr:cNvPr>
        <xdr:cNvCxnSpPr/>
      </xdr:nvCxnSpPr>
      <xdr:spPr>
        <a:xfrm>
          <a:off x="699715" y="17681299"/>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100</xdr:row>
      <xdr:rowOff>130175</xdr:rowOff>
    </xdr:from>
    <xdr:ext cx="403225" cy="259080"/>
    <xdr:sp macro="" textlink="">
      <xdr:nvSpPr>
        <xdr:cNvPr id="396" name="テキスト ボックス 395">
          <a:extLst>
            <a:ext uri="{FF2B5EF4-FFF2-40B4-BE49-F238E27FC236}">
              <a16:creationId xmlns:a16="http://schemas.microsoft.com/office/drawing/2014/main" id="{9C819B3D-AA15-4C39-ABD2-A103246200A7}"/>
            </a:ext>
          </a:extLst>
        </xdr:cNvPr>
        <xdr:cNvSpPr txBox="1"/>
      </xdr:nvSpPr>
      <xdr:spPr>
        <a:xfrm>
          <a:off x="343204" y="17543532"/>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99</xdr:row>
      <xdr:rowOff>116840</xdr:rowOff>
    </xdr:from>
    <xdr:to>
      <xdr:col>28</xdr:col>
      <xdr:colOff>114300</xdr:colOff>
      <xdr:row>99</xdr:row>
      <xdr:rowOff>116840</xdr:rowOff>
    </xdr:to>
    <xdr:cxnSp macro="">
      <xdr:nvCxnSpPr>
        <xdr:cNvPr id="397" name="直線コネクタ 396">
          <a:extLst>
            <a:ext uri="{FF2B5EF4-FFF2-40B4-BE49-F238E27FC236}">
              <a16:creationId xmlns:a16="http://schemas.microsoft.com/office/drawing/2014/main" id="{1620C619-0CB9-4F97-AAEC-B6FFFB940D58}"/>
            </a:ext>
          </a:extLst>
        </xdr:cNvPr>
        <xdr:cNvCxnSpPr/>
      </xdr:nvCxnSpPr>
      <xdr:spPr>
        <a:xfrm>
          <a:off x="699715" y="17363219"/>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98</xdr:row>
      <xdr:rowOff>146050</xdr:rowOff>
    </xdr:from>
    <xdr:ext cx="336550" cy="256540"/>
    <xdr:sp macro="" textlink="">
      <xdr:nvSpPr>
        <xdr:cNvPr id="398" name="テキスト ボックス 397">
          <a:extLst>
            <a:ext uri="{FF2B5EF4-FFF2-40B4-BE49-F238E27FC236}">
              <a16:creationId xmlns:a16="http://schemas.microsoft.com/office/drawing/2014/main" id="{9C6E46BD-8E11-4245-B694-FCC0C59C49C4}"/>
            </a:ext>
          </a:extLst>
        </xdr:cNvPr>
        <xdr:cNvSpPr txBox="1"/>
      </xdr:nvSpPr>
      <xdr:spPr>
        <a:xfrm>
          <a:off x="391767" y="17225452"/>
          <a:ext cx="33655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FC7008D0-3ADF-4E5A-81AF-55A4796D4001}"/>
            </a:ext>
          </a:extLst>
        </xdr:cNvPr>
        <xdr:cNvCxnSpPr/>
      </xdr:nvCxnSpPr>
      <xdr:spPr>
        <a:xfrm>
          <a:off x="699715" y="17045774"/>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港湾・漁港】&#10;有形固定資産減価償却率グラフ枠">
          <a:extLst>
            <a:ext uri="{FF2B5EF4-FFF2-40B4-BE49-F238E27FC236}">
              <a16:creationId xmlns:a16="http://schemas.microsoft.com/office/drawing/2014/main" id="{C07355FF-6DA7-4B11-8857-61DAF3583F08}"/>
            </a:ext>
          </a:extLst>
        </xdr:cNvPr>
        <xdr:cNvSpPr/>
      </xdr:nvSpPr>
      <xdr:spPr>
        <a:xfrm>
          <a:off x="699715" y="17045774"/>
          <a:ext cx="4350688" cy="2223384"/>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46990</xdr:rowOff>
    </xdr:from>
    <xdr:to>
      <xdr:col>24</xdr:col>
      <xdr:colOff>62865</xdr:colOff>
      <xdr:row>108</xdr:row>
      <xdr:rowOff>115570</xdr:rowOff>
    </xdr:to>
    <xdr:cxnSp macro="">
      <xdr:nvCxnSpPr>
        <xdr:cNvPr id="401" name="直線コネクタ 400">
          <a:extLst>
            <a:ext uri="{FF2B5EF4-FFF2-40B4-BE49-F238E27FC236}">
              <a16:creationId xmlns:a16="http://schemas.microsoft.com/office/drawing/2014/main" id="{CD1E100E-666F-48BD-85B6-F6B8B3C2F5A9}"/>
            </a:ext>
          </a:extLst>
        </xdr:cNvPr>
        <xdr:cNvCxnSpPr/>
      </xdr:nvCxnSpPr>
      <xdr:spPr>
        <a:xfrm flipV="1">
          <a:off x="4261154" y="17460347"/>
          <a:ext cx="0" cy="1404399"/>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119380</xdr:rowOff>
    </xdr:from>
    <xdr:ext cx="405130" cy="259080"/>
    <xdr:sp macro="" textlink="">
      <xdr:nvSpPr>
        <xdr:cNvPr id="402" name="【港湾・漁港】&#10;有形固定資産減価償却率最小値テキスト">
          <a:extLst>
            <a:ext uri="{FF2B5EF4-FFF2-40B4-BE49-F238E27FC236}">
              <a16:creationId xmlns:a16="http://schemas.microsoft.com/office/drawing/2014/main" id="{F89B6E2E-1A4C-457E-A49B-1EFAD0BB7D76}"/>
            </a:ext>
          </a:extLst>
        </xdr:cNvPr>
        <xdr:cNvSpPr txBox="1"/>
      </xdr:nvSpPr>
      <xdr:spPr>
        <a:xfrm>
          <a:off x="4299889" y="18868556"/>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94.4</a:t>
          </a:r>
          <a:endParaRPr kumimoji="1" lang="ja-JP" altLang="en-US" sz="1000" b="1">
            <a:latin typeface="ＭＳ Ｐゴシック"/>
            <a:ea typeface="ＭＳ Ｐゴシック"/>
          </a:endParaRPr>
        </a:p>
      </xdr:txBody>
    </xdr:sp>
    <xdr:clientData/>
  </xdr:oneCellAnchor>
  <xdr:twoCellAnchor>
    <xdr:from>
      <xdr:col>23</xdr:col>
      <xdr:colOff>165100</xdr:colOff>
      <xdr:row>108</xdr:row>
      <xdr:rowOff>115570</xdr:rowOff>
    </xdr:from>
    <xdr:to>
      <xdr:col>24</xdr:col>
      <xdr:colOff>152400</xdr:colOff>
      <xdr:row>108</xdr:row>
      <xdr:rowOff>115570</xdr:rowOff>
    </xdr:to>
    <xdr:cxnSp macro="">
      <xdr:nvCxnSpPr>
        <xdr:cNvPr id="403" name="直線コネクタ 402">
          <a:extLst>
            <a:ext uri="{FF2B5EF4-FFF2-40B4-BE49-F238E27FC236}">
              <a16:creationId xmlns:a16="http://schemas.microsoft.com/office/drawing/2014/main" id="{E217DD98-0D5A-43B4-A1E8-1935D8BADDE5}"/>
            </a:ext>
          </a:extLst>
        </xdr:cNvPr>
        <xdr:cNvCxnSpPr/>
      </xdr:nvCxnSpPr>
      <xdr:spPr>
        <a:xfrm>
          <a:off x="4188460" y="18864746"/>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165100</xdr:rowOff>
    </xdr:from>
    <xdr:ext cx="340360" cy="259080"/>
    <xdr:sp macro="" textlink="">
      <xdr:nvSpPr>
        <xdr:cNvPr id="404" name="【港湾・漁港】&#10;有形固定資産減価償却率最大値テキスト">
          <a:extLst>
            <a:ext uri="{FF2B5EF4-FFF2-40B4-BE49-F238E27FC236}">
              <a16:creationId xmlns:a16="http://schemas.microsoft.com/office/drawing/2014/main" id="{18333D4C-586A-4843-8D17-BE0707784614}"/>
            </a:ext>
          </a:extLst>
        </xdr:cNvPr>
        <xdr:cNvSpPr txBox="1"/>
      </xdr:nvSpPr>
      <xdr:spPr>
        <a:xfrm>
          <a:off x="4299889" y="17244502"/>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6.2</a:t>
          </a:r>
          <a:endParaRPr kumimoji="1" lang="ja-JP" altLang="en-US" sz="1000" b="1">
            <a:latin typeface="ＭＳ Ｐゴシック"/>
            <a:ea typeface="ＭＳ Ｐゴシック"/>
          </a:endParaRPr>
        </a:p>
      </xdr:txBody>
    </xdr:sp>
    <xdr:clientData/>
  </xdr:oneCellAnchor>
  <xdr:twoCellAnchor>
    <xdr:from>
      <xdr:col>23</xdr:col>
      <xdr:colOff>165100</xdr:colOff>
      <xdr:row>100</xdr:row>
      <xdr:rowOff>46990</xdr:rowOff>
    </xdr:from>
    <xdr:to>
      <xdr:col>24</xdr:col>
      <xdr:colOff>152400</xdr:colOff>
      <xdr:row>100</xdr:row>
      <xdr:rowOff>46990</xdr:rowOff>
    </xdr:to>
    <xdr:cxnSp macro="">
      <xdr:nvCxnSpPr>
        <xdr:cNvPr id="405" name="直線コネクタ 404">
          <a:extLst>
            <a:ext uri="{FF2B5EF4-FFF2-40B4-BE49-F238E27FC236}">
              <a16:creationId xmlns:a16="http://schemas.microsoft.com/office/drawing/2014/main" id="{AB62856F-E5B7-415A-895B-7230F63E14A5}"/>
            </a:ext>
          </a:extLst>
        </xdr:cNvPr>
        <xdr:cNvCxnSpPr/>
      </xdr:nvCxnSpPr>
      <xdr:spPr>
        <a:xfrm>
          <a:off x="4188460" y="17460347"/>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61595</xdr:rowOff>
    </xdr:from>
    <xdr:ext cx="405130" cy="259080"/>
    <xdr:sp macro="" textlink="">
      <xdr:nvSpPr>
        <xdr:cNvPr id="406" name="【港湾・漁港】&#10;有形固定資産減価償却率平均値テキスト">
          <a:extLst>
            <a:ext uri="{FF2B5EF4-FFF2-40B4-BE49-F238E27FC236}">
              <a16:creationId xmlns:a16="http://schemas.microsoft.com/office/drawing/2014/main" id="{5C8E65C7-2372-4A04-AC58-AC3CD1571A40}"/>
            </a:ext>
          </a:extLst>
        </xdr:cNvPr>
        <xdr:cNvSpPr txBox="1"/>
      </xdr:nvSpPr>
      <xdr:spPr>
        <a:xfrm>
          <a:off x="4299889" y="18309838"/>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71.8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106</xdr:row>
      <xdr:rowOff>38735</xdr:rowOff>
    </xdr:from>
    <xdr:to>
      <xdr:col>24</xdr:col>
      <xdr:colOff>114300</xdr:colOff>
      <xdr:row>106</xdr:row>
      <xdr:rowOff>140335</xdr:rowOff>
    </xdr:to>
    <xdr:sp macro="" textlink="">
      <xdr:nvSpPr>
        <xdr:cNvPr id="407" name="フローチャート: 判断 406">
          <a:extLst>
            <a:ext uri="{FF2B5EF4-FFF2-40B4-BE49-F238E27FC236}">
              <a16:creationId xmlns:a16="http://schemas.microsoft.com/office/drawing/2014/main" id="{F1DEE8BE-A0D0-496C-9E12-1D4BC18B83F2}"/>
            </a:ext>
          </a:extLst>
        </xdr:cNvPr>
        <xdr:cNvSpPr/>
      </xdr:nvSpPr>
      <xdr:spPr>
        <a:xfrm>
          <a:off x="4210989" y="18453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106</xdr:row>
      <xdr:rowOff>30480</xdr:rowOff>
    </xdr:from>
    <xdr:to>
      <xdr:col>20</xdr:col>
      <xdr:colOff>38100</xdr:colOff>
      <xdr:row>106</xdr:row>
      <xdr:rowOff>132080</xdr:rowOff>
    </xdr:to>
    <xdr:sp macro="" textlink="">
      <xdr:nvSpPr>
        <xdr:cNvPr id="408" name="フローチャート: 判断 407">
          <a:extLst>
            <a:ext uri="{FF2B5EF4-FFF2-40B4-BE49-F238E27FC236}">
              <a16:creationId xmlns:a16="http://schemas.microsoft.com/office/drawing/2014/main" id="{851302B8-69B9-4161-A447-ECF78E68C28A}"/>
            </a:ext>
          </a:extLst>
        </xdr:cNvPr>
        <xdr:cNvSpPr/>
      </xdr:nvSpPr>
      <xdr:spPr>
        <a:xfrm>
          <a:off x="3450645" y="18445701"/>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106</xdr:row>
      <xdr:rowOff>36830</xdr:rowOff>
    </xdr:from>
    <xdr:to>
      <xdr:col>15</xdr:col>
      <xdr:colOff>101600</xdr:colOff>
      <xdr:row>106</xdr:row>
      <xdr:rowOff>138430</xdr:rowOff>
    </xdr:to>
    <xdr:sp macro="" textlink="">
      <xdr:nvSpPr>
        <xdr:cNvPr id="409" name="フローチャート: 判断 408">
          <a:extLst>
            <a:ext uri="{FF2B5EF4-FFF2-40B4-BE49-F238E27FC236}">
              <a16:creationId xmlns:a16="http://schemas.microsoft.com/office/drawing/2014/main" id="{4911F32E-9739-4AE1-8A4C-CFE54B35E64F}"/>
            </a:ext>
          </a:extLst>
        </xdr:cNvPr>
        <xdr:cNvSpPr/>
      </xdr:nvSpPr>
      <xdr:spPr>
        <a:xfrm>
          <a:off x="2623930" y="18452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106</xdr:row>
      <xdr:rowOff>19050</xdr:rowOff>
    </xdr:from>
    <xdr:to>
      <xdr:col>10</xdr:col>
      <xdr:colOff>165100</xdr:colOff>
      <xdr:row>106</xdr:row>
      <xdr:rowOff>120650</xdr:rowOff>
    </xdr:to>
    <xdr:sp macro="" textlink="">
      <xdr:nvSpPr>
        <xdr:cNvPr id="410" name="フローチャート: 判断 409">
          <a:extLst>
            <a:ext uri="{FF2B5EF4-FFF2-40B4-BE49-F238E27FC236}">
              <a16:creationId xmlns:a16="http://schemas.microsoft.com/office/drawing/2014/main" id="{FC38662A-31C8-4AA3-ACBE-AE331504C16C}"/>
            </a:ext>
          </a:extLst>
        </xdr:cNvPr>
        <xdr:cNvSpPr/>
      </xdr:nvSpPr>
      <xdr:spPr>
        <a:xfrm>
          <a:off x="1812787" y="18434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170815</xdr:rowOff>
    </xdr:from>
    <xdr:to>
      <xdr:col>6</xdr:col>
      <xdr:colOff>38100</xdr:colOff>
      <xdr:row>106</xdr:row>
      <xdr:rowOff>100965</xdr:rowOff>
    </xdr:to>
    <xdr:sp macro="" textlink="">
      <xdr:nvSpPr>
        <xdr:cNvPr id="411" name="フローチャート: 判断 410">
          <a:extLst>
            <a:ext uri="{FF2B5EF4-FFF2-40B4-BE49-F238E27FC236}">
              <a16:creationId xmlns:a16="http://schemas.microsoft.com/office/drawing/2014/main" id="{639E3FA5-91D9-434F-97D5-896F0A58ACB6}"/>
            </a:ext>
          </a:extLst>
        </xdr:cNvPr>
        <xdr:cNvSpPr/>
      </xdr:nvSpPr>
      <xdr:spPr>
        <a:xfrm>
          <a:off x="1001643" y="18419058"/>
          <a:ext cx="86029" cy="9712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16510</xdr:rowOff>
    </xdr:from>
    <xdr:ext cx="762000" cy="259080"/>
    <xdr:sp macro="" textlink="">
      <xdr:nvSpPr>
        <xdr:cNvPr id="412" name="テキスト ボックス 411">
          <a:extLst>
            <a:ext uri="{FF2B5EF4-FFF2-40B4-BE49-F238E27FC236}">
              <a16:creationId xmlns:a16="http://schemas.microsoft.com/office/drawing/2014/main" id="{D08674F7-DEE4-46B5-8AB5-353A03445F52}"/>
            </a:ext>
          </a:extLst>
        </xdr:cNvPr>
        <xdr:cNvSpPr txBox="1"/>
      </xdr:nvSpPr>
      <xdr:spPr>
        <a:xfrm>
          <a:off x="4086860" y="19266618"/>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111</xdr:row>
      <xdr:rowOff>16510</xdr:rowOff>
    </xdr:from>
    <xdr:ext cx="762000" cy="259080"/>
    <xdr:sp macro="" textlink="">
      <xdr:nvSpPr>
        <xdr:cNvPr id="413" name="テキスト ボックス 412">
          <a:extLst>
            <a:ext uri="{FF2B5EF4-FFF2-40B4-BE49-F238E27FC236}">
              <a16:creationId xmlns:a16="http://schemas.microsoft.com/office/drawing/2014/main" id="{BC1EC0A6-1FB6-498C-9C39-01479D18ACE0}"/>
            </a:ext>
          </a:extLst>
        </xdr:cNvPr>
        <xdr:cNvSpPr txBox="1"/>
      </xdr:nvSpPr>
      <xdr:spPr>
        <a:xfrm>
          <a:off x="3326517" y="19266618"/>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111</xdr:row>
      <xdr:rowOff>16510</xdr:rowOff>
    </xdr:from>
    <xdr:ext cx="762000" cy="259080"/>
    <xdr:sp macro="" textlink="">
      <xdr:nvSpPr>
        <xdr:cNvPr id="414" name="テキスト ボックス 413">
          <a:extLst>
            <a:ext uri="{FF2B5EF4-FFF2-40B4-BE49-F238E27FC236}">
              <a16:creationId xmlns:a16="http://schemas.microsoft.com/office/drawing/2014/main" id="{61765027-3B0A-4D7C-B735-BB7DAA7FCD28}"/>
            </a:ext>
          </a:extLst>
        </xdr:cNvPr>
        <xdr:cNvSpPr txBox="1"/>
      </xdr:nvSpPr>
      <xdr:spPr>
        <a:xfrm>
          <a:off x="2499802" y="19266618"/>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111</xdr:row>
      <xdr:rowOff>16510</xdr:rowOff>
    </xdr:from>
    <xdr:ext cx="762000" cy="259080"/>
    <xdr:sp macro="" textlink="">
      <xdr:nvSpPr>
        <xdr:cNvPr id="415" name="テキスト ボックス 414">
          <a:extLst>
            <a:ext uri="{FF2B5EF4-FFF2-40B4-BE49-F238E27FC236}">
              <a16:creationId xmlns:a16="http://schemas.microsoft.com/office/drawing/2014/main" id="{3A8DA3FC-B6B2-4DC1-9380-5C32AB598461}"/>
            </a:ext>
          </a:extLst>
        </xdr:cNvPr>
        <xdr:cNvSpPr txBox="1"/>
      </xdr:nvSpPr>
      <xdr:spPr>
        <a:xfrm>
          <a:off x="1688658" y="19266618"/>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111</xdr:row>
      <xdr:rowOff>16510</xdr:rowOff>
    </xdr:from>
    <xdr:ext cx="762000" cy="259080"/>
    <xdr:sp macro="" textlink="">
      <xdr:nvSpPr>
        <xdr:cNvPr id="416" name="テキスト ボックス 415">
          <a:extLst>
            <a:ext uri="{FF2B5EF4-FFF2-40B4-BE49-F238E27FC236}">
              <a16:creationId xmlns:a16="http://schemas.microsoft.com/office/drawing/2014/main" id="{17BE6751-1368-4683-81E9-BFEDFA7BEFD4}"/>
            </a:ext>
          </a:extLst>
        </xdr:cNvPr>
        <xdr:cNvSpPr txBox="1"/>
      </xdr:nvSpPr>
      <xdr:spPr>
        <a:xfrm>
          <a:off x="877515" y="19266618"/>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106</xdr:row>
      <xdr:rowOff>80645</xdr:rowOff>
    </xdr:from>
    <xdr:to>
      <xdr:col>24</xdr:col>
      <xdr:colOff>114300</xdr:colOff>
      <xdr:row>107</xdr:row>
      <xdr:rowOff>10795</xdr:rowOff>
    </xdr:to>
    <xdr:sp macro="" textlink="">
      <xdr:nvSpPr>
        <xdr:cNvPr id="417" name="楕円 416">
          <a:extLst>
            <a:ext uri="{FF2B5EF4-FFF2-40B4-BE49-F238E27FC236}">
              <a16:creationId xmlns:a16="http://schemas.microsoft.com/office/drawing/2014/main" id="{86333754-3CFC-478D-9C4F-BF99A22E89F6}"/>
            </a:ext>
          </a:extLst>
        </xdr:cNvPr>
        <xdr:cNvSpPr/>
      </xdr:nvSpPr>
      <xdr:spPr>
        <a:xfrm>
          <a:off x="4210989" y="18495866"/>
          <a:ext cx="101600"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59055</xdr:rowOff>
    </xdr:from>
    <xdr:ext cx="405130" cy="259080"/>
    <xdr:sp macro="" textlink="">
      <xdr:nvSpPr>
        <xdr:cNvPr id="418" name="【港湾・漁港】&#10;有形固定資産減価償却率該当値テキスト">
          <a:extLst>
            <a:ext uri="{FF2B5EF4-FFF2-40B4-BE49-F238E27FC236}">
              <a16:creationId xmlns:a16="http://schemas.microsoft.com/office/drawing/2014/main" id="{225E64D7-97FD-4A58-B507-C3B54C4B49ED}"/>
            </a:ext>
          </a:extLst>
        </xdr:cNvPr>
        <xdr:cNvSpPr txBox="1"/>
      </xdr:nvSpPr>
      <xdr:spPr>
        <a:xfrm>
          <a:off x="4299889" y="18474276"/>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74.4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106</xdr:row>
      <xdr:rowOff>74930</xdr:rowOff>
    </xdr:from>
    <xdr:to>
      <xdr:col>20</xdr:col>
      <xdr:colOff>38100</xdr:colOff>
      <xdr:row>107</xdr:row>
      <xdr:rowOff>4445</xdr:rowOff>
    </xdr:to>
    <xdr:sp macro="" textlink="">
      <xdr:nvSpPr>
        <xdr:cNvPr id="419" name="楕円 418">
          <a:extLst>
            <a:ext uri="{FF2B5EF4-FFF2-40B4-BE49-F238E27FC236}">
              <a16:creationId xmlns:a16="http://schemas.microsoft.com/office/drawing/2014/main" id="{CBB44310-694B-4048-89E1-DEF83A46FC26}"/>
            </a:ext>
          </a:extLst>
        </xdr:cNvPr>
        <xdr:cNvSpPr/>
      </xdr:nvSpPr>
      <xdr:spPr>
        <a:xfrm>
          <a:off x="3450645" y="18490151"/>
          <a:ext cx="86029" cy="96492"/>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125095</xdr:rowOff>
    </xdr:from>
    <xdr:to>
      <xdr:col>24</xdr:col>
      <xdr:colOff>63500</xdr:colOff>
      <xdr:row>106</xdr:row>
      <xdr:rowOff>132080</xdr:rowOff>
    </xdr:to>
    <xdr:cxnSp macro="">
      <xdr:nvCxnSpPr>
        <xdr:cNvPr id="420" name="直線コネクタ 419">
          <a:extLst>
            <a:ext uri="{FF2B5EF4-FFF2-40B4-BE49-F238E27FC236}">
              <a16:creationId xmlns:a16="http://schemas.microsoft.com/office/drawing/2014/main" id="{E25AED8C-B296-46B4-9BD7-3EA14E2AD1B1}"/>
            </a:ext>
          </a:extLst>
        </xdr:cNvPr>
        <xdr:cNvCxnSpPr/>
      </xdr:nvCxnSpPr>
      <xdr:spPr>
        <a:xfrm>
          <a:off x="3501445" y="18540316"/>
          <a:ext cx="760344"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59690</xdr:rowOff>
    </xdr:from>
    <xdr:to>
      <xdr:col>15</xdr:col>
      <xdr:colOff>101600</xdr:colOff>
      <xdr:row>106</xdr:row>
      <xdr:rowOff>161290</xdr:rowOff>
    </xdr:to>
    <xdr:sp macro="" textlink="">
      <xdr:nvSpPr>
        <xdr:cNvPr id="421" name="楕円 420">
          <a:extLst>
            <a:ext uri="{FF2B5EF4-FFF2-40B4-BE49-F238E27FC236}">
              <a16:creationId xmlns:a16="http://schemas.microsoft.com/office/drawing/2014/main" id="{D6034F2B-C8A3-489E-B6C7-DB7F19F64BE6}"/>
            </a:ext>
          </a:extLst>
        </xdr:cNvPr>
        <xdr:cNvSpPr/>
      </xdr:nvSpPr>
      <xdr:spPr>
        <a:xfrm>
          <a:off x="2623930" y="18474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110490</xdr:rowOff>
    </xdr:from>
    <xdr:to>
      <xdr:col>19</xdr:col>
      <xdr:colOff>177800</xdr:colOff>
      <xdr:row>106</xdr:row>
      <xdr:rowOff>125095</xdr:rowOff>
    </xdr:to>
    <xdr:cxnSp macro="">
      <xdr:nvCxnSpPr>
        <xdr:cNvPr id="422" name="直線コネクタ 421">
          <a:extLst>
            <a:ext uri="{FF2B5EF4-FFF2-40B4-BE49-F238E27FC236}">
              <a16:creationId xmlns:a16="http://schemas.microsoft.com/office/drawing/2014/main" id="{FDDB9174-40EE-43D3-81DE-D005CE2FD9FF}"/>
            </a:ext>
          </a:extLst>
        </xdr:cNvPr>
        <xdr:cNvCxnSpPr/>
      </xdr:nvCxnSpPr>
      <xdr:spPr>
        <a:xfrm>
          <a:off x="2674730" y="18525711"/>
          <a:ext cx="826715"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97790</xdr:rowOff>
    </xdr:from>
    <xdr:to>
      <xdr:col>10</xdr:col>
      <xdr:colOff>165100</xdr:colOff>
      <xdr:row>106</xdr:row>
      <xdr:rowOff>27305</xdr:rowOff>
    </xdr:to>
    <xdr:sp macro="" textlink="">
      <xdr:nvSpPr>
        <xdr:cNvPr id="423" name="楕円 422">
          <a:extLst>
            <a:ext uri="{FF2B5EF4-FFF2-40B4-BE49-F238E27FC236}">
              <a16:creationId xmlns:a16="http://schemas.microsoft.com/office/drawing/2014/main" id="{E72F6771-A5C1-48DA-8AFB-FE1BF9422ED0}"/>
            </a:ext>
          </a:extLst>
        </xdr:cNvPr>
        <xdr:cNvSpPr/>
      </xdr:nvSpPr>
      <xdr:spPr>
        <a:xfrm>
          <a:off x="1812787" y="18346033"/>
          <a:ext cx="101600" cy="9649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147955</xdr:rowOff>
    </xdr:from>
    <xdr:to>
      <xdr:col>15</xdr:col>
      <xdr:colOff>50800</xdr:colOff>
      <xdr:row>106</xdr:row>
      <xdr:rowOff>110490</xdr:rowOff>
    </xdr:to>
    <xdr:cxnSp macro="">
      <xdr:nvCxnSpPr>
        <xdr:cNvPr id="424" name="直線コネクタ 423">
          <a:extLst>
            <a:ext uri="{FF2B5EF4-FFF2-40B4-BE49-F238E27FC236}">
              <a16:creationId xmlns:a16="http://schemas.microsoft.com/office/drawing/2014/main" id="{5D7A6E9D-E11A-4644-8B9D-E132F41520D9}"/>
            </a:ext>
          </a:extLst>
        </xdr:cNvPr>
        <xdr:cNvCxnSpPr/>
      </xdr:nvCxnSpPr>
      <xdr:spPr>
        <a:xfrm>
          <a:off x="1863587" y="18396198"/>
          <a:ext cx="811143" cy="129513"/>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76200</xdr:rowOff>
    </xdr:from>
    <xdr:to>
      <xdr:col>6</xdr:col>
      <xdr:colOff>38100</xdr:colOff>
      <xdr:row>106</xdr:row>
      <xdr:rowOff>6350</xdr:rowOff>
    </xdr:to>
    <xdr:sp macro="" textlink="">
      <xdr:nvSpPr>
        <xdr:cNvPr id="425" name="楕円 424">
          <a:extLst>
            <a:ext uri="{FF2B5EF4-FFF2-40B4-BE49-F238E27FC236}">
              <a16:creationId xmlns:a16="http://schemas.microsoft.com/office/drawing/2014/main" id="{4BAED7B7-394A-47F9-AEF5-62B53010BB5D}"/>
            </a:ext>
          </a:extLst>
        </xdr:cNvPr>
        <xdr:cNvSpPr/>
      </xdr:nvSpPr>
      <xdr:spPr>
        <a:xfrm>
          <a:off x="1001643" y="18324443"/>
          <a:ext cx="86029" cy="9712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127000</xdr:rowOff>
    </xdr:from>
    <xdr:to>
      <xdr:col>10</xdr:col>
      <xdr:colOff>114300</xdr:colOff>
      <xdr:row>105</xdr:row>
      <xdr:rowOff>147955</xdr:rowOff>
    </xdr:to>
    <xdr:cxnSp macro="">
      <xdr:nvCxnSpPr>
        <xdr:cNvPr id="426" name="直線コネクタ 425">
          <a:extLst>
            <a:ext uri="{FF2B5EF4-FFF2-40B4-BE49-F238E27FC236}">
              <a16:creationId xmlns:a16="http://schemas.microsoft.com/office/drawing/2014/main" id="{5189EA58-6080-4833-9E63-AB3E2B1EFFD2}"/>
            </a:ext>
          </a:extLst>
        </xdr:cNvPr>
        <xdr:cNvCxnSpPr/>
      </xdr:nvCxnSpPr>
      <xdr:spPr>
        <a:xfrm>
          <a:off x="1052443" y="18375243"/>
          <a:ext cx="811144"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104</xdr:row>
      <xdr:rowOff>148590</xdr:rowOff>
    </xdr:from>
    <xdr:ext cx="405130" cy="259080"/>
    <xdr:sp macro="" textlink="">
      <xdr:nvSpPr>
        <xdr:cNvPr id="427" name="n_1aveValue【港湾・漁港】&#10;有形固定資産減価償却率">
          <a:extLst>
            <a:ext uri="{FF2B5EF4-FFF2-40B4-BE49-F238E27FC236}">
              <a16:creationId xmlns:a16="http://schemas.microsoft.com/office/drawing/2014/main" id="{069DCC43-BBC9-43C8-B8C5-B5516C20D27E}"/>
            </a:ext>
          </a:extLst>
        </xdr:cNvPr>
        <xdr:cNvSpPr txBox="1"/>
      </xdr:nvSpPr>
      <xdr:spPr>
        <a:xfrm>
          <a:off x="3301752" y="18229856"/>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71.3</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104</xdr:row>
      <xdr:rowOff>154940</xdr:rowOff>
    </xdr:from>
    <xdr:ext cx="402590" cy="256540"/>
    <xdr:sp macro="" textlink="">
      <xdr:nvSpPr>
        <xdr:cNvPr id="428" name="n_2aveValue【港湾・漁港】&#10;有形固定資産減価償却率">
          <a:extLst>
            <a:ext uri="{FF2B5EF4-FFF2-40B4-BE49-F238E27FC236}">
              <a16:creationId xmlns:a16="http://schemas.microsoft.com/office/drawing/2014/main" id="{12C0A935-C20C-48F9-8AE3-2097DD87EEEF}"/>
            </a:ext>
          </a:extLst>
        </xdr:cNvPr>
        <xdr:cNvSpPr txBox="1"/>
      </xdr:nvSpPr>
      <xdr:spPr>
        <a:xfrm>
          <a:off x="2487737" y="18236206"/>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71.7</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106</xdr:row>
      <xdr:rowOff>111760</xdr:rowOff>
    </xdr:from>
    <xdr:ext cx="402590" cy="256540"/>
    <xdr:sp macro="" textlink="">
      <xdr:nvSpPr>
        <xdr:cNvPr id="429" name="n_3aveValue【港湾・漁港】&#10;有形固定資産減価償却率">
          <a:extLst>
            <a:ext uri="{FF2B5EF4-FFF2-40B4-BE49-F238E27FC236}">
              <a16:creationId xmlns:a16="http://schemas.microsoft.com/office/drawing/2014/main" id="{E9BA5B68-4BDB-4E71-B1E2-306C7A71A48A}"/>
            </a:ext>
          </a:extLst>
        </xdr:cNvPr>
        <xdr:cNvSpPr txBox="1"/>
      </xdr:nvSpPr>
      <xdr:spPr>
        <a:xfrm>
          <a:off x="1676593" y="18526981"/>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70.6</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106</xdr:row>
      <xdr:rowOff>92075</xdr:rowOff>
    </xdr:from>
    <xdr:ext cx="402590" cy="259080"/>
    <xdr:sp macro="" textlink="">
      <xdr:nvSpPr>
        <xdr:cNvPr id="430" name="n_4aveValue【港湾・漁港】&#10;有形固定資産減価償却率">
          <a:extLst>
            <a:ext uri="{FF2B5EF4-FFF2-40B4-BE49-F238E27FC236}">
              <a16:creationId xmlns:a16="http://schemas.microsoft.com/office/drawing/2014/main" id="{D1065D24-5D18-4520-A30F-F9135E60B17A}"/>
            </a:ext>
          </a:extLst>
        </xdr:cNvPr>
        <xdr:cNvSpPr txBox="1"/>
      </xdr:nvSpPr>
      <xdr:spPr>
        <a:xfrm>
          <a:off x="865450" y="18507296"/>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69.4</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106</xdr:row>
      <xdr:rowOff>167005</xdr:rowOff>
    </xdr:from>
    <xdr:ext cx="405130" cy="256540"/>
    <xdr:sp macro="" textlink="">
      <xdr:nvSpPr>
        <xdr:cNvPr id="431" name="n_1mainValue【港湾・漁港】&#10;有形固定資産減価償却率">
          <a:extLst>
            <a:ext uri="{FF2B5EF4-FFF2-40B4-BE49-F238E27FC236}">
              <a16:creationId xmlns:a16="http://schemas.microsoft.com/office/drawing/2014/main" id="{C5421FE3-2A58-4F79-84E1-F345ACD61B65}"/>
            </a:ext>
          </a:extLst>
        </xdr:cNvPr>
        <xdr:cNvSpPr txBox="1"/>
      </xdr:nvSpPr>
      <xdr:spPr>
        <a:xfrm>
          <a:off x="3301752" y="18582226"/>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74.0</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106</xdr:row>
      <xdr:rowOff>152400</xdr:rowOff>
    </xdr:from>
    <xdr:ext cx="402590" cy="259080"/>
    <xdr:sp macro="" textlink="">
      <xdr:nvSpPr>
        <xdr:cNvPr id="432" name="n_2mainValue【港湾・漁港】&#10;有形固定資産減価償却率">
          <a:extLst>
            <a:ext uri="{FF2B5EF4-FFF2-40B4-BE49-F238E27FC236}">
              <a16:creationId xmlns:a16="http://schemas.microsoft.com/office/drawing/2014/main" id="{09CE790B-6FDC-4B08-AD7D-E5BBFFB198EC}"/>
            </a:ext>
          </a:extLst>
        </xdr:cNvPr>
        <xdr:cNvSpPr txBox="1"/>
      </xdr:nvSpPr>
      <xdr:spPr>
        <a:xfrm>
          <a:off x="2487737" y="18567621"/>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73.1</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104</xdr:row>
      <xdr:rowOff>43815</xdr:rowOff>
    </xdr:from>
    <xdr:ext cx="402590" cy="256540"/>
    <xdr:sp macro="" textlink="">
      <xdr:nvSpPr>
        <xdr:cNvPr id="433" name="n_3mainValue【港湾・漁港】&#10;有形固定資産減価償却率">
          <a:extLst>
            <a:ext uri="{FF2B5EF4-FFF2-40B4-BE49-F238E27FC236}">
              <a16:creationId xmlns:a16="http://schemas.microsoft.com/office/drawing/2014/main" id="{D52116F2-09C3-41D6-A7B4-1CC8A925ED9C}"/>
            </a:ext>
          </a:extLst>
        </xdr:cNvPr>
        <xdr:cNvSpPr txBox="1"/>
      </xdr:nvSpPr>
      <xdr:spPr>
        <a:xfrm>
          <a:off x="1676593" y="18125081"/>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64.9</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104</xdr:row>
      <xdr:rowOff>22860</xdr:rowOff>
    </xdr:from>
    <xdr:ext cx="402590" cy="259080"/>
    <xdr:sp macro="" textlink="">
      <xdr:nvSpPr>
        <xdr:cNvPr id="434" name="n_4mainValue【港湾・漁港】&#10;有形固定資産減価償却率">
          <a:extLst>
            <a:ext uri="{FF2B5EF4-FFF2-40B4-BE49-F238E27FC236}">
              <a16:creationId xmlns:a16="http://schemas.microsoft.com/office/drawing/2014/main" id="{F26905BC-D979-4A68-A705-F9749017F912}"/>
            </a:ext>
          </a:extLst>
        </xdr:cNvPr>
        <xdr:cNvSpPr txBox="1"/>
      </xdr:nvSpPr>
      <xdr:spPr>
        <a:xfrm>
          <a:off x="865450" y="18104126"/>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782F3340-4ADD-4395-9DE3-B7E1E2E85C0E}"/>
            </a:ext>
          </a:extLst>
        </xdr:cNvPr>
        <xdr:cNvSpPr/>
      </xdr:nvSpPr>
      <xdr:spPr>
        <a:xfrm>
          <a:off x="6074576" y="15929610"/>
          <a:ext cx="4335117" cy="62158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97E28627-706F-4DCE-95D5-13404133CD4D}"/>
            </a:ext>
          </a:extLst>
        </xdr:cNvPr>
        <xdr:cNvSpPr/>
      </xdr:nvSpPr>
      <xdr:spPr>
        <a:xfrm>
          <a:off x="6186004" y="16576592"/>
          <a:ext cx="1399430" cy="2450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1BBBCEBC-44B2-45A4-AE2B-6C7788F613C0}"/>
            </a:ext>
          </a:extLst>
        </xdr:cNvPr>
        <xdr:cNvSpPr/>
      </xdr:nvSpPr>
      <xdr:spPr>
        <a:xfrm>
          <a:off x="6186004" y="16770847"/>
          <a:ext cx="1399430" cy="24952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11/26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47129043-204E-4A76-BAE3-A31D29949FB9}"/>
            </a:ext>
          </a:extLst>
        </xdr:cNvPr>
        <xdr:cNvSpPr/>
      </xdr:nvSpPr>
      <xdr:spPr>
        <a:xfrm>
          <a:off x="7124148" y="16576592"/>
          <a:ext cx="1399429" cy="2450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4128F395-498C-4B76-8748-7375B52278DC}"/>
            </a:ext>
          </a:extLst>
        </xdr:cNvPr>
        <xdr:cNvSpPr/>
      </xdr:nvSpPr>
      <xdr:spPr>
        <a:xfrm>
          <a:off x="7124148" y="16770847"/>
          <a:ext cx="1399429" cy="24952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B0FAD12C-1870-4441-A54B-D3E35DB2EDA5}"/>
            </a:ext>
          </a:extLst>
        </xdr:cNvPr>
        <xdr:cNvSpPr/>
      </xdr:nvSpPr>
      <xdr:spPr>
        <a:xfrm>
          <a:off x="8173720" y="16576592"/>
          <a:ext cx="1399430" cy="2450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D678639B-0476-4C02-B2D4-11C84EC80756}"/>
            </a:ext>
          </a:extLst>
        </xdr:cNvPr>
        <xdr:cNvSpPr/>
      </xdr:nvSpPr>
      <xdr:spPr>
        <a:xfrm>
          <a:off x="8173720" y="16770847"/>
          <a:ext cx="1399430" cy="24952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64,190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2961772F-BB22-4A4F-A1F9-358BD9A81AD8}"/>
            </a:ext>
          </a:extLst>
        </xdr:cNvPr>
        <xdr:cNvSpPr/>
      </xdr:nvSpPr>
      <xdr:spPr>
        <a:xfrm>
          <a:off x="6074576" y="17045774"/>
          <a:ext cx="4335117" cy="2223384"/>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7345" cy="225425"/>
    <xdr:sp macro="" textlink="">
      <xdr:nvSpPr>
        <xdr:cNvPr id="443" name="テキスト ボックス 442">
          <a:extLst>
            <a:ext uri="{FF2B5EF4-FFF2-40B4-BE49-F238E27FC236}">
              <a16:creationId xmlns:a16="http://schemas.microsoft.com/office/drawing/2014/main" id="{CDE2818E-8DD8-4289-9BE7-51997C0EDE57}"/>
            </a:ext>
          </a:extLst>
        </xdr:cNvPr>
        <xdr:cNvSpPr txBox="1"/>
      </xdr:nvSpPr>
      <xdr:spPr>
        <a:xfrm>
          <a:off x="6036476" y="16859747"/>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C16F9D43-5C79-46B0-9F3E-4E92C7FA9519}"/>
            </a:ext>
          </a:extLst>
        </xdr:cNvPr>
        <xdr:cNvCxnSpPr/>
      </xdr:nvCxnSpPr>
      <xdr:spPr>
        <a:xfrm>
          <a:off x="6074576" y="19269158"/>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35560</xdr:rowOff>
    </xdr:from>
    <xdr:to>
      <xdr:col>59</xdr:col>
      <xdr:colOff>50800</xdr:colOff>
      <xdr:row>109</xdr:row>
      <xdr:rowOff>35560</xdr:rowOff>
    </xdr:to>
    <xdr:cxnSp macro="">
      <xdr:nvCxnSpPr>
        <xdr:cNvPr id="445" name="直線コネクタ 444">
          <a:extLst>
            <a:ext uri="{FF2B5EF4-FFF2-40B4-BE49-F238E27FC236}">
              <a16:creationId xmlns:a16="http://schemas.microsoft.com/office/drawing/2014/main" id="{B370C7EC-5C62-4BEE-8E27-741FE67E7D44}"/>
            </a:ext>
          </a:extLst>
        </xdr:cNvPr>
        <xdr:cNvCxnSpPr/>
      </xdr:nvCxnSpPr>
      <xdr:spPr>
        <a:xfrm>
          <a:off x="6074576" y="18951713"/>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108</xdr:row>
      <xdr:rowOff>64770</xdr:rowOff>
    </xdr:from>
    <xdr:ext cx="246380" cy="256540"/>
    <xdr:sp macro="" textlink="">
      <xdr:nvSpPr>
        <xdr:cNvPr id="446" name="テキスト ボックス 445">
          <a:extLst>
            <a:ext uri="{FF2B5EF4-FFF2-40B4-BE49-F238E27FC236}">
              <a16:creationId xmlns:a16="http://schemas.microsoft.com/office/drawing/2014/main" id="{F4AE0BBA-2BB6-4DC9-8F9E-F8B9B7220750}"/>
            </a:ext>
          </a:extLst>
        </xdr:cNvPr>
        <xdr:cNvSpPr txBox="1"/>
      </xdr:nvSpPr>
      <xdr:spPr>
        <a:xfrm>
          <a:off x="5841227" y="18813946"/>
          <a:ext cx="2463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107</xdr:row>
      <xdr:rowOff>52070</xdr:rowOff>
    </xdr:from>
    <xdr:to>
      <xdr:col>59</xdr:col>
      <xdr:colOff>50800</xdr:colOff>
      <xdr:row>107</xdr:row>
      <xdr:rowOff>52070</xdr:rowOff>
    </xdr:to>
    <xdr:cxnSp macro="">
      <xdr:nvCxnSpPr>
        <xdr:cNvPr id="447" name="直線コネクタ 446">
          <a:extLst>
            <a:ext uri="{FF2B5EF4-FFF2-40B4-BE49-F238E27FC236}">
              <a16:creationId xmlns:a16="http://schemas.microsoft.com/office/drawing/2014/main" id="{461AB93B-E4CD-4C87-B9B3-DC5E48F01160}"/>
            </a:ext>
          </a:extLst>
        </xdr:cNvPr>
        <xdr:cNvCxnSpPr/>
      </xdr:nvCxnSpPr>
      <xdr:spPr>
        <a:xfrm>
          <a:off x="6074576" y="18634268"/>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106</xdr:row>
      <xdr:rowOff>80645</xdr:rowOff>
    </xdr:from>
    <xdr:ext cx="593090" cy="259080"/>
    <xdr:sp macro="" textlink="">
      <xdr:nvSpPr>
        <xdr:cNvPr id="448" name="テキスト ボックス 447">
          <a:extLst>
            <a:ext uri="{FF2B5EF4-FFF2-40B4-BE49-F238E27FC236}">
              <a16:creationId xmlns:a16="http://schemas.microsoft.com/office/drawing/2014/main" id="{00022660-F44D-496B-A219-32F66F0903EF}"/>
            </a:ext>
          </a:extLst>
        </xdr:cNvPr>
        <xdr:cNvSpPr txBox="1"/>
      </xdr:nvSpPr>
      <xdr:spPr>
        <a:xfrm>
          <a:off x="5525660" y="18495866"/>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105</xdr:row>
      <xdr:rowOff>67945</xdr:rowOff>
    </xdr:from>
    <xdr:to>
      <xdr:col>59</xdr:col>
      <xdr:colOff>50800</xdr:colOff>
      <xdr:row>105</xdr:row>
      <xdr:rowOff>67945</xdr:rowOff>
    </xdr:to>
    <xdr:cxnSp macro="">
      <xdr:nvCxnSpPr>
        <xdr:cNvPr id="449" name="直線コネクタ 448">
          <a:extLst>
            <a:ext uri="{FF2B5EF4-FFF2-40B4-BE49-F238E27FC236}">
              <a16:creationId xmlns:a16="http://schemas.microsoft.com/office/drawing/2014/main" id="{2F8F179E-BC59-454C-8039-F4B430EF8100}"/>
            </a:ext>
          </a:extLst>
        </xdr:cNvPr>
        <xdr:cNvCxnSpPr/>
      </xdr:nvCxnSpPr>
      <xdr:spPr>
        <a:xfrm>
          <a:off x="6074576" y="18316188"/>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104</xdr:row>
      <xdr:rowOff>97790</xdr:rowOff>
    </xdr:from>
    <xdr:ext cx="593090" cy="256540"/>
    <xdr:sp macro="" textlink="">
      <xdr:nvSpPr>
        <xdr:cNvPr id="450" name="テキスト ボックス 449">
          <a:extLst>
            <a:ext uri="{FF2B5EF4-FFF2-40B4-BE49-F238E27FC236}">
              <a16:creationId xmlns:a16="http://schemas.microsoft.com/office/drawing/2014/main" id="{C0CA236C-AA39-4990-9064-66ADDE528C0B}"/>
            </a:ext>
          </a:extLst>
        </xdr:cNvPr>
        <xdr:cNvSpPr txBox="1"/>
      </xdr:nvSpPr>
      <xdr:spPr>
        <a:xfrm>
          <a:off x="5525660" y="18179056"/>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103</xdr:row>
      <xdr:rowOff>84455</xdr:rowOff>
    </xdr:from>
    <xdr:to>
      <xdr:col>59</xdr:col>
      <xdr:colOff>50800</xdr:colOff>
      <xdr:row>103</xdr:row>
      <xdr:rowOff>84455</xdr:rowOff>
    </xdr:to>
    <xdr:cxnSp macro="">
      <xdr:nvCxnSpPr>
        <xdr:cNvPr id="451" name="直線コネクタ 450">
          <a:extLst>
            <a:ext uri="{FF2B5EF4-FFF2-40B4-BE49-F238E27FC236}">
              <a16:creationId xmlns:a16="http://schemas.microsoft.com/office/drawing/2014/main" id="{B1C4031A-FF98-44FA-A788-C946AA99EE4D}"/>
            </a:ext>
          </a:extLst>
        </xdr:cNvPr>
        <xdr:cNvCxnSpPr/>
      </xdr:nvCxnSpPr>
      <xdr:spPr>
        <a:xfrm>
          <a:off x="6074576" y="17998744"/>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102</xdr:row>
      <xdr:rowOff>113665</xdr:rowOff>
    </xdr:from>
    <xdr:ext cx="593090" cy="258445"/>
    <xdr:sp macro="" textlink="">
      <xdr:nvSpPr>
        <xdr:cNvPr id="452" name="テキスト ボックス 451">
          <a:extLst>
            <a:ext uri="{FF2B5EF4-FFF2-40B4-BE49-F238E27FC236}">
              <a16:creationId xmlns:a16="http://schemas.microsoft.com/office/drawing/2014/main" id="{F3ABE776-17FF-40C9-8176-3D1662CEF332}"/>
            </a:ext>
          </a:extLst>
        </xdr:cNvPr>
        <xdr:cNvSpPr txBox="1"/>
      </xdr:nvSpPr>
      <xdr:spPr>
        <a:xfrm>
          <a:off x="5525660" y="17860976"/>
          <a:ext cx="593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101</xdr:row>
      <xdr:rowOff>100965</xdr:rowOff>
    </xdr:from>
    <xdr:to>
      <xdr:col>59</xdr:col>
      <xdr:colOff>50800</xdr:colOff>
      <xdr:row>101</xdr:row>
      <xdr:rowOff>100965</xdr:rowOff>
    </xdr:to>
    <xdr:cxnSp macro="">
      <xdr:nvCxnSpPr>
        <xdr:cNvPr id="453" name="直線コネクタ 452">
          <a:extLst>
            <a:ext uri="{FF2B5EF4-FFF2-40B4-BE49-F238E27FC236}">
              <a16:creationId xmlns:a16="http://schemas.microsoft.com/office/drawing/2014/main" id="{C5FDA4CC-7BAB-44B9-AFC8-6A8CAE148D96}"/>
            </a:ext>
          </a:extLst>
        </xdr:cNvPr>
        <xdr:cNvCxnSpPr/>
      </xdr:nvCxnSpPr>
      <xdr:spPr>
        <a:xfrm>
          <a:off x="6074576" y="17681299"/>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100</xdr:row>
      <xdr:rowOff>130175</xdr:rowOff>
    </xdr:from>
    <xdr:ext cx="593090" cy="259080"/>
    <xdr:sp macro="" textlink="">
      <xdr:nvSpPr>
        <xdr:cNvPr id="454" name="テキスト ボックス 453">
          <a:extLst>
            <a:ext uri="{FF2B5EF4-FFF2-40B4-BE49-F238E27FC236}">
              <a16:creationId xmlns:a16="http://schemas.microsoft.com/office/drawing/2014/main" id="{745FC7A9-CD02-44CF-BEBD-284FD03DE507}"/>
            </a:ext>
          </a:extLst>
        </xdr:cNvPr>
        <xdr:cNvSpPr txBox="1"/>
      </xdr:nvSpPr>
      <xdr:spPr>
        <a:xfrm>
          <a:off x="5525660" y="17543532"/>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99</xdr:row>
      <xdr:rowOff>116840</xdr:rowOff>
    </xdr:from>
    <xdr:to>
      <xdr:col>59</xdr:col>
      <xdr:colOff>50800</xdr:colOff>
      <xdr:row>99</xdr:row>
      <xdr:rowOff>116840</xdr:rowOff>
    </xdr:to>
    <xdr:cxnSp macro="">
      <xdr:nvCxnSpPr>
        <xdr:cNvPr id="455" name="直線コネクタ 454">
          <a:extLst>
            <a:ext uri="{FF2B5EF4-FFF2-40B4-BE49-F238E27FC236}">
              <a16:creationId xmlns:a16="http://schemas.microsoft.com/office/drawing/2014/main" id="{47D7437F-81B4-4390-BE0C-863219A46C83}"/>
            </a:ext>
          </a:extLst>
        </xdr:cNvPr>
        <xdr:cNvCxnSpPr/>
      </xdr:nvCxnSpPr>
      <xdr:spPr>
        <a:xfrm>
          <a:off x="6074576" y="17363219"/>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98</xdr:row>
      <xdr:rowOff>146050</xdr:rowOff>
    </xdr:from>
    <xdr:ext cx="593090" cy="256540"/>
    <xdr:sp macro="" textlink="">
      <xdr:nvSpPr>
        <xdr:cNvPr id="456" name="テキスト ボックス 455">
          <a:extLst>
            <a:ext uri="{FF2B5EF4-FFF2-40B4-BE49-F238E27FC236}">
              <a16:creationId xmlns:a16="http://schemas.microsoft.com/office/drawing/2014/main" id="{A288D4BC-13EA-4CFE-BDC3-FF658267C55F}"/>
            </a:ext>
          </a:extLst>
        </xdr:cNvPr>
        <xdr:cNvSpPr txBox="1"/>
      </xdr:nvSpPr>
      <xdr:spPr>
        <a:xfrm>
          <a:off x="5525660" y="17225452"/>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4730BFAF-61C4-4CA6-9684-819FBCD867DB}"/>
            </a:ext>
          </a:extLst>
        </xdr:cNvPr>
        <xdr:cNvCxnSpPr/>
      </xdr:nvCxnSpPr>
      <xdr:spPr>
        <a:xfrm>
          <a:off x="6074576" y="17045774"/>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96</xdr:row>
      <xdr:rowOff>162560</xdr:rowOff>
    </xdr:from>
    <xdr:ext cx="593090" cy="259080"/>
    <xdr:sp macro="" textlink="">
      <xdr:nvSpPr>
        <xdr:cNvPr id="458" name="テキスト ボックス 457">
          <a:extLst>
            <a:ext uri="{FF2B5EF4-FFF2-40B4-BE49-F238E27FC236}">
              <a16:creationId xmlns:a16="http://schemas.microsoft.com/office/drawing/2014/main" id="{477A642E-F326-47C8-982B-F2A32009EEE2}"/>
            </a:ext>
          </a:extLst>
        </xdr:cNvPr>
        <xdr:cNvSpPr txBox="1"/>
      </xdr:nvSpPr>
      <xdr:spPr>
        <a:xfrm>
          <a:off x="5525660" y="16908007"/>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港湾・漁港】&#10;一人当たり有形固定資産（償却資産）額グラフ枠">
          <a:extLst>
            <a:ext uri="{FF2B5EF4-FFF2-40B4-BE49-F238E27FC236}">
              <a16:creationId xmlns:a16="http://schemas.microsoft.com/office/drawing/2014/main" id="{FF08ED2B-B406-4A9D-9D4E-F3B984154A6E}"/>
            </a:ext>
          </a:extLst>
        </xdr:cNvPr>
        <xdr:cNvSpPr/>
      </xdr:nvSpPr>
      <xdr:spPr>
        <a:xfrm>
          <a:off x="6074576" y="17045774"/>
          <a:ext cx="4335117" cy="2223384"/>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33020</xdr:rowOff>
    </xdr:from>
    <xdr:to>
      <xdr:col>54</xdr:col>
      <xdr:colOff>189865</xdr:colOff>
      <xdr:row>109</xdr:row>
      <xdr:rowOff>34925</xdr:rowOff>
    </xdr:to>
    <xdr:cxnSp macro="">
      <xdr:nvCxnSpPr>
        <xdr:cNvPr id="460" name="直線コネクタ 459">
          <a:extLst>
            <a:ext uri="{FF2B5EF4-FFF2-40B4-BE49-F238E27FC236}">
              <a16:creationId xmlns:a16="http://schemas.microsoft.com/office/drawing/2014/main" id="{3E9F0AD9-78F2-4431-B155-F2A6EAA9C013}"/>
            </a:ext>
          </a:extLst>
        </xdr:cNvPr>
        <xdr:cNvCxnSpPr/>
      </xdr:nvCxnSpPr>
      <xdr:spPr>
        <a:xfrm flipV="1">
          <a:off x="9620113" y="17446377"/>
          <a:ext cx="0" cy="1504701"/>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109</xdr:row>
      <xdr:rowOff>38735</xdr:rowOff>
    </xdr:from>
    <xdr:ext cx="313690" cy="259080"/>
    <xdr:sp macro="" textlink="">
      <xdr:nvSpPr>
        <xdr:cNvPr id="461" name="【港湾・漁港】&#10;一人当たり有形固定資産（償却資産）額最小値テキスト">
          <a:extLst>
            <a:ext uri="{FF2B5EF4-FFF2-40B4-BE49-F238E27FC236}">
              <a16:creationId xmlns:a16="http://schemas.microsoft.com/office/drawing/2014/main" id="{CD54EDE3-F381-4504-A81C-9719E683DD04}"/>
            </a:ext>
          </a:extLst>
        </xdr:cNvPr>
        <xdr:cNvSpPr txBox="1"/>
      </xdr:nvSpPr>
      <xdr:spPr>
        <a:xfrm>
          <a:off x="9659178" y="18954888"/>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94</a:t>
          </a:r>
          <a:endParaRPr kumimoji="1" lang="ja-JP" altLang="en-US" sz="1000" b="1">
            <a:latin typeface="ＭＳ Ｐゴシック"/>
            <a:ea typeface="ＭＳ Ｐゴシック"/>
          </a:endParaRPr>
        </a:p>
      </xdr:txBody>
    </xdr:sp>
    <xdr:clientData/>
  </xdr:oneCellAnchor>
  <xdr:twoCellAnchor>
    <xdr:from>
      <xdr:col>54</xdr:col>
      <xdr:colOff>101600</xdr:colOff>
      <xdr:row>109</xdr:row>
      <xdr:rowOff>34925</xdr:rowOff>
    </xdr:from>
    <xdr:to>
      <xdr:col>55</xdr:col>
      <xdr:colOff>88900</xdr:colOff>
      <xdr:row>109</xdr:row>
      <xdr:rowOff>34925</xdr:rowOff>
    </xdr:to>
    <xdr:cxnSp macro="">
      <xdr:nvCxnSpPr>
        <xdr:cNvPr id="462" name="直線コネクタ 461">
          <a:extLst>
            <a:ext uri="{FF2B5EF4-FFF2-40B4-BE49-F238E27FC236}">
              <a16:creationId xmlns:a16="http://schemas.microsoft.com/office/drawing/2014/main" id="{028F8139-6722-4A33-91D2-407D3800A8DD}"/>
            </a:ext>
          </a:extLst>
        </xdr:cNvPr>
        <xdr:cNvCxnSpPr/>
      </xdr:nvCxnSpPr>
      <xdr:spPr>
        <a:xfrm>
          <a:off x="9547750" y="18951078"/>
          <a:ext cx="162228"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151130</xdr:rowOff>
    </xdr:from>
    <xdr:ext cx="598805" cy="259080"/>
    <xdr:sp macro="" textlink="">
      <xdr:nvSpPr>
        <xdr:cNvPr id="463" name="【港湾・漁港】&#10;一人当たり有形固定資産（償却資産）額最大値テキスト">
          <a:extLst>
            <a:ext uri="{FF2B5EF4-FFF2-40B4-BE49-F238E27FC236}">
              <a16:creationId xmlns:a16="http://schemas.microsoft.com/office/drawing/2014/main" id="{8FEB01E6-77BC-4E12-9D22-A724660EB135}"/>
            </a:ext>
          </a:extLst>
        </xdr:cNvPr>
        <xdr:cNvSpPr txBox="1"/>
      </xdr:nvSpPr>
      <xdr:spPr>
        <a:xfrm>
          <a:off x="9659178" y="17230532"/>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473,282</a:t>
          </a:r>
          <a:endParaRPr kumimoji="1" lang="ja-JP" altLang="en-US" sz="1000" b="1">
            <a:latin typeface="ＭＳ Ｐゴシック"/>
            <a:ea typeface="ＭＳ Ｐゴシック"/>
          </a:endParaRPr>
        </a:p>
      </xdr:txBody>
    </xdr:sp>
    <xdr:clientData/>
  </xdr:oneCellAnchor>
  <xdr:twoCellAnchor>
    <xdr:from>
      <xdr:col>54</xdr:col>
      <xdr:colOff>101600</xdr:colOff>
      <xdr:row>100</xdr:row>
      <xdr:rowOff>33020</xdr:rowOff>
    </xdr:from>
    <xdr:to>
      <xdr:col>55</xdr:col>
      <xdr:colOff>88900</xdr:colOff>
      <xdr:row>100</xdr:row>
      <xdr:rowOff>33020</xdr:rowOff>
    </xdr:to>
    <xdr:cxnSp macro="">
      <xdr:nvCxnSpPr>
        <xdr:cNvPr id="464" name="直線コネクタ 463">
          <a:extLst>
            <a:ext uri="{FF2B5EF4-FFF2-40B4-BE49-F238E27FC236}">
              <a16:creationId xmlns:a16="http://schemas.microsoft.com/office/drawing/2014/main" id="{14F270A1-3947-41CC-AE2C-BA08075CE5F9}"/>
            </a:ext>
          </a:extLst>
        </xdr:cNvPr>
        <xdr:cNvCxnSpPr/>
      </xdr:nvCxnSpPr>
      <xdr:spPr>
        <a:xfrm>
          <a:off x="9547750" y="17446377"/>
          <a:ext cx="162228"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139065</xdr:rowOff>
    </xdr:from>
    <xdr:ext cx="534670" cy="259080"/>
    <xdr:sp macro="" textlink="">
      <xdr:nvSpPr>
        <xdr:cNvPr id="465" name="【港湾・漁港】&#10;一人当たり有形固定資産（償却資産）額平均値テキスト">
          <a:extLst>
            <a:ext uri="{FF2B5EF4-FFF2-40B4-BE49-F238E27FC236}">
              <a16:creationId xmlns:a16="http://schemas.microsoft.com/office/drawing/2014/main" id="{9E7795F7-8080-4648-B197-516EF4C955DA}"/>
            </a:ext>
          </a:extLst>
        </xdr:cNvPr>
        <xdr:cNvSpPr txBox="1"/>
      </xdr:nvSpPr>
      <xdr:spPr>
        <a:xfrm>
          <a:off x="9659178" y="18554286"/>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64,761</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107</xdr:row>
      <xdr:rowOff>116205</xdr:rowOff>
    </xdr:from>
    <xdr:to>
      <xdr:col>55</xdr:col>
      <xdr:colOff>50800</xdr:colOff>
      <xdr:row>108</xdr:row>
      <xdr:rowOff>46355</xdr:rowOff>
    </xdr:to>
    <xdr:sp macro="" textlink="">
      <xdr:nvSpPr>
        <xdr:cNvPr id="466" name="フローチャート: 判断 465">
          <a:extLst>
            <a:ext uri="{FF2B5EF4-FFF2-40B4-BE49-F238E27FC236}">
              <a16:creationId xmlns:a16="http://schemas.microsoft.com/office/drawing/2014/main" id="{B7C63087-CF57-472A-8AE8-BC4950F096A0}"/>
            </a:ext>
          </a:extLst>
        </xdr:cNvPr>
        <xdr:cNvSpPr/>
      </xdr:nvSpPr>
      <xdr:spPr>
        <a:xfrm>
          <a:off x="9585850" y="18698403"/>
          <a:ext cx="86028" cy="9712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118745</xdr:rowOff>
    </xdr:from>
    <xdr:to>
      <xdr:col>50</xdr:col>
      <xdr:colOff>165100</xdr:colOff>
      <xdr:row>108</xdr:row>
      <xdr:rowOff>48895</xdr:rowOff>
    </xdr:to>
    <xdr:sp macro="" textlink="">
      <xdr:nvSpPr>
        <xdr:cNvPr id="467" name="フローチャート: 判断 466">
          <a:extLst>
            <a:ext uri="{FF2B5EF4-FFF2-40B4-BE49-F238E27FC236}">
              <a16:creationId xmlns:a16="http://schemas.microsoft.com/office/drawing/2014/main" id="{98B5E3B2-E549-415D-BEAF-63AA661BE088}"/>
            </a:ext>
          </a:extLst>
        </xdr:cNvPr>
        <xdr:cNvSpPr/>
      </xdr:nvSpPr>
      <xdr:spPr>
        <a:xfrm>
          <a:off x="8809935" y="18700943"/>
          <a:ext cx="101600" cy="9712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126365</xdr:rowOff>
    </xdr:from>
    <xdr:to>
      <xdr:col>46</xdr:col>
      <xdr:colOff>38100</xdr:colOff>
      <xdr:row>108</xdr:row>
      <xdr:rowOff>56515</xdr:rowOff>
    </xdr:to>
    <xdr:sp macro="" textlink="">
      <xdr:nvSpPr>
        <xdr:cNvPr id="468" name="フローチャート: 判断 467">
          <a:extLst>
            <a:ext uri="{FF2B5EF4-FFF2-40B4-BE49-F238E27FC236}">
              <a16:creationId xmlns:a16="http://schemas.microsoft.com/office/drawing/2014/main" id="{F6751D46-A554-4C5B-A6E1-B3788BD7AD99}"/>
            </a:ext>
          </a:extLst>
        </xdr:cNvPr>
        <xdr:cNvSpPr/>
      </xdr:nvSpPr>
      <xdr:spPr>
        <a:xfrm>
          <a:off x="7998791" y="18708563"/>
          <a:ext cx="86029" cy="9712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128905</xdr:rowOff>
    </xdr:from>
    <xdr:to>
      <xdr:col>41</xdr:col>
      <xdr:colOff>101600</xdr:colOff>
      <xdr:row>108</xdr:row>
      <xdr:rowOff>59055</xdr:rowOff>
    </xdr:to>
    <xdr:sp macro="" textlink="">
      <xdr:nvSpPr>
        <xdr:cNvPr id="469" name="フローチャート: 判断 468">
          <a:extLst>
            <a:ext uri="{FF2B5EF4-FFF2-40B4-BE49-F238E27FC236}">
              <a16:creationId xmlns:a16="http://schemas.microsoft.com/office/drawing/2014/main" id="{D08FA3B4-CFF0-42DF-A918-D942F71B2461}"/>
            </a:ext>
          </a:extLst>
        </xdr:cNvPr>
        <xdr:cNvSpPr/>
      </xdr:nvSpPr>
      <xdr:spPr>
        <a:xfrm>
          <a:off x="7172077" y="18711103"/>
          <a:ext cx="101600" cy="9712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126365</xdr:rowOff>
    </xdr:from>
    <xdr:to>
      <xdr:col>36</xdr:col>
      <xdr:colOff>165100</xdr:colOff>
      <xdr:row>108</xdr:row>
      <xdr:rowOff>56515</xdr:rowOff>
    </xdr:to>
    <xdr:sp macro="" textlink="">
      <xdr:nvSpPr>
        <xdr:cNvPr id="470" name="フローチャート: 判断 469">
          <a:extLst>
            <a:ext uri="{FF2B5EF4-FFF2-40B4-BE49-F238E27FC236}">
              <a16:creationId xmlns:a16="http://schemas.microsoft.com/office/drawing/2014/main" id="{A4D21E9F-65A4-4D7F-8299-B75C79FBB369}"/>
            </a:ext>
          </a:extLst>
        </xdr:cNvPr>
        <xdr:cNvSpPr/>
      </xdr:nvSpPr>
      <xdr:spPr>
        <a:xfrm>
          <a:off x="6360933" y="18708563"/>
          <a:ext cx="101600" cy="9712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16510</xdr:rowOff>
    </xdr:from>
    <xdr:ext cx="762000" cy="259080"/>
    <xdr:sp macro="" textlink="">
      <xdr:nvSpPr>
        <xdr:cNvPr id="471" name="テキスト ボックス 470">
          <a:extLst>
            <a:ext uri="{FF2B5EF4-FFF2-40B4-BE49-F238E27FC236}">
              <a16:creationId xmlns:a16="http://schemas.microsoft.com/office/drawing/2014/main" id="{225A60E5-EF1B-4928-A6A1-1B2E9B578D3E}"/>
            </a:ext>
          </a:extLst>
        </xdr:cNvPr>
        <xdr:cNvSpPr txBox="1"/>
      </xdr:nvSpPr>
      <xdr:spPr>
        <a:xfrm>
          <a:off x="9446150" y="19266618"/>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111</xdr:row>
      <xdr:rowOff>16510</xdr:rowOff>
    </xdr:from>
    <xdr:ext cx="762000" cy="259080"/>
    <xdr:sp macro="" textlink="">
      <xdr:nvSpPr>
        <xdr:cNvPr id="472" name="テキスト ボックス 471">
          <a:extLst>
            <a:ext uri="{FF2B5EF4-FFF2-40B4-BE49-F238E27FC236}">
              <a16:creationId xmlns:a16="http://schemas.microsoft.com/office/drawing/2014/main" id="{B183FB82-71E9-406C-9058-B93E4096AB05}"/>
            </a:ext>
          </a:extLst>
        </xdr:cNvPr>
        <xdr:cNvSpPr txBox="1"/>
      </xdr:nvSpPr>
      <xdr:spPr>
        <a:xfrm>
          <a:off x="8685806" y="19266618"/>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111</xdr:row>
      <xdr:rowOff>16510</xdr:rowOff>
    </xdr:from>
    <xdr:ext cx="762000" cy="259080"/>
    <xdr:sp macro="" textlink="">
      <xdr:nvSpPr>
        <xdr:cNvPr id="473" name="テキスト ボックス 472">
          <a:extLst>
            <a:ext uri="{FF2B5EF4-FFF2-40B4-BE49-F238E27FC236}">
              <a16:creationId xmlns:a16="http://schemas.microsoft.com/office/drawing/2014/main" id="{4C6CAC2B-E48F-45D3-8BE2-C1BF25E28785}"/>
            </a:ext>
          </a:extLst>
        </xdr:cNvPr>
        <xdr:cNvSpPr txBox="1"/>
      </xdr:nvSpPr>
      <xdr:spPr>
        <a:xfrm>
          <a:off x="7874663" y="19266618"/>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111</xdr:row>
      <xdr:rowOff>16510</xdr:rowOff>
    </xdr:from>
    <xdr:ext cx="762000" cy="259080"/>
    <xdr:sp macro="" textlink="">
      <xdr:nvSpPr>
        <xdr:cNvPr id="474" name="テキスト ボックス 473">
          <a:extLst>
            <a:ext uri="{FF2B5EF4-FFF2-40B4-BE49-F238E27FC236}">
              <a16:creationId xmlns:a16="http://schemas.microsoft.com/office/drawing/2014/main" id="{86FE1BD2-A601-4014-B59C-FC56F5CE537C}"/>
            </a:ext>
          </a:extLst>
        </xdr:cNvPr>
        <xdr:cNvSpPr txBox="1"/>
      </xdr:nvSpPr>
      <xdr:spPr>
        <a:xfrm>
          <a:off x="7047948" y="19266618"/>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111</xdr:row>
      <xdr:rowOff>16510</xdr:rowOff>
    </xdr:from>
    <xdr:ext cx="762000" cy="259080"/>
    <xdr:sp macro="" textlink="">
      <xdr:nvSpPr>
        <xdr:cNvPr id="475" name="テキスト ボックス 474">
          <a:extLst>
            <a:ext uri="{FF2B5EF4-FFF2-40B4-BE49-F238E27FC236}">
              <a16:creationId xmlns:a16="http://schemas.microsoft.com/office/drawing/2014/main" id="{1B964619-51FB-450D-BF04-BB219BBF43AC}"/>
            </a:ext>
          </a:extLst>
        </xdr:cNvPr>
        <xdr:cNvSpPr txBox="1"/>
      </xdr:nvSpPr>
      <xdr:spPr>
        <a:xfrm>
          <a:off x="6236804" y="19266618"/>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108</xdr:row>
      <xdr:rowOff>53340</xdr:rowOff>
    </xdr:from>
    <xdr:to>
      <xdr:col>55</xdr:col>
      <xdr:colOff>50800</xdr:colOff>
      <xdr:row>108</xdr:row>
      <xdr:rowOff>154940</xdr:rowOff>
    </xdr:to>
    <xdr:sp macro="" textlink="">
      <xdr:nvSpPr>
        <xdr:cNvPr id="476" name="楕円 475">
          <a:extLst>
            <a:ext uri="{FF2B5EF4-FFF2-40B4-BE49-F238E27FC236}">
              <a16:creationId xmlns:a16="http://schemas.microsoft.com/office/drawing/2014/main" id="{19F5794D-4A7E-4835-862A-E50D340FDCA2}"/>
            </a:ext>
          </a:extLst>
        </xdr:cNvPr>
        <xdr:cNvSpPr/>
      </xdr:nvSpPr>
      <xdr:spPr>
        <a:xfrm>
          <a:off x="9585850" y="18802516"/>
          <a:ext cx="86028"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140335</xdr:rowOff>
    </xdr:from>
    <xdr:ext cx="534670" cy="259080"/>
    <xdr:sp macro="" textlink="">
      <xdr:nvSpPr>
        <xdr:cNvPr id="477" name="【港湾・漁港】&#10;一人当たり有形固定資産（償却資産）額該当値テキスト">
          <a:extLst>
            <a:ext uri="{FF2B5EF4-FFF2-40B4-BE49-F238E27FC236}">
              <a16:creationId xmlns:a16="http://schemas.microsoft.com/office/drawing/2014/main" id="{1C8DFE67-2DA5-4372-92D3-27B94B9214CA}"/>
            </a:ext>
          </a:extLst>
        </xdr:cNvPr>
        <xdr:cNvSpPr txBox="1"/>
      </xdr:nvSpPr>
      <xdr:spPr>
        <a:xfrm>
          <a:off x="9659178" y="18722533"/>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31,351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108</xdr:row>
      <xdr:rowOff>55880</xdr:rowOff>
    </xdr:from>
    <xdr:to>
      <xdr:col>50</xdr:col>
      <xdr:colOff>165100</xdr:colOff>
      <xdr:row>108</xdr:row>
      <xdr:rowOff>157480</xdr:rowOff>
    </xdr:to>
    <xdr:sp macro="" textlink="">
      <xdr:nvSpPr>
        <xdr:cNvPr id="478" name="楕円 477">
          <a:extLst>
            <a:ext uri="{FF2B5EF4-FFF2-40B4-BE49-F238E27FC236}">
              <a16:creationId xmlns:a16="http://schemas.microsoft.com/office/drawing/2014/main" id="{F527665B-9F83-4F2D-9934-D193575D8BC4}"/>
            </a:ext>
          </a:extLst>
        </xdr:cNvPr>
        <xdr:cNvSpPr/>
      </xdr:nvSpPr>
      <xdr:spPr>
        <a:xfrm>
          <a:off x="8809935" y="18805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104140</xdr:rowOff>
    </xdr:from>
    <xdr:to>
      <xdr:col>55</xdr:col>
      <xdr:colOff>0</xdr:colOff>
      <xdr:row>108</xdr:row>
      <xdr:rowOff>106680</xdr:rowOff>
    </xdr:to>
    <xdr:cxnSp macro="">
      <xdr:nvCxnSpPr>
        <xdr:cNvPr id="479" name="直線コネクタ 478">
          <a:extLst>
            <a:ext uri="{FF2B5EF4-FFF2-40B4-BE49-F238E27FC236}">
              <a16:creationId xmlns:a16="http://schemas.microsoft.com/office/drawing/2014/main" id="{9561E914-5B7F-450E-BE21-441F2FCEE348}"/>
            </a:ext>
          </a:extLst>
        </xdr:cNvPr>
        <xdr:cNvCxnSpPr/>
      </xdr:nvCxnSpPr>
      <xdr:spPr>
        <a:xfrm flipV="1">
          <a:off x="8860735" y="18853316"/>
          <a:ext cx="760343"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57150</xdr:rowOff>
    </xdr:from>
    <xdr:to>
      <xdr:col>46</xdr:col>
      <xdr:colOff>38100</xdr:colOff>
      <xdr:row>108</xdr:row>
      <xdr:rowOff>158750</xdr:rowOff>
    </xdr:to>
    <xdr:sp macro="" textlink="">
      <xdr:nvSpPr>
        <xdr:cNvPr id="480" name="楕円 479">
          <a:extLst>
            <a:ext uri="{FF2B5EF4-FFF2-40B4-BE49-F238E27FC236}">
              <a16:creationId xmlns:a16="http://schemas.microsoft.com/office/drawing/2014/main" id="{BCB75C69-4B25-43A8-92AA-34459F64BD2F}"/>
            </a:ext>
          </a:extLst>
        </xdr:cNvPr>
        <xdr:cNvSpPr/>
      </xdr:nvSpPr>
      <xdr:spPr>
        <a:xfrm>
          <a:off x="7998791" y="18806326"/>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106680</xdr:rowOff>
    </xdr:from>
    <xdr:to>
      <xdr:col>50</xdr:col>
      <xdr:colOff>114300</xdr:colOff>
      <xdr:row>108</xdr:row>
      <xdr:rowOff>107950</xdr:rowOff>
    </xdr:to>
    <xdr:cxnSp macro="">
      <xdr:nvCxnSpPr>
        <xdr:cNvPr id="481" name="直線コネクタ 480">
          <a:extLst>
            <a:ext uri="{FF2B5EF4-FFF2-40B4-BE49-F238E27FC236}">
              <a16:creationId xmlns:a16="http://schemas.microsoft.com/office/drawing/2014/main" id="{AF055280-3145-4378-8E2B-FB0778D3E83A}"/>
            </a:ext>
          </a:extLst>
        </xdr:cNvPr>
        <xdr:cNvCxnSpPr/>
      </xdr:nvCxnSpPr>
      <xdr:spPr>
        <a:xfrm flipV="1">
          <a:off x="8049591" y="18855856"/>
          <a:ext cx="811144"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44450</xdr:rowOff>
    </xdr:from>
    <xdr:to>
      <xdr:col>41</xdr:col>
      <xdr:colOff>101600</xdr:colOff>
      <xdr:row>108</xdr:row>
      <xdr:rowOff>146050</xdr:rowOff>
    </xdr:to>
    <xdr:sp macro="" textlink="">
      <xdr:nvSpPr>
        <xdr:cNvPr id="482" name="楕円 481">
          <a:extLst>
            <a:ext uri="{FF2B5EF4-FFF2-40B4-BE49-F238E27FC236}">
              <a16:creationId xmlns:a16="http://schemas.microsoft.com/office/drawing/2014/main" id="{31DAF371-39F3-4D1E-B837-3676D03EA4A6}"/>
            </a:ext>
          </a:extLst>
        </xdr:cNvPr>
        <xdr:cNvSpPr/>
      </xdr:nvSpPr>
      <xdr:spPr>
        <a:xfrm>
          <a:off x="7172077" y="18793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95250</xdr:rowOff>
    </xdr:from>
    <xdr:to>
      <xdr:col>45</xdr:col>
      <xdr:colOff>177800</xdr:colOff>
      <xdr:row>108</xdr:row>
      <xdr:rowOff>107950</xdr:rowOff>
    </xdr:to>
    <xdr:cxnSp macro="">
      <xdr:nvCxnSpPr>
        <xdr:cNvPr id="483" name="直線コネクタ 482">
          <a:extLst>
            <a:ext uri="{FF2B5EF4-FFF2-40B4-BE49-F238E27FC236}">
              <a16:creationId xmlns:a16="http://schemas.microsoft.com/office/drawing/2014/main" id="{09678448-1B09-4AD6-B0FC-FF90CC8AF8D4}"/>
            </a:ext>
          </a:extLst>
        </xdr:cNvPr>
        <xdr:cNvCxnSpPr/>
      </xdr:nvCxnSpPr>
      <xdr:spPr>
        <a:xfrm>
          <a:off x="7222877" y="18844426"/>
          <a:ext cx="826714"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45085</xdr:rowOff>
    </xdr:from>
    <xdr:to>
      <xdr:col>36</xdr:col>
      <xdr:colOff>165100</xdr:colOff>
      <xdr:row>108</xdr:row>
      <xdr:rowOff>146685</xdr:rowOff>
    </xdr:to>
    <xdr:sp macro="" textlink="">
      <xdr:nvSpPr>
        <xdr:cNvPr id="484" name="楕円 483">
          <a:extLst>
            <a:ext uri="{FF2B5EF4-FFF2-40B4-BE49-F238E27FC236}">
              <a16:creationId xmlns:a16="http://schemas.microsoft.com/office/drawing/2014/main" id="{1557D689-09CA-4D10-802A-D4AD2866E96D}"/>
            </a:ext>
          </a:extLst>
        </xdr:cNvPr>
        <xdr:cNvSpPr/>
      </xdr:nvSpPr>
      <xdr:spPr>
        <a:xfrm>
          <a:off x="6360933" y="18794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95250</xdr:rowOff>
    </xdr:from>
    <xdr:to>
      <xdr:col>41</xdr:col>
      <xdr:colOff>50800</xdr:colOff>
      <xdr:row>108</xdr:row>
      <xdr:rowOff>95885</xdr:rowOff>
    </xdr:to>
    <xdr:cxnSp macro="">
      <xdr:nvCxnSpPr>
        <xdr:cNvPr id="485" name="直線コネクタ 484">
          <a:extLst>
            <a:ext uri="{FF2B5EF4-FFF2-40B4-BE49-F238E27FC236}">
              <a16:creationId xmlns:a16="http://schemas.microsoft.com/office/drawing/2014/main" id="{DD5AF765-D30F-4C50-ABD8-FD1CF0FE5514}"/>
            </a:ext>
          </a:extLst>
        </xdr:cNvPr>
        <xdr:cNvCxnSpPr/>
      </xdr:nvCxnSpPr>
      <xdr:spPr>
        <a:xfrm flipV="1">
          <a:off x="6411733" y="18844426"/>
          <a:ext cx="811144"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24765</xdr:colOff>
      <xdr:row>106</xdr:row>
      <xdr:rowOff>65405</xdr:rowOff>
    </xdr:from>
    <xdr:ext cx="534670" cy="256540"/>
    <xdr:sp macro="" textlink="">
      <xdr:nvSpPr>
        <xdr:cNvPr id="486" name="n_1aveValue【港湾・漁港】&#10;一人当たり有形固定資産（償却資産）額">
          <a:extLst>
            <a:ext uri="{FF2B5EF4-FFF2-40B4-BE49-F238E27FC236}">
              <a16:creationId xmlns:a16="http://schemas.microsoft.com/office/drawing/2014/main" id="{5333E7D5-CD2D-419E-97FD-CB6E8C991D5C}"/>
            </a:ext>
          </a:extLst>
        </xdr:cNvPr>
        <xdr:cNvSpPr txBox="1"/>
      </xdr:nvSpPr>
      <xdr:spPr>
        <a:xfrm>
          <a:off x="8596271" y="18480626"/>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63,927</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100965</xdr:colOff>
      <xdr:row>106</xdr:row>
      <xdr:rowOff>73025</xdr:rowOff>
    </xdr:from>
    <xdr:ext cx="532130" cy="259080"/>
    <xdr:sp macro="" textlink="">
      <xdr:nvSpPr>
        <xdr:cNvPr id="487" name="n_2aveValue【港湾・漁港】&#10;一人当たり有形固定資産（償却資産）額">
          <a:extLst>
            <a:ext uri="{FF2B5EF4-FFF2-40B4-BE49-F238E27FC236}">
              <a16:creationId xmlns:a16="http://schemas.microsoft.com/office/drawing/2014/main" id="{C8895E39-60BC-4B2E-8879-497BA9A80F3F}"/>
            </a:ext>
          </a:extLst>
        </xdr:cNvPr>
        <xdr:cNvSpPr txBox="1"/>
      </xdr:nvSpPr>
      <xdr:spPr>
        <a:xfrm>
          <a:off x="7797828" y="18488246"/>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61,505</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164465</xdr:colOff>
      <xdr:row>106</xdr:row>
      <xdr:rowOff>75565</xdr:rowOff>
    </xdr:from>
    <xdr:ext cx="532130" cy="256540"/>
    <xdr:sp macro="" textlink="">
      <xdr:nvSpPr>
        <xdr:cNvPr id="488" name="n_3aveValue【港湾・漁港】&#10;一人当たり有形固定資産（償却資産）額">
          <a:extLst>
            <a:ext uri="{FF2B5EF4-FFF2-40B4-BE49-F238E27FC236}">
              <a16:creationId xmlns:a16="http://schemas.microsoft.com/office/drawing/2014/main" id="{C34A47B0-20EB-4F7C-B6A4-D5D9C32D181E}"/>
            </a:ext>
          </a:extLst>
        </xdr:cNvPr>
        <xdr:cNvSpPr txBox="1"/>
      </xdr:nvSpPr>
      <xdr:spPr>
        <a:xfrm>
          <a:off x="6986684" y="18490786"/>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60,772</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37465</xdr:colOff>
      <xdr:row>106</xdr:row>
      <xdr:rowOff>73025</xdr:rowOff>
    </xdr:from>
    <xdr:ext cx="532130" cy="259080"/>
    <xdr:sp macro="" textlink="">
      <xdr:nvSpPr>
        <xdr:cNvPr id="489" name="n_4aveValue【港湾・漁港】&#10;一人当たり有形固定資産（償却資産）額">
          <a:extLst>
            <a:ext uri="{FF2B5EF4-FFF2-40B4-BE49-F238E27FC236}">
              <a16:creationId xmlns:a16="http://schemas.microsoft.com/office/drawing/2014/main" id="{02D4CAB5-F439-4087-9F39-AF4B884082E8}"/>
            </a:ext>
          </a:extLst>
        </xdr:cNvPr>
        <xdr:cNvSpPr txBox="1"/>
      </xdr:nvSpPr>
      <xdr:spPr>
        <a:xfrm>
          <a:off x="6159969" y="18488246"/>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61,532</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24765</xdr:colOff>
      <xdr:row>108</xdr:row>
      <xdr:rowOff>148590</xdr:rowOff>
    </xdr:from>
    <xdr:ext cx="534670" cy="259080"/>
    <xdr:sp macro="" textlink="">
      <xdr:nvSpPr>
        <xdr:cNvPr id="490" name="n_1mainValue【港湾・漁港】&#10;一人当たり有形固定資産（償却資産）額">
          <a:extLst>
            <a:ext uri="{FF2B5EF4-FFF2-40B4-BE49-F238E27FC236}">
              <a16:creationId xmlns:a16="http://schemas.microsoft.com/office/drawing/2014/main" id="{EB843387-409B-46D2-BCC4-E04565F2F1E2}"/>
            </a:ext>
          </a:extLst>
        </xdr:cNvPr>
        <xdr:cNvSpPr txBox="1"/>
      </xdr:nvSpPr>
      <xdr:spPr>
        <a:xfrm>
          <a:off x="8596271" y="18897766"/>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30,727</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100965</xdr:colOff>
      <xdr:row>108</xdr:row>
      <xdr:rowOff>149860</xdr:rowOff>
    </xdr:from>
    <xdr:ext cx="532130" cy="259080"/>
    <xdr:sp macro="" textlink="">
      <xdr:nvSpPr>
        <xdr:cNvPr id="491" name="n_2mainValue【港湾・漁港】&#10;一人当たり有形固定資産（償却資産）額">
          <a:extLst>
            <a:ext uri="{FF2B5EF4-FFF2-40B4-BE49-F238E27FC236}">
              <a16:creationId xmlns:a16="http://schemas.microsoft.com/office/drawing/2014/main" id="{398D72D4-42F6-4B70-B4FE-D6F207BA259D}"/>
            </a:ext>
          </a:extLst>
        </xdr:cNvPr>
        <xdr:cNvSpPr txBox="1"/>
      </xdr:nvSpPr>
      <xdr:spPr>
        <a:xfrm>
          <a:off x="7797828" y="18899036"/>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30,208</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164465</xdr:colOff>
      <xdr:row>108</xdr:row>
      <xdr:rowOff>137160</xdr:rowOff>
    </xdr:from>
    <xdr:ext cx="532130" cy="259080"/>
    <xdr:sp macro="" textlink="">
      <xdr:nvSpPr>
        <xdr:cNvPr id="492" name="n_3mainValue【港湾・漁港】&#10;一人当たり有形固定資産（償却資産）額">
          <a:extLst>
            <a:ext uri="{FF2B5EF4-FFF2-40B4-BE49-F238E27FC236}">
              <a16:creationId xmlns:a16="http://schemas.microsoft.com/office/drawing/2014/main" id="{15F72C98-8C82-4993-AFC5-4B51C28D984C}"/>
            </a:ext>
          </a:extLst>
        </xdr:cNvPr>
        <xdr:cNvSpPr txBox="1"/>
      </xdr:nvSpPr>
      <xdr:spPr>
        <a:xfrm>
          <a:off x="6986684" y="18886336"/>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34,209</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37465</xdr:colOff>
      <xdr:row>108</xdr:row>
      <xdr:rowOff>137795</xdr:rowOff>
    </xdr:from>
    <xdr:ext cx="532130" cy="259080"/>
    <xdr:sp macro="" textlink="">
      <xdr:nvSpPr>
        <xdr:cNvPr id="493" name="n_4mainValue【港湾・漁港】&#10;一人当たり有形固定資産（償却資産）額">
          <a:extLst>
            <a:ext uri="{FF2B5EF4-FFF2-40B4-BE49-F238E27FC236}">
              <a16:creationId xmlns:a16="http://schemas.microsoft.com/office/drawing/2014/main" id="{163FF335-B8F9-445C-B2F2-D2D652C01183}"/>
            </a:ext>
          </a:extLst>
        </xdr:cNvPr>
        <xdr:cNvSpPr txBox="1"/>
      </xdr:nvSpPr>
      <xdr:spPr>
        <a:xfrm>
          <a:off x="6159969" y="18886971"/>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33,971</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988D0CC4-E28A-4FB0-AE39-D79DD61A79BB}"/>
            </a:ext>
          </a:extLst>
        </xdr:cNvPr>
        <xdr:cNvSpPr/>
      </xdr:nvSpPr>
      <xdr:spPr>
        <a:xfrm>
          <a:off x="11433865" y="4266537"/>
          <a:ext cx="433511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BEB9A5C5-0C6D-4C37-B5AC-73192F25DA1A}"/>
            </a:ext>
          </a:extLst>
        </xdr:cNvPr>
        <xdr:cNvSpPr/>
      </xdr:nvSpPr>
      <xdr:spPr>
        <a:xfrm>
          <a:off x="11545294" y="4940852"/>
          <a:ext cx="1399429" cy="25747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657A84F3-9C23-42A2-B931-27FC37B1D7CC}"/>
            </a:ext>
          </a:extLst>
        </xdr:cNvPr>
        <xdr:cNvSpPr/>
      </xdr:nvSpPr>
      <xdr:spPr>
        <a:xfrm>
          <a:off x="11545294" y="5147531"/>
          <a:ext cx="1399429" cy="25747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19/60</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EC5C4A17-1098-4A5B-AD99-8562C64ECCD3}"/>
            </a:ext>
          </a:extLst>
        </xdr:cNvPr>
        <xdr:cNvSpPr/>
      </xdr:nvSpPr>
      <xdr:spPr>
        <a:xfrm>
          <a:off x="12483437" y="4940852"/>
          <a:ext cx="1399430" cy="25747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023F5D11-A589-4561-91E0-CDD18F4B3158}"/>
            </a:ext>
          </a:extLst>
        </xdr:cNvPr>
        <xdr:cNvSpPr/>
      </xdr:nvSpPr>
      <xdr:spPr>
        <a:xfrm>
          <a:off x="12483437" y="5147531"/>
          <a:ext cx="1399430" cy="25747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35EDD5F7-F30D-46D3-B13F-9C4929978CB4}"/>
            </a:ext>
          </a:extLst>
        </xdr:cNvPr>
        <xdr:cNvSpPr/>
      </xdr:nvSpPr>
      <xdr:spPr>
        <a:xfrm>
          <a:off x="13533010" y="4940852"/>
          <a:ext cx="1399429" cy="25747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53B1560C-AD5F-4D15-A73F-FD6F3BF09B38}"/>
            </a:ext>
          </a:extLst>
        </xdr:cNvPr>
        <xdr:cNvSpPr/>
      </xdr:nvSpPr>
      <xdr:spPr>
        <a:xfrm>
          <a:off x="13533010" y="5147531"/>
          <a:ext cx="1399429" cy="25747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617F475A-ECCE-4275-9A61-7B18EEABC623}"/>
            </a:ext>
          </a:extLst>
        </xdr:cNvPr>
        <xdr:cNvSpPr/>
      </xdr:nvSpPr>
      <xdr:spPr>
        <a:xfrm>
          <a:off x="11433865" y="5433888"/>
          <a:ext cx="4335118" cy="2331223"/>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5910" cy="225425"/>
    <xdr:sp macro="" textlink="">
      <xdr:nvSpPr>
        <xdr:cNvPr id="502" name="テキスト ボックス 501">
          <a:extLst>
            <a:ext uri="{FF2B5EF4-FFF2-40B4-BE49-F238E27FC236}">
              <a16:creationId xmlns:a16="http://schemas.microsoft.com/office/drawing/2014/main" id="{1F89DCBE-1E70-4290-9797-AD7DD78F18CD}"/>
            </a:ext>
          </a:extLst>
        </xdr:cNvPr>
        <xdr:cNvSpPr txBox="1"/>
      </xdr:nvSpPr>
      <xdr:spPr>
        <a:xfrm>
          <a:off x="11395765" y="523991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090E1947-F192-4876-8B61-E6587CAF4ECE}"/>
            </a:ext>
          </a:extLst>
        </xdr:cNvPr>
        <xdr:cNvCxnSpPr/>
      </xdr:nvCxnSpPr>
      <xdr:spPr>
        <a:xfrm>
          <a:off x="11433865" y="7765111"/>
          <a:ext cx="4312589"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105410</xdr:rowOff>
    </xdr:from>
    <xdr:ext cx="464820" cy="259080"/>
    <xdr:sp macro="" textlink="">
      <xdr:nvSpPr>
        <xdr:cNvPr id="504" name="テキスト ボックス 503">
          <a:extLst>
            <a:ext uri="{FF2B5EF4-FFF2-40B4-BE49-F238E27FC236}">
              <a16:creationId xmlns:a16="http://schemas.microsoft.com/office/drawing/2014/main" id="{C2CAF8AF-77AA-442E-9BC2-9B0DF96F5D49}"/>
            </a:ext>
          </a:extLst>
        </xdr:cNvPr>
        <xdr:cNvSpPr txBox="1"/>
      </xdr:nvSpPr>
      <xdr:spPr>
        <a:xfrm>
          <a:off x="11013219" y="7619393"/>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505" name="直線コネクタ 504">
          <a:extLst>
            <a:ext uri="{FF2B5EF4-FFF2-40B4-BE49-F238E27FC236}">
              <a16:creationId xmlns:a16="http://schemas.microsoft.com/office/drawing/2014/main" id="{B4CAE0C1-9A59-400B-A92D-7C459213CC68}"/>
            </a:ext>
          </a:extLst>
        </xdr:cNvPr>
        <xdr:cNvCxnSpPr/>
      </xdr:nvCxnSpPr>
      <xdr:spPr>
        <a:xfrm>
          <a:off x="11433865" y="7297475"/>
          <a:ext cx="4312589"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40</xdr:row>
      <xdr:rowOff>162560</xdr:rowOff>
    </xdr:from>
    <xdr:ext cx="464820" cy="259080"/>
    <xdr:sp macro="" textlink="">
      <xdr:nvSpPr>
        <xdr:cNvPr id="506" name="テキスト ボックス 505">
          <a:extLst>
            <a:ext uri="{FF2B5EF4-FFF2-40B4-BE49-F238E27FC236}">
              <a16:creationId xmlns:a16="http://schemas.microsoft.com/office/drawing/2014/main" id="{EE322EAA-5B8B-4F4C-9CE9-770D6E659172}"/>
            </a:ext>
          </a:extLst>
        </xdr:cNvPr>
        <xdr:cNvSpPr txBox="1"/>
      </xdr:nvSpPr>
      <xdr:spPr>
        <a:xfrm>
          <a:off x="11013219" y="7151757"/>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507" name="直線コネクタ 506">
          <a:extLst>
            <a:ext uri="{FF2B5EF4-FFF2-40B4-BE49-F238E27FC236}">
              <a16:creationId xmlns:a16="http://schemas.microsoft.com/office/drawing/2014/main" id="{B886A89A-E3D7-4737-836C-7399A86203AE}"/>
            </a:ext>
          </a:extLst>
        </xdr:cNvPr>
        <xdr:cNvCxnSpPr/>
      </xdr:nvCxnSpPr>
      <xdr:spPr>
        <a:xfrm>
          <a:off x="11433865" y="6833318"/>
          <a:ext cx="4312589"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38</xdr:row>
      <xdr:rowOff>48260</xdr:rowOff>
    </xdr:from>
    <xdr:ext cx="403225" cy="259080"/>
    <xdr:sp macro="" textlink="">
      <xdr:nvSpPr>
        <xdr:cNvPr id="508" name="テキスト ボックス 507">
          <a:extLst>
            <a:ext uri="{FF2B5EF4-FFF2-40B4-BE49-F238E27FC236}">
              <a16:creationId xmlns:a16="http://schemas.microsoft.com/office/drawing/2014/main" id="{32493CCB-9981-4FA7-B97E-2303867C571E}"/>
            </a:ext>
          </a:extLst>
        </xdr:cNvPr>
        <xdr:cNvSpPr txBox="1"/>
      </xdr:nvSpPr>
      <xdr:spPr>
        <a:xfrm>
          <a:off x="11061783" y="6687599"/>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509" name="直線コネクタ 508">
          <a:extLst>
            <a:ext uri="{FF2B5EF4-FFF2-40B4-BE49-F238E27FC236}">
              <a16:creationId xmlns:a16="http://schemas.microsoft.com/office/drawing/2014/main" id="{65B4C4ED-FF6F-4DC7-AAC2-A9D9BCE0497C}"/>
            </a:ext>
          </a:extLst>
        </xdr:cNvPr>
        <xdr:cNvCxnSpPr/>
      </xdr:nvCxnSpPr>
      <xdr:spPr>
        <a:xfrm>
          <a:off x="11433865" y="6365682"/>
          <a:ext cx="4312589"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35</xdr:row>
      <xdr:rowOff>105410</xdr:rowOff>
    </xdr:from>
    <xdr:ext cx="403225" cy="259080"/>
    <xdr:sp macro="" textlink="">
      <xdr:nvSpPr>
        <xdr:cNvPr id="510" name="テキスト ボックス 509">
          <a:extLst>
            <a:ext uri="{FF2B5EF4-FFF2-40B4-BE49-F238E27FC236}">
              <a16:creationId xmlns:a16="http://schemas.microsoft.com/office/drawing/2014/main" id="{6C829B76-899D-453D-AE00-B281FB73102A}"/>
            </a:ext>
          </a:extLst>
        </xdr:cNvPr>
        <xdr:cNvSpPr txBox="1"/>
      </xdr:nvSpPr>
      <xdr:spPr>
        <a:xfrm>
          <a:off x="11061783" y="6219963"/>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511" name="直線コネクタ 510">
          <a:extLst>
            <a:ext uri="{FF2B5EF4-FFF2-40B4-BE49-F238E27FC236}">
              <a16:creationId xmlns:a16="http://schemas.microsoft.com/office/drawing/2014/main" id="{E5BEE7C7-5031-4159-8F58-2039E37BA59C}"/>
            </a:ext>
          </a:extLst>
        </xdr:cNvPr>
        <xdr:cNvCxnSpPr/>
      </xdr:nvCxnSpPr>
      <xdr:spPr>
        <a:xfrm>
          <a:off x="11433865" y="5898046"/>
          <a:ext cx="4312589"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32</xdr:row>
      <xdr:rowOff>162560</xdr:rowOff>
    </xdr:from>
    <xdr:ext cx="403225" cy="259080"/>
    <xdr:sp macro="" textlink="">
      <xdr:nvSpPr>
        <xdr:cNvPr id="512" name="テキスト ボックス 511">
          <a:extLst>
            <a:ext uri="{FF2B5EF4-FFF2-40B4-BE49-F238E27FC236}">
              <a16:creationId xmlns:a16="http://schemas.microsoft.com/office/drawing/2014/main" id="{50993B73-5513-4836-88E8-9E44B472F5CF}"/>
            </a:ext>
          </a:extLst>
        </xdr:cNvPr>
        <xdr:cNvSpPr txBox="1"/>
      </xdr:nvSpPr>
      <xdr:spPr>
        <a:xfrm>
          <a:off x="11061783" y="5752327"/>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95C25431-1EDA-465E-933D-1E9CFAA2D93B}"/>
            </a:ext>
          </a:extLst>
        </xdr:cNvPr>
        <xdr:cNvCxnSpPr/>
      </xdr:nvCxnSpPr>
      <xdr:spPr>
        <a:xfrm>
          <a:off x="11433865" y="5433888"/>
          <a:ext cx="4312589"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30</xdr:row>
      <xdr:rowOff>48260</xdr:rowOff>
    </xdr:from>
    <xdr:ext cx="403225" cy="259080"/>
    <xdr:sp macro="" textlink="">
      <xdr:nvSpPr>
        <xdr:cNvPr id="514" name="テキスト ボックス 513">
          <a:extLst>
            <a:ext uri="{FF2B5EF4-FFF2-40B4-BE49-F238E27FC236}">
              <a16:creationId xmlns:a16="http://schemas.microsoft.com/office/drawing/2014/main" id="{2355493B-4BFF-48E3-B94D-3A2ED64FAC8F}"/>
            </a:ext>
          </a:extLst>
        </xdr:cNvPr>
        <xdr:cNvSpPr txBox="1"/>
      </xdr:nvSpPr>
      <xdr:spPr>
        <a:xfrm>
          <a:off x="11061783" y="528817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5" name="【認定こども園・幼稚園・保育所】&#10;有形固定資産減価償却率グラフ枠">
          <a:extLst>
            <a:ext uri="{FF2B5EF4-FFF2-40B4-BE49-F238E27FC236}">
              <a16:creationId xmlns:a16="http://schemas.microsoft.com/office/drawing/2014/main" id="{9F7C780C-A534-4F2E-8100-8D6325015B54}"/>
            </a:ext>
          </a:extLst>
        </xdr:cNvPr>
        <xdr:cNvSpPr/>
      </xdr:nvSpPr>
      <xdr:spPr>
        <a:xfrm>
          <a:off x="11433865" y="5433888"/>
          <a:ext cx="4335118" cy="2331223"/>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33</xdr:row>
      <xdr:rowOff>83185</xdr:rowOff>
    </xdr:from>
    <xdr:to>
      <xdr:col>85</xdr:col>
      <xdr:colOff>126365</xdr:colOff>
      <xdr:row>40</xdr:row>
      <xdr:rowOff>117475</xdr:rowOff>
    </xdr:to>
    <xdr:cxnSp macro="">
      <xdr:nvCxnSpPr>
        <xdr:cNvPr id="516" name="直線コネクタ 515">
          <a:extLst>
            <a:ext uri="{FF2B5EF4-FFF2-40B4-BE49-F238E27FC236}">
              <a16:creationId xmlns:a16="http://schemas.microsoft.com/office/drawing/2014/main" id="{F9B46A62-4585-4DEC-85F1-357BA22C6714}"/>
            </a:ext>
          </a:extLst>
        </xdr:cNvPr>
        <xdr:cNvCxnSpPr/>
      </xdr:nvCxnSpPr>
      <xdr:spPr>
        <a:xfrm flipV="1">
          <a:off x="14995304" y="5847881"/>
          <a:ext cx="0" cy="1258791"/>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121285</xdr:rowOff>
    </xdr:from>
    <xdr:ext cx="405130" cy="256540"/>
    <xdr:sp macro="" textlink="">
      <xdr:nvSpPr>
        <xdr:cNvPr id="517" name="【認定こども園・幼稚園・保育所】&#10;有形固定資産減価償却率最小値テキスト">
          <a:extLst>
            <a:ext uri="{FF2B5EF4-FFF2-40B4-BE49-F238E27FC236}">
              <a16:creationId xmlns:a16="http://schemas.microsoft.com/office/drawing/2014/main" id="{9FC7AA45-44FB-4EAA-8856-A1ECE59A24C2}"/>
            </a:ext>
          </a:extLst>
        </xdr:cNvPr>
        <xdr:cNvSpPr txBox="1"/>
      </xdr:nvSpPr>
      <xdr:spPr>
        <a:xfrm>
          <a:off x="15034039" y="7110482"/>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91.8</a:t>
          </a:r>
          <a:endParaRPr kumimoji="1" lang="ja-JP" altLang="en-US" sz="1000" b="1">
            <a:latin typeface="ＭＳ Ｐゴシック"/>
            <a:ea typeface="ＭＳ Ｐゴシック"/>
          </a:endParaRPr>
        </a:p>
      </xdr:txBody>
    </xdr:sp>
    <xdr:clientData/>
  </xdr:oneCellAnchor>
  <xdr:twoCellAnchor>
    <xdr:from>
      <xdr:col>85</xdr:col>
      <xdr:colOff>38100</xdr:colOff>
      <xdr:row>40</xdr:row>
      <xdr:rowOff>117475</xdr:rowOff>
    </xdr:from>
    <xdr:to>
      <xdr:col>86</xdr:col>
      <xdr:colOff>25400</xdr:colOff>
      <xdr:row>40</xdr:row>
      <xdr:rowOff>117475</xdr:rowOff>
    </xdr:to>
    <xdr:cxnSp macro="">
      <xdr:nvCxnSpPr>
        <xdr:cNvPr id="518" name="直線コネクタ 517">
          <a:extLst>
            <a:ext uri="{FF2B5EF4-FFF2-40B4-BE49-F238E27FC236}">
              <a16:creationId xmlns:a16="http://schemas.microsoft.com/office/drawing/2014/main" id="{964783B6-EF7B-4F34-B011-EC00FA531B17}"/>
            </a:ext>
          </a:extLst>
        </xdr:cNvPr>
        <xdr:cNvCxnSpPr/>
      </xdr:nvCxnSpPr>
      <xdr:spPr>
        <a:xfrm>
          <a:off x="14907039" y="7106672"/>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29845</xdr:rowOff>
    </xdr:from>
    <xdr:ext cx="405130" cy="256540"/>
    <xdr:sp macro="" textlink="">
      <xdr:nvSpPr>
        <xdr:cNvPr id="519" name="【認定こども園・幼稚園・保育所】&#10;有形固定資産減価償却率最大値テキスト">
          <a:extLst>
            <a:ext uri="{FF2B5EF4-FFF2-40B4-BE49-F238E27FC236}">
              <a16:creationId xmlns:a16="http://schemas.microsoft.com/office/drawing/2014/main" id="{F5438616-A173-44E3-9CA4-0350A65DE225}"/>
            </a:ext>
          </a:extLst>
        </xdr:cNvPr>
        <xdr:cNvSpPr txBox="1"/>
      </xdr:nvSpPr>
      <xdr:spPr>
        <a:xfrm>
          <a:off x="15034039" y="5619612"/>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37.8</a:t>
          </a:r>
          <a:endParaRPr kumimoji="1" lang="ja-JP" altLang="en-US" sz="1000" b="1">
            <a:latin typeface="ＭＳ Ｐゴシック"/>
            <a:ea typeface="ＭＳ Ｐゴシック"/>
          </a:endParaRPr>
        </a:p>
      </xdr:txBody>
    </xdr:sp>
    <xdr:clientData/>
  </xdr:oneCellAnchor>
  <xdr:twoCellAnchor>
    <xdr:from>
      <xdr:col>85</xdr:col>
      <xdr:colOff>38100</xdr:colOff>
      <xdr:row>33</xdr:row>
      <xdr:rowOff>83185</xdr:rowOff>
    </xdr:from>
    <xdr:to>
      <xdr:col>86</xdr:col>
      <xdr:colOff>25400</xdr:colOff>
      <xdr:row>33</xdr:row>
      <xdr:rowOff>83185</xdr:rowOff>
    </xdr:to>
    <xdr:cxnSp macro="">
      <xdr:nvCxnSpPr>
        <xdr:cNvPr id="520" name="直線コネクタ 519">
          <a:extLst>
            <a:ext uri="{FF2B5EF4-FFF2-40B4-BE49-F238E27FC236}">
              <a16:creationId xmlns:a16="http://schemas.microsoft.com/office/drawing/2014/main" id="{1C5A3CD7-CFB9-4B24-9F22-F2D2215BFA6A}"/>
            </a:ext>
          </a:extLst>
        </xdr:cNvPr>
        <xdr:cNvCxnSpPr/>
      </xdr:nvCxnSpPr>
      <xdr:spPr>
        <a:xfrm>
          <a:off x="14907039" y="5847881"/>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60960</xdr:rowOff>
    </xdr:from>
    <xdr:ext cx="405130" cy="259080"/>
    <xdr:sp macro="" textlink="">
      <xdr:nvSpPr>
        <xdr:cNvPr id="521" name="【認定こども園・幼稚園・保育所】&#10;有形固定資産減価償却率平均値テキスト">
          <a:extLst>
            <a:ext uri="{FF2B5EF4-FFF2-40B4-BE49-F238E27FC236}">
              <a16:creationId xmlns:a16="http://schemas.microsoft.com/office/drawing/2014/main" id="{D9AF1BCA-E127-4019-8AC1-1A04924ECA15}"/>
            </a:ext>
          </a:extLst>
        </xdr:cNvPr>
        <xdr:cNvSpPr txBox="1"/>
      </xdr:nvSpPr>
      <xdr:spPr>
        <a:xfrm>
          <a:off x="15034039" y="6350442"/>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36</xdr:row>
      <xdr:rowOff>82550</xdr:rowOff>
    </xdr:from>
    <xdr:to>
      <xdr:col>85</xdr:col>
      <xdr:colOff>177800</xdr:colOff>
      <xdr:row>37</xdr:row>
      <xdr:rowOff>12700</xdr:rowOff>
    </xdr:to>
    <xdr:sp macro="" textlink="">
      <xdr:nvSpPr>
        <xdr:cNvPr id="522" name="フローチャート: 判断 521">
          <a:extLst>
            <a:ext uri="{FF2B5EF4-FFF2-40B4-BE49-F238E27FC236}">
              <a16:creationId xmlns:a16="http://schemas.microsoft.com/office/drawing/2014/main" id="{A35F85EC-9326-45BD-80C2-172C973A4D49}"/>
            </a:ext>
          </a:extLst>
        </xdr:cNvPr>
        <xdr:cNvSpPr/>
      </xdr:nvSpPr>
      <xdr:spPr>
        <a:xfrm>
          <a:off x="14945139" y="6372032"/>
          <a:ext cx="101600"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78105</xdr:rowOff>
    </xdr:from>
    <xdr:to>
      <xdr:col>81</xdr:col>
      <xdr:colOff>101600</xdr:colOff>
      <xdr:row>37</xdr:row>
      <xdr:rowOff>8255</xdr:rowOff>
    </xdr:to>
    <xdr:sp macro="" textlink="">
      <xdr:nvSpPr>
        <xdr:cNvPr id="523" name="フローチャート: 判断 522">
          <a:extLst>
            <a:ext uri="{FF2B5EF4-FFF2-40B4-BE49-F238E27FC236}">
              <a16:creationId xmlns:a16="http://schemas.microsoft.com/office/drawing/2014/main" id="{24C965CF-4957-48CE-8149-6F0133218952}"/>
            </a:ext>
          </a:extLst>
        </xdr:cNvPr>
        <xdr:cNvSpPr/>
      </xdr:nvSpPr>
      <xdr:spPr>
        <a:xfrm>
          <a:off x="14169224" y="6367587"/>
          <a:ext cx="101600"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48260</xdr:rowOff>
    </xdr:from>
    <xdr:to>
      <xdr:col>76</xdr:col>
      <xdr:colOff>165100</xdr:colOff>
      <xdr:row>36</xdr:row>
      <xdr:rowOff>149860</xdr:rowOff>
    </xdr:to>
    <xdr:sp macro="" textlink="">
      <xdr:nvSpPr>
        <xdr:cNvPr id="524" name="フローチャート: 判断 523">
          <a:extLst>
            <a:ext uri="{FF2B5EF4-FFF2-40B4-BE49-F238E27FC236}">
              <a16:creationId xmlns:a16="http://schemas.microsoft.com/office/drawing/2014/main" id="{E9719B55-5D08-44CE-9911-8E39560EEAEB}"/>
            </a:ext>
          </a:extLst>
        </xdr:cNvPr>
        <xdr:cNvSpPr/>
      </xdr:nvSpPr>
      <xdr:spPr>
        <a:xfrm>
          <a:off x="13358081" y="6337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6985</xdr:rowOff>
    </xdr:from>
    <xdr:to>
      <xdr:col>72</xdr:col>
      <xdr:colOff>38100</xdr:colOff>
      <xdr:row>36</xdr:row>
      <xdr:rowOff>109220</xdr:rowOff>
    </xdr:to>
    <xdr:sp macro="" textlink="">
      <xdr:nvSpPr>
        <xdr:cNvPr id="525" name="フローチャート: 判断 524">
          <a:extLst>
            <a:ext uri="{FF2B5EF4-FFF2-40B4-BE49-F238E27FC236}">
              <a16:creationId xmlns:a16="http://schemas.microsoft.com/office/drawing/2014/main" id="{9AF9F1EA-7B0C-40CA-95A4-506F97E9D7A9}"/>
            </a:ext>
          </a:extLst>
        </xdr:cNvPr>
        <xdr:cNvSpPr/>
      </xdr:nvSpPr>
      <xdr:spPr>
        <a:xfrm>
          <a:off x="12546937" y="6296467"/>
          <a:ext cx="86029"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146685</xdr:rowOff>
    </xdr:from>
    <xdr:to>
      <xdr:col>67</xdr:col>
      <xdr:colOff>101600</xdr:colOff>
      <xdr:row>36</xdr:row>
      <xdr:rowOff>76835</xdr:rowOff>
    </xdr:to>
    <xdr:sp macro="" textlink="">
      <xdr:nvSpPr>
        <xdr:cNvPr id="526" name="フローチャート: 判断 525">
          <a:extLst>
            <a:ext uri="{FF2B5EF4-FFF2-40B4-BE49-F238E27FC236}">
              <a16:creationId xmlns:a16="http://schemas.microsoft.com/office/drawing/2014/main" id="{94A0726F-58F4-4684-9AC2-31828F1E4C78}"/>
            </a:ext>
          </a:extLst>
        </xdr:cNvPr>
        <xdr:cNvSpPr/>
      </xdr:nvSpPr>
      <xdr:spPr>
        <a:xfrm>
          <a:off x="11720223" y="6261238"/>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73660</xdr:rowOff>
    </xdr:from>
    <xdr:ext cx="762000" cy="259080"/>
    <xdr:sp macro="" textlink="">
      <xdr:nvSpPr>
        <xdr:cNvPr id="527" name="テキスト ボックス 526">
          <a:extLst>
            <a:ext uri="{FF2B5EF4-FFF2-40B4-BE49-F238E27FC236}">
              <a16:creationId xmlns:a16="http://schemas.microsoft.com/office/drawing/2014/main" id="{2BB58367-AE3C-49E0-BB41-BFE1BFDA47ED}"/>
            </a:ext>
          </a:extLst>
        </xdr:cNvPr>
        <xdr:cNvSpPr txBox="1"/>
      </xdr:nvSpPr>
      <xdr:spPr>
        <a:xfrm>
          <a:off x="14821010" y="7762571"/>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73660</xdr:rowOff>
    </xdr:from>
    <xdr:ext cx="762000" cy="259080"/>
    <xdr:sp macro="" textlink="">
      <xdr:nvSpPr>
        <xdr:cNvPr id="528" name="テキスト ボックス 527">
          <a:extLst>
            <a:ext uri="{FF2B5EF4-FFF2-40B4-BE49-F238E27FC236}">
              <a16:creationId xmlns:a16="http://schemas.microsoft.com/office/drawing/2014/main" id="{87E59C95-2EB1-4ECB-84C2-07908B20F436}"/>
            </a:ext>
          </a:extLst>
        </xdr:cNvPr>
        <xdr:cNvSpPr txBox="1"/>
      </xdr:nvSpPr>
      <xdr:spPr>
        <a:xfrm>
          <a:off x="14045096" y="7762571"/>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73660</xdr:rowOff>
    </xdr:from>
    <xdr:ext cx="762000" cy="259080"/>
    <xdr:sp macro="" textlink="">
      <xdr:nvSpPr>
        <xdr:cNvPr id="529" name="テキスト ボックス 528">
          <a:extLst>
            <a:ext uri="{FF2B5EF4-FFF2-40B4-BE49-F238E27FC236}">
              <a16:creationId xmlns:a16="http://schemas.microsoft.com/office/drawing/2014/main" id="{7E7E4E17-E048-4106-918B-1428B7B7B410}"/>
            </a:ext>
          </a:extLst>
        </xdr:cNvPr>
        <xdr:cNvSpPr txBox="1"/>
      </xdr:nvSpPr>
      <xdr:spPr>
        <a:xfrm>
          <a:off x="13233952" y="7762571"/>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44</xdr:row>
      <xdr:rowOff>73660</xdr:rowOff>
    </xdr:from>
    <xdr:ext cx="762000" cy="259080"/>
    <xdr:sp macro="" textlink="">
      <xdr:nvSpPr>
        <xdr:cNvPr id="530" name="テキスト ボックス 529">
          <a:extLst>
            <a:ext uri="{FF2B5EF4-FFF2-40B4-BE49-F238E27FC236}">
              <a16:creationId xmlns:a16="http://schemas.microsoft.com/office/drawing/2014/main" id="{BB5286DB-BB9F-4B92-B998-9D84BEA41841}"/>
            </a:ext>
          </a:extLst>
        </xdr:cNvPr>
        <xdr:cNvSpPr txBox="1"/>
      </xdr:nvSpPr>
      <xdr:spPr>
        <a:xfrm>
          <a:off x="12422809" y="7762571"/>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73660</xdr:rowOff>
    </xdr:from>
    <xdr:ext cx="762000" cy="259080"/>
    <xdr:sp macro="" textlink="">
      <xdr:nvSpPr>
        <xdr:cNvPr id="531" name="テキスト ボックス 530">
          <a:extLst>
            <a:ext uri="{FF2B5EF4-FFF2-40B4-BE49-F238E27FC236}">
              <a16:creationId xmlns:a16="http://schemas.microsoft.com/office/drawing/2014/main" id="{52AAA9F6-8B87-4BD3-AE5A-E74B7F305646}"/>
            </a:ext>
          </a:extLst>
        </xdr:cNvPr>
        <xdr:cNvSpPr txBox="1"/>
      </xdr:nvSpPr>
      <xdr:spPr>
        <a:xfrm>
          <a:off x="11596094" y="7762571"/>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36</xdr:row>
      <xdr:rowOff>18415</xdr:rowOff>
    </xdr:from>
    <xdr:to>
      <xdr:col>85</xdr:col>
      <xdr:colOff>177800</xdr:colOff>
      <xdr:row>36</xdr:row>
      <xdr:rowOff>120650</xdr:rowOff>
    </xdr:to>
    <xdr:sp macro="" textlink="">
      <xdr:nvSpPr>
        <xdr:cNvPr id="532" name="楕円 531">
          <a:extLst>
            <a:ext uri="{FF2B5EF4-FFF2-40B4-BE49-F238E27FC236}">
              <a16:creationId xmlns:a16="http://schemas.microsoft.com/office/drawing/2014/main" id="{97BD54DF-9810-476B-89E1-729A905FF16A}"/>
            </a:ext>
          </a:extLst>
        </xdr:cNvPr>
        <xdr:cNvSpPr/>
      </xdr:nvSpPr>
      <xdr:spPr>
        <a:xfrm>
          <a:off x="14945139" y="6307897"/>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41275</xdr:rowOff>
    </xdr:from>
    <xdr:ext cx="405130" cy="256540"/>
    <xdr:sp macro="" textlink="">
      <xdr:nvSpPr>
        <xdr:cNvPr id="533" name="【認定こども園・幼稚園・保育所】&#10;有形固定資産減価償却率該当値テキスト">
          <a:extLst>
            <a:ext uri="{FF2B5EF4-FFF2-40B4-BE49-F238E27FC236}">
              <a16:creationId xmlns:a16="http://schemas.microsoft.com/office/drawing/2014/main" id="{7431F4AC-E05C-4FA5-AEAB-6B236CC23C2A}"/>
            </a:ext>
          </a:extLst>
        </xdr:cNvPr>
        <xdr:cNvSpPr txBox="1"/>
      </xdr:nvSpPr>
      <xdr:spPr>
        <a:xfrm>
          <a:off x="15034039" y="6155828"/>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59.7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35</xdr:row>
      <xdr:rowOff>148590</xdr:rowOff>
    </xdr:from>
    <xdr:to>
      <xdr:col>81</xdr:col>
      <xdr:colOff>101600</xdr:colOff>
      <xdr:row>36</xdr:row>
      <xdr:rowOff>78740</xdr:rowOff>
    </xdr:to>
    <xdr:sp macro="" textlink="">
      <xdr:nvSpPr>
        <xdr:cNvPr id="534" name="楕円 533">
          <a:extLst>
            <a:ext uri="{FF2B5EF4-FFF2-40B4-BE49-F238E27FC236}">
              <a16:creationId xmlns:a16="http://schemas.microsoft.com/office/drawing/2014/main" id="{3A6F1660-2297-4944-84E1-BD548DC7D6B0}"/>
            </a:ext>
          </a:extLst>
        </xdr:cNvPr>
        <xdr:cNvSpPr/>
      </xdr:nvSpPr>
      <xdr:spPr>
        <a:xfrm>
          <a:off x="14169224" y="6263143"/>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27940</xdr:rowOff>
    </xdr:from>
    <xdr:to>
      <xdr:col>85</xdr:col>
      <xdr:colOff>127000</xdr:colOff>
      <xdr:row>36</xdr:row>
      <xdr:rowOff>69215</xdr:rowOff>
    </xdr:to>
    <xdr:cxnSp macro="">
      <xdr:nvCxnSpPr>
        <xdr:cNvPr id="535" name="直線コネクタ 534">
          <a:extLst>
            <a:ext uri="{FF2B5EF4-FFF2-40B4-BE49-F238E27FC236}">
              <a16:creationId xmlns:a16="http://schemas.microsoft.com/office/drawing/2014/main" id="{44920E3C-1256-4BAD-A560-5B79DBEEDA64}"/>
            </a:ext>
          </a:extLst>
        </xdr:cNvPr>
        <xdr:cNvCxnSpPr/>
      </xdr:nvCxnSpPr>
      <xdr:spPr>
        <a:xfrm>
          <a:off x="14220024" y="6317422"/>
          <a:ext cx="775915"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68580</xdr:rowOff>
    </xdr:from>
    <xdr:to>
      <xdr:col>76</xdr:col>
      <xdr:colOff>165100</xdr:colOff>
      <xdr:row>35</xdr:row>
      <xdr:rowOff>170180</xdr:rowOff>
    </xdr:to>
    <xdr:sp macro="" textlink="">
      <xdr:nvSpPr>
        <xdr:cNvPr id="536" name="楕円 535">
          <a:extLst>
            <a:ext uri="{FF2B5EF4-FFF2-40B4-BE49-F238E27FC236}">
              <a16:creationId xmlns:a16="http://schemas.microsoft.com/office/drawing/2014/main" id="{591801D3-DAB1-40EC-A3F6-EA06EC60D3E4}"/>
            </a:ext>
          </a:extLst>
        </xdr:cNvPr>
        <xdr:cNvSpPr/>
      </xdr:nvSpPr>
      <xdr:spPr>
        <a:xfrm>
          <a:off x="13358081" y="6183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119380</xdr:rowOff>
    </xdr:from>
    <xdr:to>
      <xdr:col>81</xdr:col>
      <xdr:colOff>50800</xdr:colOff>
      <xdr:row>36</xdr:row>
      <xdr:rowOff>27940</xdr:rowOff>
    </xdr:to>
    <xdr:cxnSp macro="">
      <xdr:nvCxnSpPr>
        <xdr:cNvPr id="537" name="直線コネクタ 536">
          <a:extLst>
            <a:ext uri="{FF2B5EF4-FFF2-40B4-BE49-F238E27FC236}">
              <a16:creationId xmlns:a16="http://schemas.microsoft.com/office/drawing/2014/main" id="{49E0FDE3-8D51-4C7D-9ED8-7FBD46CDADED}"/>
            </a:ext>
          </a:extLst>
        </xdr:cNvPr>
        <xdr:cNvCxnSpPr/>
      </xdr:nvCxnSpPr>
      <xdr:spPr>
        <a:xfrm>
          <a:off x="13408881" y="6233933"/>
          <a:ext cx="811143" cy="83489"/>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142240</xdr:rowOff>
    </xdr:from>
    <xdr:to>
      <xdr:col>72</xdr:col>
      <xdr:colOff>38100</xdr:colOff>
      <xdr:row>36</xdr:row>
      <xdr:rowOff>72390</xdr:rowOff>
    </xdr:to>
    <xdr:sp macro="" textlink="">
      <xdr:nvSpPr>
        <xdr:cNvPr id="538" name="楕円 537">
          <a:extLst>
            <a:ext uri="{FF2B5EF4-FFF2-40B4-BE49-F238E27FC236}">
              <a16:creationId xmlns:a16="http://schemas.microsoft.com/office/drawing/2014/main" id="{BE095CF4-CD76-45D0-8FE2-CE270B1DBAE3}"/>
            </a:ext>
          </a:extLst>
        </xdr:cNvPr>
        <xdr:cNvSpPr/>
      </xdr:nvSpPr>
      <xdr:spPr>
        <a:xfrm>
          <a:off x="12546937" y="6256793"/>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119380</xdr:rowOff>
    </xdr:from>
    <xdr:to>
      <xdr:col>76</xdr:col>
      <xdr:colOff>114300</xdr:colOff>
      <xdr:row>36</xdr:row>
      <xdr:rowOff>21590</xdr:rowOff>
    </xdr:to>
    <xdr:cxnSp macro="">
      <xdr:nvCxnSpPr>
        <xdr:cNvPr id="539" name="直線コネクタ 538">
          <a:extLst>
            <a:ext uri="{FF2B5EF4-FFF2-40B4-BE49-F238E27FC236}">
              <a16:creationId xmlns:a16="http://schemas.microsoft.com/office/drawing/2014/main" id="{FE4775DA-1098-4F36-86D0-D64990C8AFF5}"/>
            </a:ext>
          </a:extLst>
        </xdr:cNvPr>
        <xdr:cNvCxnSpPr/>
      </xdr:nvCxnSpPr>
      <xdr:spPr>
        <a:xfrm flipV="1">
          <a:off x="12597737" y="6233933"/>
          <a:ext cx="811144" cy="77139"/>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93980</xdr:rowOff>
    </xdr:from>
    <xdr:to>
      <xdr:col>67</xdr:col>
      <xdr:colOff>101600</xdr:colOff>
      <xdr:row>36</xdr:row>
      <xdr:rowOff>24130</xdr:rowOff>
    </xdr:to>
    <xdr:sp macro="" textlink="">
      <xdr:nvSpPr>
        <xdr:cNvPr id="540" name="楕円 539">
          <a:extLst>
            <a:ext uri="{FF2B5EF4-FFF2-40B4-BE49-F238E27FC236}">
              <a16:creationId xmlns:a16="http://schemas.microsoft.com/office/drawing/2014/main" id="{AABA7730-7423-44E6-B548-6E350ECBC43B}"/>
            </a:ext>
          </a:extLst>
        </xdr:cNvPr>
        <xdr:cNvSpPr/>
      </xdr:nvSpPr>
      <xdr:spPr>
        <a:xfrm>
          <a:off x="11720223" y="6208533"/>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144780</xdr:rowOff>
    </xdr:from>
    <xdr:to>
      <xdr:col>71</xdr:col>
      <xdr:colOff>177800</xdr:colOff>
      <xdr:row>36</xdr:row>
      <xdr:rowOff>21590</xdr:rowOff>
    </xdr:to>
    <xdr:cxnSp macro="">
      <xdr:nvCxnSpPr>
        <xdr:cNvPr id="541" name="直線コネクタ 540">
          <a:extLst>
            <a:ext uri="{FF2B5EF4-FFF2-40B4-BE49-F238E27FC236}">
              <a16:creationId xmlns:a16="http://schemas.microsoft.com/office/drawing/2014/main" id="{A45BB730-7B3D-42C3-9C4B-93BDE06F3D19}"/>
            </a:ext>
          </a:extLst>
        </xdr:cNvPr>
        <xdr:cNvCxnSpPr/>
      </xdr:nvCxnSpPr>
      <xdr:spPr>
        <a:xfrm>
          <a:off x="11771023" y="6259333"/>
          <a:ext cx="826714" cy="51739"/>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36</xdr:row>
      <xdr:rowOff>170815</xdr:rowOff>
    </xdr:from>
    <xdr:ext cx="405130" cy="258445"/>
    <xdr:sp macro="" textlink="">
      <xdr:nvSpPr>
        <xdr:cNvPr id="542" name="n_1aveValue【認定こども園・幼稚園・保育所】&#10;有形固定資産減価償却率">
          <a:extLst>
            <a:ext uri="{FF2B5EF4-FFF2-40B4-BE49-F238E27FC236}">
              <a16:creationId xmlns:a16="http://schemas.microsoft.com/office/drawing/2014/main" id="{BC1F8204-5494-4AF2-A598-FA3FC8DFDD02}"/>
            </a:ext>
          </a:extLst>
        </xdr:cNvPr>
        <xdr:cNvSpPr txBox="1"/>
      </xdr:nvSpPr>
      <xdr:spPr>
        <a:xfrm>
          <a:off x="14020331" y="6460297"/>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62.3</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36</xdr:row>
      <xdr:rowOff>140970</xdr:rowOff>
    </xdr:from>
    <xdr:ext cx="402590" cy="259080"/>
    <xdr:sp macro="" textlink="">
      <xdr:nvSpPr>
        <xdr:cNvPr id="543" name="n_2aveValue【認定こども園・幼稚園・保育所】&#10;有形固定資産減価償却率">
          <a:extLst>
            <a:ext uri="{FF2B5EF4-FFF2-40B4-BE49-F238E27FC236}">
              <a16:creationId xmlns:a16="http://schemas.microsoft.com/office/drawing/2014/main" id="{CBFE935C-DDCF-4E48-B3C4-6251DB2303F9}"/>
            </a:ext>
          </a:extLst>
        </xdr:cNvPr>
        <xdr:cNvSpPr txBox="1"/>
      </xdr:nvSpPr>
      <xdr:spPr>
        <a:xfrm>
          <a:off x="13221887" y="6430452"/>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61.0</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36</xdr:row>
      <xdr:rowOff>99695</xdr:rowOff>
    </xdr:from>
    <xdr:ext cx="402590" cy="256540"/>
    <xdr:sp macro="" textlink="">
      <xdr:nvSpPr>
        <xdr:cNvPr id="544" name="n_3aveValue【認定こども園・幼稚園・保育所】&#10;有形固定資産減価償却率">
          <a:extLst>
            <a:ext uri="{FF2B5EF4-FFF2-40B4-BE49-F238E27FC236}">
              <a16:creationId xmlns:a16="http://schemas.microsoft.com/office/drawing/2014/main" id="{35CAC3E5-1AE9-4312-8B6E-C74EF47E3216}"/>
            </a:ext>
          </a:extLst>
        </xdr:cNvPr>
        <xdr:cNvSpPr txBox="1"/>
      </xdr:nvSpPr>
      <xdr:spPr>
        <a:xfrm>
          <a:off x="12410744" y="6389177"/>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59.2</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36</xdr:row>
      <xdr:rowOff>67945</xdr:rowOff>
    </xdr:from>
    <xdr:ext cx="402590" cy="258445"/>
    <xdr:sp macro="" textlink="">
      <xdr:nvSpPr>
        <xdr:cNvPr id="545" name="n_4aveValue【認定こども園・幼稚園・保育所】&#10;有形固定資産減価償却率">
          <a:extLst>
            <a:ext uri="{FF2B5EF4-FFF2-40B4-BE49-F238E27FC236}">
              <a16:creationId xmlns:a16="http://schemas.microsoft.com/office/drawing/2014/main" id="{923DBB9E-DA17-4952-89A6-FD09B5C30124}"/>
            </a:ext>
          </a:extLst>
        </xdr:cNvPr>
        <xdr:cNvSpPr txBox="1"/>
      </xdr:nvSpPr>
      <xdr:spPr>
        <a:xfrm>
          <a:off x="11584029" y="6357427"/>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57.8</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34</xdr:row>
      <xdr:rowOff>95250</xdr:rowOff>
    </xdr:from>
    <xdr:ext cx="405130" cy="259080"/>
    <xdr:sp macro="" textlink="">
      <xdr:nvSpPr>
        <xdr:cNvPr id="546" name="n_1mainValue【認定こども園・幼稚園・保育所】&#10;有形固定資産減価償却率">
          <a:extLst>
            <a:ext uri="{FF2B5EF4-FFF2-40B4-BE49-F238E27FC236}">
              <a16:creationId xmlns:a16="http://schemas.microsoft.com/office/drawing/2014/main" id="{8E9F9F6E-DF79-4641-9AA8-F462340DC95C}"/>
            </a:ext>
          </a:extLst>
        </xdr:cNvPr>
        <xdr:cNvSpPr txBox="1"/>
      </xdr:nvSpPr>
      <xdr:spPr>
        <a:xfrm>
          <a:off x="14020331" y="6034874"/>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57.9</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34</xdr:row>
      <xdr:rowOff>15240</xdr:rowOff>
    </xdr:from>
    <xdr:ext cx="402590" cy="259080"/>
    <xdr:sp macro="" textlink="">
      <xdr:nvSpPr>
        <xdr:cNvPr id="547" name="n_2mainValue【認定こども園・幼稚園・保育所】&#10;有形固定資産減価償却率">
          <a:extLst>
            <a:ext uri="{FF2B5EF4-FFF2-40B4-BE49-F238E27FC236}">
              <a16:creationId xmlns:a16="http://schemas.microsoft.com/office/drawing/2014/main" id="{3AAA7A42-0B25-4E39-9BFA-5C68DD69BD3F}"/>
            </a:ext>
          </a:extLst>
        </xdr:cNvPr>
        <xdr:cNvSpPr txBox="1"/>
      </xdr:nvSpPr>
      <xdr:spPr>
        <a:xfrm>
          <a:off x="13221887" y="5954864"/>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54.4</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34</xdr:row>
      <xdr:rowOff>88900</xdr:rowOff>
    </xdr:from>
    <xdr:ext cx="402590" cy="256540"/>
    <xdr:sp macro="" textlink="">
      <xdr:nvSpPr>
        <xdr:cNvPr id="548" name="n_3mainValue【認定こども園・幼稚園・保育所】&#10;有形固定資産減価償却率">
          <a:extLst>
            <a:ext uri="{FF2B5EF4-FFF2-40B4-BE49-F238E27FC236}">
              <a16:creationId xmlns:a16="http://schemas.microsoft.com/office/drawing/2014/main" id="{B9F1B090-4F45-465F-9612-13501F631E21}"/>
            </a:ext>
          </a:extLst>
        </xdr:cNvPr>
        <xdr:cNvSpPr txBox="1"/>
      </xdr:nvSpPr>
      <xdr:spPr>
        <a:xfrm>
          <a:off x="12410744" y="6028524"/>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57.6</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34</xdr:row>
      <xdr:rowOff>40640</xdr:rowOff>
    </xdr:from>
    <xdr:ext cx="402590" cy="256540"/>
    <xdr:sp macro="" textlink="">
      <xdr:nvSpPr>
        <xdr:cNvPr id="549" name="n_4mainValue【認定こども園・幼稚園・保育所】&#10;有形固定資産減価償却率">
          <a:extLst>
            <a:ext uri="{FF2B5EF4-FFF2-40B4-BE49-F238E27FC236}">
              <a16:creationId xmlns:a16="http://schemas.microsoft.com/office/drawing/2014/main" id="{282620D4-E679-4AC4-AFFC-ED1CC2802EB2}"/>
            </a:ext>
          </a:extLst>
        </xdr:cNvPr>
        <xdr:cNvSpPr txBox="1"/>
      </xdr:nvSpPr>
      <xdr:spPr>
        <a:xfrm>
          <a:off x="11584029" y="5980264"/>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55.5</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0" name="正方形/長方形 549">
          <a:extLst>
            <a:ext uri="{FF2B5EF4-FFF2-40B4-BE49-F238E27FC236}">
              <a16:creationId xmlns:a16="http://schemas.microsoft.com/office/drawing/2014/main" id="{CC1D94BD-A18E-4EAC-9DAD-701927276784}"/>
            </a:ext>
          </a:extLst>
        </xdr:cNvPr>
        <xdr:cNvSpPr/>
      </xdr:nvSpPr>
      <xdr:spPr>
        <a:xfrm>
          <a:off x="16793155" y="4266537"/>
          <a:ext cx="435068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1" name="正方形/長方形 550">
          <a:extLst>
            <a:ext uri="{FF2B5EF4-FFF2-40B4-BE49-F238E27FC236}">
              <a16:creationId xmlns:a16="http://schemas.microsoft.com/office/drawing/2014/main" id="{F07AC9C1-7852-4CDB-86D2-7DA36A079356}"/>
            </a:ext>
          </a:extLst>
        </xdr:cNvPr>
        <xdr:cNvSpPr/>
      </xdr:nvSpPr>
      <xdr:spPr>
        <a:xfrm>
          <a:off x="16920155" y="4940852"/>
          <a:ext cx="1399429" cy="25747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2" name="正方形/長方形 551">
          <a:extLst>
            <a:ext uri="{FF2B5EF4-FFF2-40B4-BE49-F238E27FC236}">
              <a16:creationId xmlns:a16="http://schemas.microsoft.com/office/drawing/2014/main" id="{CF89C0DF-1554-4FDA-8432-B15AFBAC03FE}"/>
            </a:ext>
          </a:extLst>
        </xdr:cNvPr>
        <xdr:cNvSpPr/>
      </xdr:nvSpPr>
      <xdr:spPr>
        <a:xfrm>
          <a:off x="16920155" y="5147531"/>
          <a:ext cx="1399429" cy="25747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12/60</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3" name="正方形/長方形 552">
          <a:extLst>
            <a:ext uri="{FF2B5EF4-FFF2-40B4-BE49-F238E27FC236}">
              <a16:creationId xmlns:a16="http://schemas.microsoft.com/office/drawing/2014/main" id="{7D66D8BA-59DB-4659-99A3-DDE7DF1560FB}"/>
            </a:ext>
          </a:extLst>
        </xdr:cNvPr>
        <xdr:cNvSpPr/>
      </xdr:nvSpPr>
      <xdr:spPr>
        <a:xfrm>
          <a:off x="17842727" y="4940852"/>
          <a:ext cx="1399430" cy="25747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4" name="正方形/長方形 553">
          <a:extLst>
            <a:ext uri="{FF2B5EF4-FFF2-40B4-BE49-F238E27FC236}">
              <a16:creationId xmlns:a16="http://schemas.microsoft.com/office/drawing/2014/main" id="{FF742A05-5BEA-480E-AB20-B56200CA9873}"/>
            </a:ext>
          </a:extLst>
        </xdr:cNvPr>
        <xdr:cNvSpPr/>
      </xdr:nvSpPr>
      <xdr:spPr>
        <a:xfrm>
          <a:off x="17842727" y="5147531"/>
          <a:ext cx="1399430" cy="25747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5" name="正方形/長方形 554">
          <a:extLst>
            <a:ext uri="{FF2B5EF4-FFF2-40B4-BE49-F238E27FC236}">
              <a16:creationId xmlns:a16="http://schemas.microsoft.com/office/drawing/2014/main" id="{79F44139-2029-4B17-B716-C75302F09E36}"/>
            </a:ext>
          </a:extLst>
        </xdr:cNvPr>
        <xdr:cNvSpPr/>
      </xdr:nvSpPr>
      <xdr:spPr>
        <a:xfrm>
          <a:off x="18892299" y="4940852"/>
          <a:ext cx="1399430" cy="25747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6" name="正方形/長方形 555">
          <a:extLst>
            <a:ext uri="{FF2B5EF4-FFF2-40B4-BE49-F238E27FC236}">
              <a16:creationId xmlns:a16="http://schemas.microsoft.com/office/drawing/2014/main" id="{EE517964-933F-44AD-8792-8CF07CF5876F}"/>
            </a:ext>
          </a:extLst>
        </xdr:cNvPr>
        <xdr:cNvSpPr/>
      </xdr:nvSpPr>
      <xdr:spPr>
        <a:xfrm>
          <a:off x="18892299" y="5147531"/>
          <a:ext cx="1399430" cy="25747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0.142</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7" name="正方形/長方形 556">
          <a:extLst>
            <a:ext uri="{FF2B5EF4-FFF2-40B4-BE49-F238E27FC236}">
              <a16:creationId xmlns:a16="http://schemas.microsoft.com/office/drawing/2014/main" id="{8CEF33A6-79E4-45CC-A522-0F01B94F1DAC}"/>
            </a:ext>
          </a:extLst>
        </xdr:cNvPr>
        <xdr:cNvSpPr/>
      </xdr:nvSpPr>
      <xdr:spPr>
        <a:xfrm>
          <a:off x="16793155" y="5433888"/>
          <a:ext cx="4350688" cy="2331223"/>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7345" cy="225425"/>
    <xdr:sp macro="" textlink="">
      <xdr:nvSpPr>
        <xdr:cNvPr id="558" name="テキスト ボックス 557">
          <a:extLst>
            <a:ext uri="{FF2B5EF4-FFF2-40B4-BE49-F238E27FC236}">
              <a16:creationId xmlns:a16="http://schemas.microsoft.com/office/drawing/2014/main" id="{433F5E79-9701-454D-AAFF-613F893DE3F0}"/>
            </a:ext>
          </a:extLst>
        </xdr:cNvPr>
        <xdr:cNvSpPr txBox="1"/>
      </xdr:nvSpPr>
      <xdr:spPr>
        <a:xfrm>
          <a:off x="16770626" y="523991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9" name="直線コネクタ 558">
          <a:extLst>
            <a:ext uri="{FF2B5EF4-FFF2-40B4-BE49-F238E27FC236}">
              <a16:creationId xmlns:a16="http://schemas.microsoft.com/office/drawing/2014/main" id="{12A43214-0AF0-41F7-B0B9-EF9F7F29B5DD}"/>
            </a:ext>
          </a:extLst>
        </xdr:cNvPr>
        <xdr:cNvCxnSpPr/>
      </xdr:nvCxnSpPr>
      <xdr:spPr>
        <a:xfrm>
          <a:off x="16793155" y="7765111"/>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0" name="直線コネクタ 559">
          <a:extLst>
            <a:ext uri="{FF2B5EF4-FFF2-40B4-BE49-F238E27FC236}">
              <a16:creationId xmlns:a16="http://schemas.microsoft.com/office/drawing/2014/main" id="{9258CCB0-3285-42B9-8A46-28BB47908770}"/>
            </a:ext>
          </a:extLst>
        </xdr:cNvPr>
        <xdr:cNvCxnSpPr/>
      </xdr:nvCxnSpPr>
      <xdr:spPr>
        <a:xfrm>
          <a:off x="16793155" y="7377154"/>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41</xdr:row>
      <xdr:rowOff>67310</xdr:rowOff>
    </xdr:from>
    <xdr:ext cx="464820" cy="259080"/>
    <xdr:sp macro="" textlink="">
      <xdr:nvSpPr>
        <xdr:cNvPr id="561" name="テキスト ボックス 560">
          <a:extLst>
            <a:ext uri="{FF2B5EF4-FFF2-40B4-BE49-F238E27FC236}">
              <a16:creationId xmlns:a16="http://schemas.microsoft.com/office/drawing/2014/main" id="{7F58125D-9A09-474E-810E-40F36BE3CC8F}"/>
            </a:ext>
          </a:extLst>
        </xdr:cNvPr>
        <xdr:cNvSpPr txBox="1"/>
      </xdr:nvSpPr>
      <xdr:spPr>
        <a:xfrm>
          <a:off x="16372509" y="723143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2" name="直線コネクタ 561">
          <a:extLst>
            <a:ext uri="{FF2B5EF4-FFF2-40B4-BE49-F238E27FC236}">
              <a16:creationId xmlns:a16="http://schemas.microsoft.com/office/drawing/2014/main" id="{F69A87A3-7DCC-43F2-9B7E-B81B53435A13}"/>
            </a:ext>
          </a:extLst>
        </xdr:cNvPr>
        <xdr:cNvCxnSpPr/>
      </xdr:nvCxnSpPr>
      <xdr:spPr>
        <a:xfrm>
          <a:off x="16793155" y="6989197"/>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39</xdr:row>
      <xdr:rowOff>29210</xdr:rowOff>
    </xdr:from>
    <xdr:ext cx="464820" cy="256540"/>
    <xdr:sp macro="" textlink="">
      <xdr:nvSpPr>
        <xdr:cNvPr id="563" name="テキスト ボックス 562">
          <a:extLst>
            <a:ext uri="{FF2B5EF4-FFF2-40B4-BE49-F238E27FC236}">
              <a16:creationId xmlns:a16="http://schemas.microsoft.com/office/drawing/2014/main" id="{7C4893F8-134C-4EB0-BA79-58DB8E9AD5F1}"/>
            </a:ext>
          </a:extLst>
        </xdr:cNvPr>
        <xdr:cNvSpPr txBox="1"/>
      </xdr:nvSpPr>
      <xdr:spPr>
        <a:xfrm>
          <a:off x="16372509" y="6843478"/>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0.050</a:t>
          </a:r>
          <a:endParaRPr kumimoji="1" lang="ja-JP" altLang="en-US" sz="1000">
            <a:latin typeface="ＭＳ Ｐゴシック"/>
            <a:ea typeface="ＭＳ Ｐゴシック"/>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4" name="直線コネクタ 563">
          <a:extLst>
            <a:ext uri="{FF2B5EF4-FFF2-40B4-BE49-F238E27FC236}">
              <a16:creationId xmlns:a16="http://schemas.microsoft.com/office/drawing/2014/main" id="{9C794574-B511-4D96-8CB9-83241D63AAC2}"/>
            </a:ext>
          </a:extLst>
        </xdr:cNvPr>
        <xdr:cNvCxnSpPr/>
      </xdr:nvCxnSpPr>
      <xdr:spPr>
        <a:xfrm>
          <a:off x="16793155" y="6597760"/>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36</xdr:row>
      <xdr:rowOff>162560</xdr:rowOff>
    </xdr:from>
    <xdr:ext cx="464820" cy="259080"/>
    <xdr:sp macro="" textlink="">
      <xdr:nvSpPr>
        <xdr:cNvPr id="565" name="テキスト ボックス 564">
          <a:extLst>
            <a:ext uri="{FF2B5EF4-FFF2-40B4-BE49-F238E27FC236}">
              <a16:creationId xmlns:a16="http://schemas.microsoft.com/office/drawing/2014/main" id="{FEE8EE4C-50C8-43EC-AED6-6A2A75F7157D}"/>
            </a:ext>
          </a:extLst>
        </xdr:cNvPr>
        <xdr:cNvSpPr txBox="1"/>
      </xdr:nvSpPr>
      <xdr:spPr>
        <a:xfrm>
          <a:off x="16372509" y="6452042"/>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6" name="直線コネクタ 565">
          <a:extLst>
            <a:ext uri="{FF2B5EF4-FFF2-40B4-BE49-F238E27FC236}">
              <a16:creationId xmlns:a16="http://schemas.microsoft.com/office/drawing/2014/main" id="{38E01EF1-9FCD-4ADC-9A4C-4CF826A848F1}"/>
            </a:ext>
          </a:extLst>
        </xdr:cNvPr>
        <xdr:cNvCxnSpPr/>
      </xdr:nvCxnSpPr>
      <xdr:spPr>
        <a:xfrm>
          <a:off x="16793155" y="6209803"/>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34</xdr:row>
      <xdr:rowOff>124460</xdr:rowOff>
    </xdr:from>
    <xdr:ext cx="464820" cy="259080"/>
    <xdr:sp macro="" textlink="">
      <xdr:nvSpPr>
        <xdr:cNvPr id="567" name="テキスト ボックス 566">
          <a:extLst>
            <a:ext uri="{FF2B5EF4-FFF2-40B4-BE49-F238E27FC236}">
              <a16:creationId xmlns:a16="http://schemas.microsoft.com/office/drawing/2014/main" id="{F29886D0-98A4-4ADC-86B1-B83A658D9890}"/>
            </a:ext>
          </a:extLst>
        </xdr:cNvPr>
        <xdr:cNvSpPr txBox="1"/>
      </xdr:nvSpPr>
      <xdr:spPr>
        <a:xfrm>
          <a:off x="16372509" y="6064084"/>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8" name="直線コネクタ 567">
          <a:extLst>
            <a:ext uri="{FF2B5EF4-FFF2-40B4-BE49-F238E27FC236}">
              <a16:creationId xmlns:a16="http://schemas.microsoft.com/office/drawing/2014/main" id="{70970052-1E49-43C3-BE15-51843C821473}"/>
            </a:ext>
          </a:extLst>
        </xdr:cNvPr>
        <xdr:cNvCxnSpPr/>
      </xdr:nvCxnSpPr>
      <xdr:spPr>
        <a:xfrm>
          <a:off x="16793155" y="5821846"/>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32</xdr:row>
      <xdr:rowOff>86360</xdr:rowOff>
    </xdr:from>
    <xdr:ext cx="464820" cy="256540"/>
    <xdr:sp macro="" textlink="">
      <xdr:nvSpPr>
        <xdr:cNvPr id="569" name="テキスト ボックス 568">
          <a:extLst>
            <a:ext uri="{FF2B5EF4-FFF2-40B4-BE49-F238E27FC236}">
              <a16:creationId xmlns:a16="http://schemas.microsoft.com/office/drawing/2014/main" id="{CEF8CE5C-3201-4164-A69C-9CB34F55F575}"/>
            </a:ext>
          </a:extLst>
        </xdr:cNvPr>
        <xdr:cNvSpPr txBox="1"/>
      </xdr:nvSpPr>
      <xdr:spPr>
        <a:xfrm>
          <a:off x="16372509" y="5676127"/>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FDF46AA9-4EEF-4B65-8113-AB81BBF0DF49}"/>
            </a:ext>
          </a:extLst>
        </xdr:cNvPr>
        <xdr:cNvCxnSpPr/>
      </xdr:nvCxnSpPr>
      <xdr:spPr>
        <a:xfrm>
          <a:off x="16793155" y="5433888"/>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30</xdr:row>
      <xdr:rowOff>48260</xdr:rowOff>
    </xdr:from>
    <xdr:ext cx="464820" cy="259080"/>
    <xdr:sp macro="" textlink="">
      <xdr:nvSpPr>
        <xdr:cNvPr id="571" name="テキスト ボックス 570">
          <a:extLst>
            <a:ext uri="{FF2B5EF4-FFF2-40B4-BE49-F238E27FC236}">
              <a16:creationId xmlns:a16="http://schemas.microsoft.com/office/drawing/2014/main" id="{76DA7F0A-E705-4AFB-9EDC-01DF7188ACF9}"/>
            </a:ext>
          </a:extLst>
        </xdr:cNvPr>
        <xdr:cNvSpPr txBox="1"/>
      </xdr:nvSpPr>
      <xdr:spPr>
        <a:xfrm>
          <a:off x="16372509" y="528817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0.250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認定こども園・幼稚園・保育所】&#10;一人当たり面積グラフ枠">
          <a:extLst>
            <a:ext uri="{FF2B5EF4-FFF2-40B4-BE49-F238E27FC236}">
              <a16:creationId xmlns:a16="http://schemas.microsoft.com/office/drawing/2014/main" id="{5B19F3B9-21B5-4158-A1E1-9876A24EDF4B}"/>
            </a:ext>
          </a:extLst>
        </xdr:cNvPr>
        <xdr:cNvSpPr/>
      </xdr:nvSpPr>
      <xdr:spPr>
        <a:xfrm>
          <a:off x="16793155" y="5433888"/>
          <a:ext cx="4350688" cy="2331223"/>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33</xdr:row>
      <xdr:rowOff>80010</xdr:rowOff>
    </xdr:from>
    <xdr:to>
      <xdr:col>116</xdr:col>
      <xdr:colOff>62865</xdr:colOff>
      <xdr:row>42</xdr:row>
      <xdr:rowOff>0</xdr:rowOff>
    </xdr:to>
    <xdr:cxnSp macro="">
      <xdr:nvCxnSpPr>
        <xdr:cNvPr id="573" name="直線コネクタ 572">
          <a:extLst>
            <a:ext uri="{FF2B5EF4-FFF2-40B4-BE49-F238E27FC236}">
              <a16:creationId xmlns:a16="http://schemas.microsoft.com/office/drawing/2014/main" id="{1D49683B-C515-4496-A185-62762A2E4DA8}"/>
            </a:ext>
          </a:extLst>
        </xdr:cNvPr>
        <xdr:cNvCxnSpPr/>
      </xdr:nvCxnSpPr>
      <xdr:spPr>
        <a:xfrm flipV="1">
          <a:off x="20354594" y="5844706"/>
          <a:ext cx="0" cy="1494348"/>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3810</xdr:rowOff>
    </xdr:from>
    <xdr:ext cx="469900" cy="259080"/>
    <xdr:sp macro="" textlink="">
      <xdr:nvSpPr>
        <xdr:cNvPr id="574" name="【認定こども園・幼稚園・保育所】&#10;一人当たり面積最小値テキスト">
          <a:extLst>
            <a:ext uri="{FF2B5EF4-FFF2-40B4-BE49-F238E27FC236}">
              <a16:creationId xmlns:a16="http://schemas.microsoft.com/office/drawing/2014/main" id="{25362567-8907-48B1-88C3-408D5B12735D}"/>
            </a:ext>
          </a:extLst>
        </xdr:cNvPr>
        <xdr:cNvSpPr txBox="1"/>
      </xdr:nvSpPr>
      <xdr:spPr>
        <a:xfrm>
          <a:off x="20393329" y="7342864"/>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0.005</a:t>
          </a:r>
          <a:endParaRPr kumimoji="1" lang="ja-JP" altLang="en-US" sz="1000" b="1">
            <a:latin typeface="ＭＳ Ｐゴシック"/>
            <a:ea typeface="ＭＳ Ｐゴシック"/>
          </a:endParaRPr>
        </a:p>
      </xdr:txBody>
    </xdr:sp>
    <xdr:clientData/>
  </xdr:oneCellAnchor>
  <xdr:twoCellAnchor>
    <xdr:from>
      <xdr:col>115</xdr:col>
      <xdr:colOff>165100</xdr:colOff>
      <xdr:row>42</xdr:row>
      <xdr:rowOff>0</xdr:rowOff>
    </xdr:from>
    <xdr:to>
      <xdr:col>116</xdr:col>
      <xdr:colOff>152400</xdr:colOff>
      <xdr:row>42</xdr:row>
      <xdr:rowOff>0</xdr:rowOff>
    </xdr:to>
    <xdr:cxnSp macro="">
      <xdr:nvCxnSpPr>
        <xdr:cNvPr id="575" name="直線コネクタ 574">
          <a:extLst>
            <a:ext uri="{FF2B5EF4-FFF2-40B4-BE49-F238E27FC236}">
              <a16:creationId xmlns:a16="http://schemas.microsoft.com/office/drawing/2014/main" id="{919CE7B7-FCA4-4B38-AB1A-4466AD56473A}"/>
            </a:ext>
          </a:extLst>
        </xdr:cNvPr>
        <xdr:cNvCxnSpPr/>
      </xdr:nvCxnSpPr>
      <xdr:spPr>
        <a:xfrm>
          <a:off x="20281900" y="7339054"/>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26670</xdr:rowOff>
    </xdr:from>
    <xdr:ext cx="469900" cy="259080"/>
    <xdr:sp macro="" textlink="">
      <xdr:nvSpPr>
        <xdr:cNvPr id="576" name="【認定こども園・幼稚園・保育所】&#10;一人当たり面積最大値テキスト">
          <a:extLst>
            <a:ext uri="{FF2B5EF4-FFF2-40B4-BE49-F238E27FC236}">
              <a16:creationId xmlns:a16="http://schemas.microsoft.com/office/drawing/2014/main" id="{E460BB82-9125-4ED3-9A5A-D6E5780F3EF4}"/>
            </a:ext>
          </a:extLst>
        </xdr:cNvPr>
        <xdr:cNvSpPr txBox="1"/>
      </xdr:nvSpPr>
      <xdr:spPr>
        <a:xfrm>
          <a:off x="20393329" y="5616437"/>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0.197</a:t>
          </a:r>
          <a:endParaRPr kumimoji="1" lang="ja-JP" altLang="en-US" sz="1000" b="1">
            <a:latin typeface="ＭＳ Ｐゴシック"/>
            <a:ea typeface="ＭＳ Ｐゴシック"/>
          </a:endParaRPr>
        </a:p>
      </xdr:txBody>
    </xdr:sp>
    <xdr:clientData/>
  </xdr:oneCellAnchor>
  <xdr:twoCellAnchor>
    <xdr:from>
      <xdr:col>115</xdr:col>
      <xdr:colOff>165100</xdr:colOff>
      <xdr:row>33</xdr:row>
      <xdr:rowOff>80010</xdr:rowOff>
    </xdr:from>
    <xdr:to>
      <xdr:col>116</xdr:col>
      <xdr:colOff>152400</xdr:colOff>
      <xdr:row>33</xdr:row>
      <xdr:rowOff>80010</xdr:rowOff>
    </xdr:to>
    <xdr:cxnSp macro="">
      <xdr:nvCxnSpPr>
        <xdr:cNvPr id="577" name="直線コネクタ 576">
          <a:extLst>
            <a:ext uri="{FF2B5EF4-FFF2-40B4-BE49-F238E27FC236}">
              <a16:creationId xmlns:a16="http://schemas.microsoft.com/office/drawing/2014/main" id="{BC475905-9D80-479F-8D64-F36CC0D9C489}"/>
            </a:ext>
          </a:extLst>
        </xdr:cNvPr>
        <xdr:cNvCxnSpPr/>
      </xdr:nvCxnSpPr>
      <xdr:spPr>
        <a:xfrm>
          <a:off x="20281900" y="5844706"/>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148590</xdr:rowOff>
    </xdr:from>
    <xdr:ext cx="469900" cy="259080"/>
    <xdr:sp macro="" textlink="">
      <xdr:nvSpPr>
        <xdr:cNvPr id="578" name="【認定こども園・幼稚園・保育所】&#10;一人当たり面積平均値テキスト">
          <a:extLst>
            <a:ext uri="{FF2B5EF4-FFF2-40B4-BE49-F238E27FC236}">
              <a16:creationId xmlns:a16="http://schemas.microsoft.com/office/drawing/2014/main" id="{56B2C37B-F237-4C41-883C-EE668959AB2A}"/>
            </a:ext>
          </a:extLst>
        </xdr:cNvPr>
        <xdr:cNvSpPr txBox="1"/>
      </xdr:nvSpPr>
      <xdr:spPr>
        <a:xfrm>
          <a:off x="20393329" y="6787929"/>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0.066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170180</xdr:rowOff>
    </xdr:from>
    <xdr:to>
      <xdr:col>116</xdr:col>
      <xdr:colOff>114300</xdr:colOff>
      <xdr:row>39</xdr:row>
      <xdr:rowOff>100330</xdr:rowOff>
    </xdr:to>
    <xdr:sp macro="" textlink="">
      <xdr:nvSpPr>
        <xdr:cNvPr id="579" name="フローチャート: 判断 578">
          <a:extLst>
            <a:ext uri="{FF2B5EF4-FFF2-40B4-BE49-F238E27FC236}">
              <a16:creationId xmlns:a16="http://schemas.microsoft.com/office/drawing/2014/main" id="{0412CF5F-4F21-41E2-8189-1DBF6EB745FC}"/>
            </a:ext>
          </a:extLst>
        </xdr:cNvPr>
        <xdr:cNvSpPr/>
      </xdr:nvSpPr>
      <xdr:spPr>
        <a:xfrm>
          <a:off x="20304429" y="6809519"/>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162560</xdr:rowOff>
    </xdr:from>
    <xdr:to>
      <xdr:col>112</xdr:col>
      <xdr:colOff>38100</xdr:colOff>
      <xdr:row>39</xdr:row>
      <xdr:rowOff>92710</xdr:rowOff>
    </xdr:to>
    <xdr:sp macro="" textlink="">
      <xdr:nvSpPr>
        <xdr:cNvPr id="580" name="フローチャート: 判断 579">
          <a:extLst>
            <a:ext uri="{FF2B5EF4-FFF2-40B4-BE49-F238E27FC236}">
              <a16:creationId xmlns:a16="http://schemas.microsoft.com/office/drawing/2014/main" id="{35DC3144-2859-413F-BAAC-69E478E53E76}"/>
            </a:ext>
          </a:extLst>
        </xdr:cNvPr>
        <xdr:cNvSpPr/>
      </xdr:nvSpPr>
      <xdr:spPr>
        <a:xfrm>
          <a:off x="19544085" y="6801899"/>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162560</xdr:rowOff>
    </xdr:from>
    <xdr:to>
      <xdr:col>107</xdr:col>
      <xdr:colOff>101600</xdr:colOff>
      <xdr:row>39</xdr:row>
      <xdr:rowOff>92710</xdr:rowOff>
    </xdr:to>
    <xdr:sp macro="" textlink="">
      <xdr:nvSpPr>
        <xdr:cNvPr id="581" name="フローチャート: 判断 580">
          <a:extLst>
            <a:ext uri="{FF2B5EF4-FFF2-40B4-BE49-F238E27FC236}">
              <a16:creationId xmlns:a16="http://schemas.microsoft.com/office/drawing/2014/main" id="{E5C02359-FD6A-4B27-A697-5052AB443BEA}"/>
            </a:ext>
          </a:extLst>
        </xdr:cNvPr>
        <xdr:cNvSpPr/>
      </xdr:nvSpPr>
      <xdr:spPr>
        <a:xfrm>
          <a:off x="18717370" y="6801899"/>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147320</xdr:rowOff>
    </xdr:from>
    <xdr:to>
      <xdr:col>102</xdr:col>
      <xdr:colOff>165100</xdr:colOff>
      <xdr:row>39</xdr:row>
      <xdr:rowOff>77470</xdr:rowOff>
    </xdr:to>
    <xdr:sp macro="" textlink="">
      <xdr:nvSpPr>
        <xdr:cNvPr id="582" name="フローチャート: 判断 581">
          <a:extLst>
            <a:ext uri="{FF2B5EF4-FFF2-40B4-BE49-F238E27FC236}">
              <a16:creationId xmlns:a16="http://schemas.microsoft.com/office/drawing/2014/main" id="{2514832F-8244-4FF8-B7F7-9C1FAFA0F5F5}"/>
            </a:ext>
          </a:extLst>
        </xdr:cNvPr>
        <xdr:cNvSpPr/>
      </xdr:nvSpPr>
      <xdr:spPr>
        <a:xfrm>
          <a:off x="17906227" y="6786659"/>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162560</xdr:rowOff>
    </xdr:from>
    <xdr:to>
      <xdr:col>98</xdr:col>
      <xdr:colOff>38100</xdr:colOff>
      <xdr:row>39</xdr:row>
      <xdr:rowOff>92710</xdr:rowOff>
    </xdr:to>
    <xdr:sp macro="" textlink="">
      <xdr:nvSpPr>
        <xdr:cNvPr id="583" name="フローチャート: 判断 582">
          <a:extLst>
            <a:ext uri="{FF2B5EF4-FFF2-40B4-BE49-F238E27FC236}">
              <a16:creationId xmlns:a16="http://schemas.microsoft.com/office/drawing/2014/main" id="{1724E87E-6801-4B3A-A4D8-9430883BCB8B}"/>
            </a:ext>
          </a:extLst>
        </xdr:cNvPr>
        <xdr:cNvSpPr/>
      </xdr:nvSpPr>
      <xdr:spPr>
        <a:xfrm>
          <a:off x="17095083" y="6801899"/>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73660</xdr:rowOff>
    </xdr:from>
    <xdr:ext cx="762000" cy="259080"/>
    <xdr:sp macro="" textlink="">
      <xdr:nvSpPr>
        <xdr:cNvPr id="584" name="テキスト ボックス 583">
          <a:extLst>
            <a:ext uri="{FF2B5EF4-FFF2-40B4-BE49-F238E27FC236}">
              <a16:creationId xmlns:a16="http://schemas.microsoft.com/office/drawing/2014/main" id="{E9C158EA-F604-4DDE-920B-B36C15A4F0D0}"/>
            </a:ext>
          </a:extLst>
        </xdr:cNvPr>
        <xdr:cNvSpPr txBox="1"/>
      </xdr:nvSpPr>
      <xdr:spPr>
        <a:xfrm>
          <a:off x="20180300" y="7762571"/>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44</xdr:row>
      <xdr:rowOff>73660</xdr:rowOff>
    </xdr:from>
    <xdr:ext cx="762000" cy="259080"/>
    <xdr:sp macro="" textlink="">
      <xdr:nvSpPr>
        <xdr:cNvPr id="585" name="テキスト ボックス 584">
          <a:extLst>
            <a:ext uri="{FF2B5EF4-FFF2-40B4-BE49-F238E27FC236}">
              <a16:creationId xmlns:a16="http://schemas.microsoft.com/office/drawing/2014/main" id="{44BDD6E6-D627-4086-BB71-29028397A29A}"/>
            </a:ext>
          </a:extLst>
        </xdr:cNvPr>
        <xdr:cNvSpPr txBox="1"/>
      </xdr:nvSpPr>
      <xdr:spPr>
        <a:xfrm>
          <a:off x="19419957" y="7762571"/>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73660</xdr:rowOff>
    </xdr:from>
    <xdr:ext cx="762000" cy="259080"/>
    <xdr:sp macro="" textlink="">
      <xdr:nvSpPr>
        <xdr:cNvPr id="586" name="テキスト ボックス 585">
          <a:extLst>
            <a:ext uri="{FF2B5EF4-FFF2-40B4-BE49-F238E27FC236}">
              <a16:creationId xmlns:a16="http://schemas.microsoft.com/office/drawing/2014/main" id="{03F1FFC3-ADC3-48A5-A9F1-42AAF17B5134}"/>
            </a:ext>
          </a:extLst>
        </xdr:cNvPr>
        <xdr:cNvSpPr txBox="1"/>
      </xdr:nvSpPr>
      <xdr:spPr>
        <a:xfrm>
          <a:off x="18593242" y="7762571"/>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73660</xdr:rowOff>
    </xdr:from>
    <xdr:ext cx="762000" cy="259080"/>
    <xdr:sp macro="" textlink="">
      <xdr:nvSpPr>
        <xdr:cNvPr id="587" name="テキスト ボックス 586">
          <a:extLst>
            <a:ext uri="{FF2B5EF4-FFF2-40B4-BE49-F238E27FC236}">
              <a16:creationId xmlns:a16="http://schemas.microsoft.com/office/drawing/2014/main" id="{E7ECF5D7-B5D7-4ED3-B278-F3C701A5DD9D}"/>
            </a:ext>
          </a:extLst>
        </xdr:cNvPr>
        <xdr:cNvSpPr txBox="1"/>
      </xdr:nvSpPr>
      <xdr:spPr>
        <a:xfrm>
          <a:off x="17782098" y="7762571"/>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44</xdr:row>
      <xdr:rowOff>73660</xdr:rowOff>
    </xdr:from>
    <xdr:ext cx="762000" cy="259080"/>
    <xdr:sp macro="" textlink="">
      <xdr:nvSpPr>
        <xdr:cNvPr id="588" name="テキスト ボックス 587">
          <a:extLst>
            <a:ext uri="{FF2B5EF4-FFF2-40B4-BE49-F238E27FC236}">
              <a16:creationId xmlns:a16="http://schemas.microsoft.com/office/drawing/2014/main" id="{DE587159-4EAE-4901-80A1-0906A3CCCE41}"/>
            </a:ext>
          </a:extLst>
        </xdr:cNvPr>
        <xdr:cNvSpPr txBox="1"/>
      </xdr:nvSpPr>
      <xdr:spPr>
        <a:xfrm>
          <a:off x="16970955" y="7762571"/>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37</xdr:row>
      <xdr:rowOff>13970</xdr:rowOff>
    </xdr:from>
    <xdr:to>
      <xdr:col>116</xdr:col>
      <xdr:colOff>114300</xdr:colOff>
      <xdr:row>37</xdr:row>
      <xdr:rowOff>115570</xdr:rowOff>
    </xdr:to>
    <xdr:sp macro="" textlink="">
      <xdr:nvSpPr>
        <xdr:cNvPr id="589" name="楕円 588">
          <a:extLst>
            <a:ext uri="{FF2B5EF4-FFF2-40B4-BE49-F238E27FC236}">
              <a16:creationId xmlns:a16="http://schemas.microsoft.com/office/drawing/2014/main" id="{60A0C70F-C409-4E8D-BC6B-845AD414647B}"/>
            </a:ext>
          </a:extLst>
        </xdr:cNvPr>
        <xdr:cNvSpPr/>
      </xdr:nvSpPr>
      <xdr:spPr>
        <a:xfrm>
          <a:off x="20304429" y="647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36830</xdr:rowOff>
    </xdr:from>
    <xdr:ext cx="469900" cy="259080"/>
    <xdr:sp macro="" textlink="">
      <xdr:nvSpPr>
        <xdr:cNvPr id="590" name="【認定こども園・幼稚園・保育所】&#10;一人当たり面積該当値テキスト">
          <a:extLst>
            <a:ext uri="{FF2B5EF4-FFF2-40B4-BE49-F238E27FC236}">
              <a16:creationId xmlns:a16="http://schemas.microsoft.com/office/drawing/2014/main" id="{EFFC7A7A-8E5F-4C6B-8AEB-7234B61CCCD9}"/>
            </a:ext>
          </a:extLst>
        </xdr:cNvPr>
        <xdr:cNvSpPr txBox="1"/>
      </xdr:nvSpPr>
      <xdr:spPr>
        <a:xfrm>
          <a:off x="20393329" y="6326312"/>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0.109</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37</xdr:row>
      <xdr:rowOff>21590</xdr:rowOff>
    </xdr:from>
    <xdr:to>
      <xdr:col>112</xdr:col>
      <xdr:colOff>38100</xdr:colOff>
      <xdr:row>37</xdr:row>
      <xdr:rowOff>123190</xdr:rowOff>
    </xdr:to>
    <xdr:sp macro="" textlink="">
      <xdr:nvSpPr>
        <xdr:cNvPr id="591" name="楕円 590">
          <a:extLst>
            <a:ext uri="{FF2B5EF4-FFF2-40B4-BE49-F238E27FC236}">
              <a16:creationId xmlns:a16="http://schemas.microsoft.com/office/drawing/2014/main" id="{C00D6246-1EAA-4453-A698-D175568606C9}"/>
            </a:ext>
          </a:extLst>
        </xdr:cNvPr>
        <xdr:cNvSpPr/>
      </xdr:nvSpPr>
      <xdr:spPr>
        <a:xfrm>
          <a:off x="19544085" y="6486000"/>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64770</xdr:rowOff>
    </xdr:from>
    <xdr:to>
      <xdr:col>116</xdr:col>
      <xdr:colOff>63500</xdr:colOff>
      <xdr:row>37</xdr:row>
      <xdr:rowOff>72390</xdr:rowOff>
    </xdr:to>
    <xdr:cxnSp macro="">
      <xdr:nvCxnSpPr>
        <xdr:cNvPr id="592" name="直線コネクタ 591">
          <a:extLst>
            <a:ext uri="{FF2B5EF4-FFF2-40B4-BE49-F238E27FC236}">
              <a16:creationId xmlns:a16="http://schemas.microsoft.com/office/drawing/2014/main" id="{E3659B6A-C55C-4D62-8EEA-883DEC568AB4}"/>
            </a:ext>
          </a:extLst>
        </xdr:cNvPr>
        <xdr:cNvCxnSpPr/>
      </xdr:nvCxnSpPr>
      <xdr:spPr>
        <a:xfrm flipV="1">
          <a:off x="19594885" y="6529180"/>
          <a:ext cx="760344"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139700</xdr:rowOff>
    </xdr:from>
    <xdr:to>
      <xdr:col>107</xdr:col>
      <xdr:colOff>101600</xdr:colOff>
      <xdr:row>37</xdr:row>
      <xdr:rowOff>69850</xdr:rowOff>
    </xdr:to>
    <xdr:sp macro="" textlink="">
      <xdr:nvSpPr>
        <xdr:cNvPr id="593" name="楕円 592">
          <a:extLst>
            <a:ext uri="{FF2B5EF4-FFF2-40B4-BE49-F238E27FC236}">
              <a16:creationId xmlns:a16="http://schemas.microsoft.com/office/drawing/2014/main" id="{0DFC79F8-D191-4355-B96C-F419B09AD289}"/>
            </a:ext>
          </a:extLst>
        </xdr:cNvPr>
        <xdr:cNvSpPr/>
      </xdr:nvSpPr>
      <xdr:spPr>
        <a:xfrm>
          <a:off x="18717370" y="6429182"/>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19050</xdr:rowOff>
    </xdr:from>
    <xdr:to>
      <xdr:col>111</xdr:col>
      <xdr:colOff>177800</xdr:colOff>
      <xdr:row>37</xdr:row>
      <xdr:rowOff>72390</xdr:rowOff>
    </xdr:to>
    <xdr:cxnSp macro="">
      <xdr:nvCxnSpPr>
        <xdr:cNvPr id="594" name="直線コネクタ 593">
          <a:extLst>
            <a:ext uri="{FF2B5EF4-FFF2-40B4-BE49-F238E27FC236}">
              <a16:creationId xmlns:a16="http://schemas.microsoft.com/office/drawing/2014/main" id="{3EA4B065-D7F0-4647-95DF-64671CB00A2D}"/>
            </a:ext>
          </a:extLst>
        </xdr:cNvPr>
        <xdr:cNvCxnSpPr/>
      </xdr:nvCxnSpPr>
      <xdr:spPr>
        <a:xfrm>
          <a:off x="18768170" y="6483460"/>
          <a:ext cx="826715"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162560</xdr:rowOff>
    </xdr:from>
    <xdr:to>
      <xdr:col>102</xdr:col>
      <xdr:colOff>165100</xdr:colOff>
      <xdr:row>37</xdr:row>
      <xdr:rowOff>92710</xdr:rowOff>
    </xdr:to>
    <xdr:sp macro="" textlink="">
      <xdr:nvSpPr>
        <xdr:cNvPr id="595" name="楕円 594">
          <a:extLst>
            <a:ext uri="{FF2B5EF4-FFF2-40B4-BE49-F238E27FC236}">
              <a16:creationId xmlns:a16="http://schemas.microsoft.com/office/drawing/2014/main" id="{F5211D0B-45B3-4AD1-8A64-945FC09E9054}"/>
            </a:ext>
          </a:extLst>
        </xdr:cNvPr>
        <xdr:cNvSpPr/>
      </xdr:nvSpPr>
      <xdr:spPr>
        <a:xfrm>
          <a:off x="17906227" y="6452042"/>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19050</xdr:rowOff>
    </xdr:from>
    <xdr:to>
      <xdr:col>107</xdr:col>
      <xdr:colOff>50800</xdr:colOff>
      <xdr:row>37</xdr:row>
      <xdr:rowOff>41910</xdr:rowOff>
    </xdr:to>
    <xdr:cxnSp macro="">
      <xdr:nvCxnSpPr>
        <xdr:cNvPr id="596" name="直線コネクタ 595">
          <a:extLst>
            <a:ext uri="{FF2B5EF4-FFF2-40B4-BE49-F238E27FC236}">
              <a16:creationId xmlns:a16="http://schemas.microsoft.com/office/drawing/2014/main" id="{4F343349-AFCA-4B3D-85F0-7CB09634F011}"/>
            </a:ext>
          </a:extLst>
        </xdr:cNvPr>
        <xdr:cNvCxnSpPr/>
      </xdr:nvCxnSpPr>
      <xdr:spPr>
        <a:xfrm flipV="1">
          <a:off x="17957027" y="6483460"/>
          <a:ext cx="811143"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170180</xdr:rowOff>
    </xdr:from>
    <xdr:to>
      <xdr:col>98</xdr:col>
      <xdr:colOff>38100</xdr:colOff>
      <xdr:row>37</xdr:row>
      <xdr:rowOff>100330</xdr:rowOff>
    </xdr:to>
    <xdr:sp macro="" textlink="">
      <xdr:nvSpPr>
        <xdr:cNvPr id="597" name="楕円 596">
          <a:extLst>
            <a:ext uri="{FF2B5EF4-FFF2-40B4-BE49-F238E27FC236}">
              <a16:creationId xmlns:a16="http://schemas.microsoft.com/office/drawing/2014/main" id="{974F537C-F406-419F-B6B7-55E113159FA6}"/>
            </a:ext>
          </a:extLst>
        </xdr:cNvPr>
        <xdr:cNvSpPr/>
      </xdr:nvSpPr>
      <xdr:spPr>
        <a:xfrm>
          <a:off x="17095083" y="6459662"/>
          <a:ext cx="86029"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41910</xdr:rowOff>
    </xdr:from>
    <xdr:to>
      <xdr:col>102</xdr:col>
      <xdr:colOff>114300</xdr:colOff>
      <xdr:row>37</xdr:row>
      <xdr:rowOff>49530</xdr:rowOff>
    </xdr:to>
    <xdr:cxnSp macro="">
      <xdr:nvCxnSpPr>
        <xdr:cNvPr id="598" name="直線コネクタ 597">
          <a:extLst>
            <a:ext uri="{FF2B5EF4-FFF2-40B4-BE49-F238E27FC236}">
              <a16:creationId xmlns:a16="http://schemas.microsoft.com/office/drawing/2014/main" id="{276B680C-22D2-4517-B14D-908A298014C2}"/>
            </a:ext>
          </a:extLst>
        </xdr:cNvPr>
        <xdr:cNvCxnSpPr/>
      </xdr:nvCxnSpPr>
      <xdr:spPr>
        <a:xfrm flipV="1">
          <a:off x="17145883" y="6506320"/>
          <a:ext cx="811144"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39</xdr:row>
      <xdr:rowOff>83820</xdr:rowOff>
    </xdr:from>
    <xdr:ext cx="469900" cy="259080"/>
    <xdr:sp macro="" textlink="">
      <xdr:nvSpPr>
        <xdr:cNvPr id="599" name="n_1aveValue【認定こども園・幼稚園・保育所】&#10;一人当たり面積">
          <a:extLst>
            <a:ext uri="{FF2B5EF4-FFF2-40B4-BE49-F238E27FC236}">
              <a16:creationId xmlns:a16="http://schemas.microsoft.com/office/drawing/2014/main" id="{D80E53F6-5D5C-4763-9FDA-50B203C070C8}"/>
            </a:ext>
          </a:extLst>
        </xdr:cNvPr>
        <xdr:cNvSpPr txBox="1"/>
      </xdr:nvSpPr>
      <xdr:spPr>
        <a:xfrm>
          <a:off x="19362807" y="6898088"/>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0.067</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39</xdr:row>
      <xdr:rowOff>83820</xdr:rowOff>
    </xdr:from>
    <xdr:ext cx="467360" cy="259080"/>
    <xdr:sp macro="" textlink="">
      <xdr:nvSpPr>
        <xdr:cNvPr id="600" name="n_2aveValue【認定こども園・幼稚園・保育所】&#10;一人当たり面積">
          <a:extLst>
            <a:ext uri="{FF2B5EF4-FFF2-40B4-BE49-F238E27FC236}">
              <a16:creationId xmlns:a16="http://schemas.microsoft.com/office/drawing/2014/main" id="{E13F92E1-922B-494C-A912-39708EB42DA6}"/>
            </a:ext>
          </a:extLst>
        </xdr:cNvPr>
        <xdr:cNvSpPr txBox="1"/>
      </xdr:nvSpPr>
      <xdr:spPr>
        <a:xfrm>
          <a:off x="18548792" y="6898088"/>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0.067</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39</xdr:row>
      <xdr:rowOff>68580</xdr:rowOff>
    </xdr:from>
    <xdr:ext cx="467360" cy="259080"/>
    <xdr:sp macro="" textlink="">
      <xdr:nvSpPr>
        <xdr:cNvPr id="601" name="n_3aveValue【認定こども園・幼稚園・保育所】&#10;一人当たり面積">
          <a:extLst>
            <a:ext uri="{FF2B5EF4-FFF2-40B4-BE49-F238E27FC236}">
              <a16:creationId xmlns:a16="http://schemas.microsoft.com/office/drawing/2014/main" id="{698C2EAE-ED2D-4DCE-B872-EEC5B8FEC14C}"/>
            </a:ext>
          </a:extLst>
        </xdr:cNvPr>
        <xdr:cNvSpPr txBox="1"/>
      </xdr:nvSpPr>
      <xdr:spPr>
        <a:xfrm>
          <a:off x="17737648" y="6882848"/>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0.069</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39</xdr:row>
      <xdr:rowOff>83820</xdr:rowOff>
    </xdr:from>
    <xdr:ext cx="467360" cy="259080"/>
    <xdr:sp macro="" textlink="">
      <xdr:nvSpPr>
        <xdr:cNvPr id="602" name="n_4aveValue【認定こども園・幼稚園・保育所】&#10;一人当たり面積">
          <a:extLst>
            <a:ext uri="{FF2B5EF4-FFF2-40B4-BE49-F238E27FC236}">
              <a16:creationId xmlns:a16="http://schemas.microsoft.com/office/drawing/2014/main" id="{EC66501F-2988-433F-AB66-C3466CBB9B2C}"/>
            </a:ext>
          </a:extLst>
        </xdr:cNvPr>
        <xdr:cNvSpPr txBox="1"/>
      </xdr:nvSpPr>
      <xdr:spPr>
        <a:xfrm>
          <a:off x="16926505" y="6898088"/>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0.067</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35</xdr:row>
      <xdr:rowOff>139700</xdr:rowOff>
    </xdr:from>
    <xdr:ext cx="469900" cy="259080"/>
    <xdr:sp macro="" textlink="">
      <xdr:nvSpPr>
        <xdr:cNvPr id="603" name="n_1mainValue【認定こども園・幼稚園・保育所】&#10;一人当たり面積">
          <a:extLst>
            <a:ext uri="{FF2B5EF4-FFF2-40B4-BE49-F238E27FC236}">
              <a16:creationId xmlns:a16="http://schemas.microsoft.com/office/drawing/2014/main" id="{A10B4D9B-66FE-47D0-99B6-ACBBB81131D8}"/>
            </a:ext>
          </a:extLst>
        </xdr:cNvPr>
        <xdr:cNvSpPr txBox="1"/>
      </xdr:nvSpPr>
      <xdr:spPr>
        <a:xfrm>
          <a:off x="19362807" y="6254253"/>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0.108</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35</xdr:row>
      <xdr:rowOff>86360</xdr:rowOff>
    </xdr:from>
    <xdr:ext cx="467360" cy="256540"/>
    <xdr:sp macro="" textlink="">
      <xdr:nvSpPr>
        <xdr:cNvPr id="604" name="n_2mainValue【認定こども園・幼稚園・保育所】&#10;一人当たり面積">
          <a:extLst>
            <a:ext uri="{FF2B5EF4-FFF2-40B4-BE49-F238E27FC236}">
              <a16:creationId xmlns:a16="http://schemas.microsoft.com/office/drawing/2014/main" id="{7929322A-960F-498D-B2E8-0A06413316A5}"/>
            </a:ext>
          </a:extLst>
        </xdr:cNvPr>
        <xdr:cNvSpPr txBox="1"/>
      </xdr:nvSpPr>
      <xdr:spPr>
        <a:xfrm>
          <a:off x="18548792" y="6200913"/>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0.115</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35</xdr:row>
      <xdr:rowOff>109220</xdr:rowOff>
    </xdr:from>
    <xdr:ext cx="467360" cy="256540"/>
    <xdr:sp macro="" textlink="">
      <xdr:nvSpPr>
        <xdr:cNvPr id="605" name="n_3mainValue【認定こども園・幼稚園・保育所】&#10;一人当たり面積">
          <a:extLst>
            <a:ext uri="{FF2B5EF4-FFF2-40B4-BE49-F238E27FC236}">
              <a16:creationId xmlns:a16="http://schemas.microsoft.com/office/drawing/2014/main" id="{7ADBF75B-CFB8-436C-A381-6D2B391D58BA}"/>
            </a:ext>
          </a:extLst>
        </xdr:cNvPr>
        <xdr:cNvSpPr txBox="1"/>
      </xdr:nvSpPr>
      <xdr:spPr>
        <a:xfrm>
          <a:off x="17737648" y="6223773"/>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0.112</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35</xdr:row>
      <xdr:rowOff>116840</xdr:rowOff>
    </xdr:from>
    <xdr:ext cx="467360" cy="259080"/>
    <xdr:sp macro="" textlink="">
      <xdr:nvSpPr>
        <xdr:cNvPr id="606" name="n_4mainValue【認定こども園・幼稚園・保育所】&#10;一人当たり面積">
          <a:extLst>
            <a:ext uri="{FF2B5EF4-FFF2-40B4-BE49-F238E27FC236}">
              <a16:creationId xmlns:a16="http://schemas.microsoft.com/office/drawing/2014/main" id="{F565DDE4-D7F9-499E-927B-67BDA965D5D5}"/>
            </a:ext>
          </a:extLst>
        </xdr:cNvPr>
        <xdr:cNvSpPr txBox="1"/>
      </xdr:nvSpPr>
      <xdr:spPr>
        <a:xfrm>
          <a:off x="16926505" y="6231393"/>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0.111</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5B4548B7-16A6-48C2-AE5C-7BBCFC1B78B5}"/>
            </a:ext>
          </a:extLst>
        </xdr:cNvPr>
        <xdr:cNvSpPr/>
      </xdr:nvSpPr>
      <xdr:spPr>
        <a:xfrm>
          <a:off x="11433865" y="8153069"/>
          <a:ext cx="4335118" cy="64891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69F7556C-0DAB-4D04-9370-19F4AA4BB16D}"/>
            </a:ext>
          </a:extLst>
        </xdr:cNvPr>
        <xdr:cNvSpPr/>
      </xdr:nvSpPr>
      <xdr:spPr>
        <a:xfrm>
          <a:off x="11545294" y="8827383"/>
          <a:ext cx="1399429"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AC49D18F-5A48-4E3F-AE24-176011F6E098}"/>
            </a:ext>
          </a:extLst>
        </xdr:cNvPr>
        <xdr:cNvSpPr/>
      </xdr:nvSpPr>
      <xdr:spPr>
        <a:xfrm>
          <a:off x="11545294" y="9034062"/>
          <a:ext cx="1399429"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C28A7A0F-CE45-469F-BB2E-A40EAC2979D9}"/>
            </a:ext>
          </a:extLst>
        </xdr:cNvPr>
        <xdr:cNvSpPr/>
      </xdr:nvSpPr>
      <xdr:spPr>
        <a:xfrm>
          <a:off x="12483437" y="8827383"/>
          <a:ext cx="1399430"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D925BCDC-0453-4214-8510-C7629FDC8144}"/>
            </a:ext>
          </a:extLst>
        </xdr:cNvPr>
        <xdr:cNvSpPr/>
      </xdr:nvSpPr>
      <xdr:spPr>
        <a:xfrm>
          <a:off x="12483437" y="9034062"/>
          <a:ext cx="1399430"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53451CBF-C2CA-4DFD-A6BD-BC424081F39E}"/>
            </a:ext>
          </a:extLst>
        </xdr:cNvPr>
        <xdr:cNvSpPr/>
      </xdr:nvSpPr>
      <xdr:spPr>
        <a:xfrm>
          <a:off x="13533010" y="8827383"/>
          <a:ext cx="1399429"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6F3EBC65-DE29-4ABF-85A0-4F251D47B590}"/>
            </a:ext>
          </a:extLst>
        </xdr:cNvPr>
        <xdr:cNvSpPr/>
      </xdr:nvSpPr>
      <xdr:spPr>
        <a:xfrm>
          <a:off x="13533010" y="9034062"/>
          <a:ext cx="1399429"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0FCC8740-EA40-4866-89F4-87EB93CF6304}"/>
            </a:ext>
          </a:extLst>
        </xdr:cNvPr>
        <xdr:cNvSpPr/>
      </xdr:nvSpPr>
      <xdr:spPr>
        <a:xfrm>
          <a:off x="11433865" y="9320420"/>
          <a:ext cx="4335118" cy="2331223"/>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5910" cy="225425"/>
    <xdr:sp macro="" textlink="">
      <xdr:nvSpPr>
        <xdr:cNvPr id="615" name="テキスト ボックス 614">
          <a:extLst>
            <a:ext uri="{FF2B5EF4-FFF2-40B4-BE49-F238E27FC236}">
              <a16:creationId xmlns:a16="http://schemas.microsoft.com/office/drawing/2014/main" id="{C49BE1E2-D035-4B51-A461-29A770494B67}"/>
            </a:ext>
          </a:extLst>
        </xdr:cNvPr>
        <xdr:cNvSpPr txBox="1"/>
      </xdr:nvSpPr>
      <xdr:spPr>
        <a:xfrm>
          <a:off x="11395765" y="9126441"/>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A5EC5619-A682-4EC7-B0CB-8BF588F35236}"/>
            </a:ext>
          </a:extLst>
        </xdr:cNvPr>
        <xdr:cNvCxnSpPr/>
      </xdr:nvCxnSpPr>
      <xdr:spPr>
        <a:xfrm>
          <a:off x="11433865" y="11651643"/>
          <a:ext cx="4312589"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143510</xdr:rowOff>
    </xdr:from>
    <xdr:ext cx="464820" cy="256540"/>
    <xdr:sp macro="" textlink="">
      <xdr:nvSpPr>
        <xdr:cNvPr id="617" name="テキスト ボックス 616">
          <a:extLst>
            <a:ext uri="{FF2B5EF4-FFF2-40B4-BE49-F238E27FC236}">
              <a16:creationId xmlns:a16="http://schemas.microsoft.com/office/drawing/2014/main" id="{C1BDD567-CB1A-479E-973A-2D28BAB8CB83}"/>
            </a:ext>
          </a:extLst>
        </xdr:cNvPr>
        <xdr:cNvSpPr txBox="1"/>
      </xdr:nvSpPr>
      <xdr:spPr>
        <a:xfrm>
          <a:off x="11013219" y="11505924"/>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a:extLst>
            <a:ext uri="{FF2B5EF4-FFF2-40B4-BE49-F238E27FC236}">
              <a16:creationId xmlns:a16="http://schemas.microsoft.com/office/drawing/2014/main" id="{AB5FE6E5-F0B2-47D1-8BCB-38F4CDDF86F0}"/>
            </a:ext>
          </a:extLst>
        </xdr:cNvPr>
        <xdr:cNvCxnSpPr/>
      </xdr:nvCxnSpPr>
      <xdr:spPr>
        <a:xfrm>
          <a:off x="11433865" y="11263685"/>
          <a:ext cx="4312589"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63</xdr:row>
      <xdr:rowOff>105410</xdr:rowOff>
    </xdr:from>
    <xdr:ext cx="464820" cy="259080"/>
    <xdr:sp macro="" textlink="">
      <xdr:nvSpPr>
        <xdr:cNvPr id="619" name="テキスト ボックス 618">
          <a:extLst>
            <a:ext uri="{FF2B5EF4-FFF2-40B4-BE49-F238E27FC236}">
              <a16:creationId xmlns:a16="http://schemas.microsoft.com/office/drawing/2014/main" id="{C76B1F79-9274-4ED2-B82B-8F60B4592EC2}"/>
            </a:ext>
          </a:extLst>
        </xdr:cNvPr>
        <xdr:cNvSpPr txBox="1"/>
      </xdr:nvSpPr>
      <xdr:spPr>
        <a:xfrm>
          <a:off x="11013219" y="11117967"/>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a:extLst>
            <a:ext uri="{FF2B5EF4-FFF2-40B4-BE49-F238E27FC236}">
              <a16:creationId xmlns:a16="http://schemas.microsoft.com/office/drawing/2014/main" id="{8F5AED5C-3458-490D-B4FB-15291D060D25}"/>
            </a:ext>
          </a:extLst>
        </xdr:cNvPr>
        <xdr:cNvCxnSpPr/>
      </xdr:nvCxnSpPr>
      <xdr:spPr>
        <a:xfrm>
          <a:off x="11433865" y="10875728"/>
          <a:ext cx="4312589"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61</xdr:row>
      <xdr:rowOff>67310</xdr:rowOff>
    </xdr:from>
    <xdr:ext cx="403225" cy="259080"/>
    <xdr:sp macro="" textlink="">
      <xdr:nvSpPr>
        <xdr:cNvPr id="621" name="テキスト ボックス 620">
          <a:extLst>
            <a:ext uri="{FF2B5EF4-FFF2-40B4-BE49-F238E27FC236}">
              <a16:creationId xmlns:a16="http://schemas.microsoft.com/office/drawing/2014/main" id="{276F0306-08AF-44EE-A75C-705BE1AF356C}"/>
            </a:ext>
          </a:extLst>
        </xdr:cNvPr>
        <xdr:cNvSpPr txBox="1"/>
      </xdr:nvSpPr>
      <xdr:spPr>
        <a:xfrm>
          <a:off x="11061783" y="10730009"/>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a:extLst>
            <a:ext uri="{FF2B5EF4-FFF2-40B4-BE49-F238E27FC236}">
              <a16:creationId xmlns:a16="http://schemas.microsoft.com/office/drawing/2014/main" id="{898B2BF7-F55B-45F1-8277-D0B3903DE1D1}"/>
            </a:ext>
          </a:extLst>
        </xdr:cNvPr>
        <xdr:cNvCxnSpPr/>
      </xdr:nvCxnSpPr>
      <xdr:spPr>
        <a:xfrm>
          <a:off x="11433865" y="10487770"/>
          <a:ext cx="4312589"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59</xdr:row>
      <xdr:rowOff>29210</xdr:rowOff>
    </xdr:from>
    <xdr:ext cx="403225" cy="256540"/>
    <xdr:sp macro="" textlink="">
      <xdr:nvSpPr>
        <xdr:cNvPr id="623" name="テキスト ボックス 622">
          <a:extLst>
            <a:ext uri="{FF2B5EF4-FFF2-40B4-BE49-F238E27FC236}">
              <a16:creationId xmlns:a16="http://schemas.microsoft.com/office/drawing/2014/main" id="{75BA96C4-0EC9-4FF2-8678-B54BFC7FAFEC}"/>
            </a:ext>
          </a:extLst>
        </xdr:cNvPr>
        <xdr:cNvSpPr txBox="1"/>
      </xdr:nvSpPr>
      <xdr:spPr>
        <a:xfrm>
          <a:off x="11061783" y="10342052"/>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a:extLst>
            <a:ext uri="{FF2B5EF4-FFF2-40B4-BE49-F238E27FC236}">
              <a16:creationId xmlns:a16="http://schemas.microsoft.com/office/drawing/2014/main" id="{7717A763-7CBB-40C0-913C-6B0861B79116}"/>
            </a:ext>
          </a:extLst>
        </xdr:cNvPr>
        <xdr:cNvCxnSpPr/>
      </xdr:nvCxnSpPr>
      <xdr:spPr>
        <a:xfrm>
          <a:off x="11433865" y="10096334"/>
          <a:ext cx="4312589"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162560</xdr:rowOff>
    </xdr:from>
    <xdr:ext cx="403225" cy="259080"/>
    <xdr:sp macro="" textlink="">
      <xdr:nvSpPr>
        <xdr:cNvPr id="625" name="テキスト ボックス 624">
          <a:extLst>
            <a:ext uri="{FF2B5EF4-FFF2-40B4-BE49-F238E27FC236}">
              <a16:creationId xmlns:a16="http://schemas.microsoft.com/office/drawing/2014/main" id="{785D0735-3643-4B17-AE25-28FF32EFBE46}"/>
            </a:ext>
          </a:extLst>
        </xdr:cNvPr>
        <xdr:cNvSpPr txBox="1"/>
      </xdr:nvSpPr>
      <xdr:spPr>
        <a:xfrm>
          <a:off x="11061783" y="9950616"/>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a:extLst>
            <a:ext uri="{FF2B5EF4-FFF2-40B4-BE49-F238E27FC236}">
              <a16:creationId xmlns:a16="http://schemas.microsoft.com/office/drawing/2014/main" id="{5D0E6935-4A9E-42F6-9ABC-34FF5DEA7671}"/>
            </a:ext>
          </a:extLst>
        </xdr:cNvPr>
        <xdr:cNvCxnSpPr/>
      </xdr:nvCxnSpPr>
      <xdr:spPr>
        <a:xfrm>
          <a:off x="11433865" y="9708377"/>
          <a:ext cx="4312589"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54</xdr:row>
      <xdr:rowOff>124460</xdr:rowOff>
    </xdr:from>
    <xdr:ext cx="403225" cy="259080"/>
    <xdr:sp macro="" textlink="">
      <xdr:nvSpPr>
        <xdr:cNvPr id="627" name="テキスト ボックス 626">
          <a:extLst>
            <a:ext uri="{FF2B5EF4-FFF2-40B4-BE49-F238E27FC236}">
              <a16:creationId xmlns:a16="http://schemas.microsoft.com/office/drawing/2014/main" id="{17A832AA-3135-4BDD-BB69-918C7EDA58BE}"/>
            </a:ext>
          </a:extLst>
        </xdr:cNvPr>
        <xdr:cNvSpPr txBox="1"/>
      </xdr:nvSpPr>
      <xdr:spPr>
        <a:xfrm>
          <a:off x="11061783" y="9562658"/>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2EB7011D-A937-48D6-8012-0BF0FB53E9C5}"/>
            </a:ext>
          </a:extLst>
        </xdr:cNvPr>
        <xdr:cNvCxnSpPr/>
      </xdr:nvCxnSpPr>
      <xdr:spPr>
        <a:xfrm>
          <a:off x="11433865" y="9320420"/>
          <a:ext cx="4312589"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52</xdr:row>
      <xdr:rowOff>86360</xdr:rowOff>
    </xdr:from>
    <xdr:ext cx="336550" cy="256540"/>
    <xdr:sp macro="" textlink="">
      <xdr:nvSpPr>
        <xdr:cNvPr id="629" name="テキスト ボックス 628">
          <a:extLst>
            <a:ext uri="{FF2B5EF4-FFF2-40B4-BE49-F238E27FC236}">
              <a16:creationId xmlns:a16="http://schemas.microsoft.com/office/drawing/2014/main" id="{275370FF-6DE4-4BA4-93F5-ED901A00A275}"/>
            </a:ext>
          </a:extLst>
        </xdr:cNvPr>
        <xdr:cNvSpPr txBox="1"/>
      </xdr:nvSpPr>
      <xdr:spPr>
        <a:xfrm>
          <a:off x="11125918" y="9174701"/>
          <a:ext cx="33655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学校施設】&#10;有形固定資産減価償却率グラフ枠">
          <a:extLst>
            <a:ext uri="{FF2B5EF4-FFF2-40B4-BE49-F238E27FC236}">
              <a16:creationId xmlns:a16="http://schemas.microsoft.com/office/drawing/2014/main" id="{213A72C5-0BCF-418A-9609-CCB6BE55204F}"/>
            </a:ext>
          </a:extLst>
        </xdr:cNvPr>
        <xdr:cNvSpPr/>
      </xdr:nvSpPr>
      <xdr:spPr>
        <a:xfrm>
          <a:off x="11433865" y="9320420"/>
          <a:ext cx="4335118" cy="2331223"/>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57</xdr:row>
      <xdr:rowOff>6350</xdr:rowOff>
    </xdr:from>
    <xdr:to>
      <xdr:col>85</xdr:col>
      <xdr:colOff>126365</xdr:colOff>
      <xdr:row>63</xdr:row>
      <xdr:rowOff>43815</xdr:rowOff>
    </xdr:to>
    <xdr:cxnSp macro="">
      <xdr:nvCxnSpPr>
        <xdr:cNvPr id="631" name="直線コネクタ 630">
          <a:extLst>
            <a:ext uri="{FF2B5EF4-FFF2-40B4-BE49-F238E27FC236}">
              <a16:creationId xmlns:a16="http://schemas.microsoft.com/office/drawing/2014/main" id="{C5B063C0-01A5-4697-9097-46F824C53BE7}"/>
            </a:ext>
          </a:extLst>
        </xdr:cNvPr>
        <xdr:cNvCxnSpPr/>
      </xdr:nvCxnSpPr>
      <xdr:spPr>
        <a:xfrm flipV="1">
          <a:off x="14995304" y="9969334"/>
          <a:ext cx="0" cy="1087038"/>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47625</xdr:rowOff>
    </xdr:from>
    <xdr:ext cx="405130" cy="259080"/>
    <xdr:sp macro="" textlink="">
      <xdr:nvSpPr>
        <xdr:cNvPr id="632" name="【学校施設】&#10;有形固定資産減価償却率最小値テキスト">
          <a:extLst>
            <a:ext uri="{FF2B5EF4-FFF2-40B4-BE49-F238E27FC236}">
              <a16:creationId xmlns:a16="http://schemas.microsoft.com/office/drawing/2014/main" id="{281B28C2-2A36-4670-B371-A798F27824A8}"/>
            </a:ext>
          </a:extLst>
        </xdr:cNvPr>
        <xdr:cNvSpPr txBox="1"/>
      </xdr:nvSpPr>
      <xdr:spPr>
        <a:xfrm>
          <a:off x="15034039" y="11060182"/>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89.3</a:t>
          </a:r>
          <a:endParaRPr kumimoji="1" lang="ja-JP" altLang="en-US" sz="1000" b="1">
            <a:latin typeface="ＭＳ Ｐゴシック"/>
            <a:ea typeface="ＭＳ Ｐゴシック"/>
          </a:endParaRPr>
        </a:p>
      </xdr:txBody>
    </xdr:sp>
    <xdr:clientData/>
  </xdr:oneCellAnchor>
  <xdr:twoCellAnchor>
    <xdr:from>
      <xdr:col>85</xdr:col>
      <xdr:colOff>38100</xdr:colOff>
      <xdr:row>63</xdr:row>
      <xdr:rowOff>43815</xdr:rowOff>
    </xdr:from>
    <xdr:to>
      <xdr:col>86</xdr:col>
      <xdr:colOff>25400</xdr:colOff>
      <xdr:row>63</xdr:row>
      <xdr:rowOff>43815</xdr:rowOff>
    </xdr:to>
    <xdr:cxnSp macro="">
      <xdr:nvCxnSpPr>
        <xdr:cNvPr id="633" name="直線コネクタ 632">
          <a:extLst>
            <a:ext uri="{FF2B5EF4-FFF2-40B4-BE49-F238E27FC236}">
              <a16:creationId xmlns:a16="http://schemas.microsoft.com/office/drawing/2014/main" id="{0F2B43DC-3258-4A7A-805E-3C45049A48EE}"/>
            </a:ext>
          </a:extLst>
        </xdr:cNvPr>
        <xdr:cNvCxnSpPr/>
      </xdr:nvCxnSpPr>
      <xdr:spPr>
        <a:xfrm>
          <a:off x="14907039" y="11056372"/>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123825</xdr:rowOff>
    </xdr:from>
    <xdr:ext cx="405130" cy="256540"/>
    <xdr:sp macro="" textlink="">
      <xdr:nvSpPr>
        <xdr:cNvPr id="634" name="【学校施設】&#10;有形固定資産減価償却率最大値テキスト">
          <a:extLst>
            <a:ext uri="{FF2B5EF4-FFF2-40B4-BE49-F238E27FC236}">
              <a16:creationId xmlns:a16="http://schemas.microsoft.com/office/drawing/2014/main" id="{E7417AB9-8B15-4829-9744-104873915372}"/>
            </a:ext>
          </a:extLst>
        </xdr:cNvPr>
        <xdr:cNvSpPr txBox="1"/>
      </xdr:nvSpPr>
      <xdr:spPr>
        <a:xfrm>
          <a:off x="15034039" y="9736952"/>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33.3</a:t>
          </a:r>
          <a:endParaRPr kumimoji="1" lang="ja-JP" altLang="en-US" sz="1000" b="1">
            <a:latin typeface="ＭＳ Ｐゴシック"/>
            <a:ea typeface="ＭＳ Ｐゴシック"/>
          </a:endParaRPr>
        </a:p>
      </xdr:txBody>
    </xdr:sp>
    <xdr:clientData/>
  </xdr:oneCellAnchor>
  <xdr:twoCellAnchor>
    <xdr:from>
      <xdr:col>85</xdr:col>
      <xdr:colOff>38100</xdr:colOff>
      <xdr:row>57</xdr:row>
      <xdr:rowOff>6350</xdr:rowOff>
    </xdr:from>
    <xdr:to>
      <xdr:col>86</xdr:col>
      <xdr:colOff>25400</xdr:colOff>
      <xdr:row>57</xdr:row>
      <xdr:rowOff>6350</xdr:rowOff>
    </xdr:to>
    <xdr:cxnSp macro="">
      <xdr:nvCxnSpPr>
        <xdr:cNvPr id="635" name="直線コネクタ 634">
          <a:extLst>
            <a:ext uri="{FF2B5EF4-FFF2-40B4-BE49-F238E27FC236}">
              <a16:creationId xmlns:a16="http://schemas.microsoft.com/office/drawing/2014/main" id="{0AD49C7C-3273-4CF3-AF47-DEA823A5EF14}"/>
            </a:ext>
          </a:extLst>
        </xdr:cNvPr>
        <xdr:cNvCxnSpPr/>
      </xdr:nvCxnSpPr>
      <xdr:spPr>
        <a:xfrm>
          <a:off x="14907039" y="9969334"/>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87630</xdr:rowOff>
    </xdr:from>
    <xdr:ext cx="405130" cy="256540"/>
    <xdr:sp macro="" textlink="">
      <xdr:nvSpPr>
        <xdr:cNvPr id="636" name="【学校施設】&#10;有形固定資産減価償却率平均値テキスト">
          <a:extLst>
            <a:ext uri="{FF2B5EF4-FFF2-40B4-BE49-F238E27FC236}">
              <a16:creationId xmlns:a16="http://schemas.microsoft.com/office/drawing/2014/main" id="{6E8E3755-0B5A-41EF-95AD-F6A2CC981C09}"/>
            </a:ext>
          </a:extLst>
        </xdr:cNvPr>
        <xdr:cNvSpPr txBox="1"/>
      </xdr:nvSpPr>
      <xdr:spPr>
        <a:xfrm>
          <a:off x="15034039" y="10575400"/>
          <a:ext cx="40513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68.4</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60</xdr:row>
      <xdr:rowOff>109220</xdr:rowOff>
    </xdr:from>
    <xdr:to>
      <xdr:col>85</xdr:col>
      <xdr:colOff>177800</xdr:colOff>
      <xdr:row>61</xdr:row>
      <xdr:rowOff>39370</xdr:rowOff>
    </xdr:to>
    <xdr:sp macro="" textlink="">
      <xdr:nvSpPr>
        <xdr:cNvPr id="637" name="フローチャート: 判断 636">
          <a:extLst>
            <a:ext uri="{FF2B5EF4-FFF2-40B4-BE49-F238E27FC236}">
              <a16:creationId xmlns:a16="http://schemas.microsoft.com/office/drawing/2014/main" id="{06498991-044E-4E32-8D40-20FC8697FB38}"/>
            </a:ext>
          </a:extLst>
        </xdr:cNvPr>
        <xdr:cNvSpPr/>
      </xdr:nvSpPr>
      <xdr:spPr>
        <a:xfrm>
          <a:off x="14945139" y="10596990"/>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101600</xdr:rowOff>
    </xdr:from>
    <xdr:to>
      <xdr:col>81</xdr:col>
      <xdr:colOff>101600</xdr:colOff>
      <xdr:row>61</xdr:row>
      <xdr:rowOff>31750</xdr:rowOff>
    </xdr:to>
    <xdr:sp macro="" textlink="">
      <xdr:nvSpPr>
        <xdr:cNvPr id="638" name="フローチャート: 判断 637">
          <a:extLst>
            <a:ext uri="{FF2B5EF4-FFF2-40B4-BE49-F238E27FC236}">
              <a16:creationId xmlns:a16="http://schemas.microsoft.com/office/drawing/2014/main" id="{F2E3B653-0A19-4308-B258-AE6BC14256DA}"/>
            </a:ext>
          </a:extLst>
        </xdr:cNvPr>
        <xdr:cNvSpPr/>
      </xdr:nvSpPr>
      <xdr:spPr>
        <a:xfrm>
          <a:off x="14169224" y="10589370"/>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88265</xdr:rowOff>
    </xdr:from>
    <xdr:to>
      <xdr:col>76</xdr:col>
      <xdr:colOff>165100</xdr:colOff>
      <xdr:row>61</xdr:row>
      <xdr:rowOff>18415</xdr:rowOff>
    </xdr:to>
    <xdr:sp macro="" textlink="">
      <xdr:nvSpPr>
        <xdr:cNvPr id="639" name="フローチャート: 判断 638">
          <a:extLst>
            <a:ext uri="{FF2B5EF4-FFF2-40B4-BE49-F238E27FC236}">
              <a16:creationId xmlns:a16="http://schemas.microsoft.com/office/drawing/2014/main" id="{646A37B5-7953-4A83-94F1-2494D0D7ED5E}"/>
            </a:ext>
          </a:extLst>
        </xdr:cNvPr>
        <xdr:cNvSpPr/>
      </xdr:nvSpPr>
      <xdr:spPr>
        <a:xfrm>
          <a:off x="13358081" y="10576035"/>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74930</xdr:rowOff>
    </xdr:from>
    <xdr:to>
      <xdr:col>72</xdr:col>
      <xdr:colOff>38100</xdr:colOff>
      <xdr:row>61</xdr:row>
      <xdr:rowOff>5080</xdr:rowOff>
    </xdr:to>
    <xdr:sp macro="" textlink="">
      <xdr:nvSpPr>
        <xdr:cNvPr id="640" name="フローチャート: 判断 639">
          <a:extLst>
            <a:ext uri="{FF2B5EF4-FFF2-40B4-BE49-F238E27FC236}">
              <a16:creationId xmlns:a16="http://schemas.microsoft.com/office/drawing/2014/main" id="{6765F5E3-EFD9-4247-B7D5-F7E6811B7E8E}"/>
            </a:ext>
          </a:extLst>
        </xdr:cNvPr>
        <xdr:cNvSpPr/>
      </xdr:nvSpPr>
      <xdr:spPr>
        <a:xfrm>
          <a:off x="12546937" y="10562700"/>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67310</xdr:rowOff>
    </xdr:from>
    <xdr:to>
      <xdr:col>67</xdr:col>
      <xdr:colOff>101600</xdr:colOff>
      <xdr:row>60</xdr:row>
      <xdr:rowOff>168910</xdr:rowOff>
    </xdr:to>
    <xdr:sp macro="" textlink="">
      <xdr:nvSpPr>
        <xdr:cNvPr id="641" name="フローチャート: 判断 640">
          <a:extLst>
            <a:ext uri="{FF2B5EF4-FFF2-40B4-BE49-F238E27FC236}">
              <a16:creationId xmlns:a16="http://schemas.microsoft.com/office/drawing/2014/main" id="{2F450973-870F-404C-8582-B7064311753B}"/>
            </a:ext>
          </a:extLst>
        </xdr:cNvPr>
        <xdr:cNvSpPr/>
      </xdr:nvSpPr>
      <xdr:spPr>
        <a:xfrm>
          <a:off x="11720223" y="1055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111760</xdr:rowOff>
    </xdr:from>
    <xdr:ext cx="762000" cy="256540"/>
    <xdr:sp macro="" textlink="">
      <xdr:nvSpPr>
        <xdr:cNvPr id="642" name="テキスト ボックス 641">
          <a:extLst>
            <a:ext uri="{FF2B5EF4-FFF2-40B4-BE49-F238E27FC236}">
              <a16:creationId xmlns:a16="http://schemas.microsoft.com/office/drawing/2014/main" id="{5D8B8D75-C11D-43ED-A7E3-206A429D3FDB}"/>
            </a:ext>
          </a:extLst>
        </xdr:cNvPr>
        <xdr:cNvSpPr txBox="1"/>
      </xdr:nvSpPr>
      <xdr:spPr>
        <a:xfrm>
          <a:off x="14821010" y="11649103"/>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111760</xdr:rowOff>
    </xdr:from>
    <xdr:ext cx="762000" cy="256540"/>
    <xdr:sp macro="" textlink="">
      <xdr:nvSpPr>
        <xdr:cNvPr id="643" name="テキスト ボックス 642">
          <a:extLst>
            <a:ext uri="{FF2B5EF4-FFF2-40B4-BE49-F238E27FC236}">
              <a16:creationId xmlns:a16="http://schemas.microsoft.com/office/drawing/2014/main" id="{B0912721-522F-42FF-B214-2443D72AE7AE}"/>
            </a:ext>
          </a:extLst>
        </xdr:cNvPr>
        <xdr:cNvSpPr txBox="1"/>
      </xdr:nvSpPr>
      <xdr:spPr>
        <a:xfrm>
          <a:off x="14045096" y="11649103"/>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111760</xdr:rowOff>
    </xdr:from>
    <xdr:ext cx="762000" cy="256540"/>
    <xdr:sp macro="" textlink="">
      <xdr:nvSpPr>
        <xdr:cNvPr id="644" name="テキスト ボックス 643">
          <a:extLst>
            <a:ext uri="{FF2B5EF4-FFF2-40B4-BE49-F238E27FC236}">
              <a16:creationId xmlns:a16="http://schemas.microsoft.com/office/drawing/2014/main" id="{2E9A9DB3-88C0-4411-9CEE-99B4C9232FDE}"/>
            </a:ext>
          </a:extLst>
        </xdr:cNvPr>
        <xdr:cNvSpPr txBox="1"/>
      </xdr:nvSpPr>
      <xdr:spPr>
        <a:xfrm>
          <a:off x="13233952" y="11649103"/>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66</xdr:row>
      <xdr:rowOff>111760</xdr:rowOff>
    </xdr:from>
    <xdr:ext cx="762000" cy="256540"/>
    <xdr:sp macro="" textlink="">
      <xdr:nvSpPr>
        <xdr:cNvPr id="645" name="テキスト ボックス 644">
          <a:extLst>
            <a:ext uri="{FF2B5EF4-FFF2-40B4-BE49-F238E27FC236}">
              <a16:creationId xmlns:a16="http://schemas.microsoft.com/office/drawing/2014/main" id="{7F1DB490-7526-4B24-AF44-E40D20BE6CE9}"/>
            </a:ext>
          </a:extLst>
        </xdr:cNvPr>
        <xdr:cNvSpPr txBox="1"/>
      </xdr:nvSpPr>
      <xdr:spPr>
        <a:xfrm>
          <a:off x="12422809" y="11649103"/>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111760</xdr:rowOff>
    </xdr:from>
    <xdr:ext cx="762000" cy="256540"/>
    <xdr:sp macro="" textlink="">
      <xdr:nvSpPr>
        <xdr:cNvPr id="646" name="テキスト ボックス 645">
          <a:extLst>
            <a:ext uri="{FF2B5EF4-FFF2-40B4-BE49-F238E27FC236}">
              <a16:creationId xmlns:a16="http://schemas.microsoft.com/office/drawing/2014/main" id="{948CF462-A07D-4C36-9D8D-6C1097644326}"/>
            </a:ext>
          </a:extLst>
        </xdr:cNvPr>
        <xdr:cNvSpPr txBox="1"/>
      </xdr:nvSpPr>
      <xdr:spPr>
        <a:xfrm>
          <a:off x="11596094" y="11649103"/>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59</xdr:row>
      <xdr:rowOff>97790</xdr:rowOff>
    </xdr:from>
    <xdr:to>
      <xdr:col>85</xdr:col>
      <xdr:colOff>177800</xdr:colOff>
      <xdr:row>60</xdr:row>
      <xdr:rowOff>27940</xdr:rowOff>
    </xdr:to>
    <xdr:sp macro="" textlink="">
      <xdr:nvSpPr>
        <xdr:cNvPr id="647" name="楕円 646">
          <a:extLst>
            <a:ext uri="{FF2B5EF4-FFF2-40B4-BE49-F238E27FC236}">
              <a16:creationId xmlns:a16="http://schemas.microsoft.com/office/drawing/2014/main" id="{02F84D7E-E706-43C8-AB61-CC3CA277DBB8}"/>
            </a:ext>
          </a:extLst>
        </xdr:cNvPr>
        <xdr:cNvSpPr/>
      </xdr:nvSpPr>
      <xdr:spPr>
        <a:xfrm>
          <a:off x="14945139" y="10410632"/>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120650</xdr:rowOff>
    </xdr:from>
    <xdr:ext cx="405130" cy="256540"/>
    <xdr:sp macro="" textlink="">
      <xdr:nvSpPr>
        <xdr:cNvPr id="648" name="【学校施設】&#10;有形固定資産減価償却率該当値テキスト">
          <a:extLst>
            <a:ext uri="{FF2B5EF4-FFF2-40B4-BE49-F238E27FC236}">
              <a16:creationId xmlns:a16="http://schemas.microsoft.com/office/drawing/2014/main" id="{5CA4B3B9-BE55-4DE8-A0DF-7D87A3878727}"/>
            </a:ext>
          </a:extLst>
        </xdr:cNvPr>
        <xdr:cNvSpPr txBox="1"/>
      </xdr:nvSpPr>
      <xdr:spPr>
        <a:xfrm>
          <a:off x="15034039" y="10258563"/>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58.8</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59</xdr:row>
      <xdr:rowOff>63500</xdr:rowOff>
    </xdr:from>
    <xdr:to>
      <xdr:col>81</xdr:col>
      <xdr:colOff>101600</xdr:colOff>
      <xdr:row>59</xdr:row>
      <xdr:rowOff>165100</xdr:rowOff>
    </xdr:to>
    <xdr:sp macro="" textlink="">
      <xdr:nvSpPr>
        <xdr:cNvPr id="649" name="楕円 648">
          <a:extLst>
            <a:ext uri="{FF2B5EF4-FFF2-40B4-BE49-F238E27FC236}">
              <a16:creationId xmlns:a16="http://schemas.microsoft.com/office/drawing/2014/main" id="{583E8F18-78A6-4A93-95F2-ACC5B3496C15}"/>
            </a:ext>
          </a:extLst>
        </xdr:cNvPr>
        <xdr:cNvSpPr/>
      </xdr:nvSpPr>
      <xdr:spPr>
        <a:xfrm>
          <a:off x="14169224" y="10376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114300</xdr:rowOff>
    </xdr:from>
    <xdr:to>
      <xdr:col>85</xdr:col>
      <xdr:colOff>127000</xdr:colOff>
      <xdr:row>59</xdr:row>
      <xdr:rowOff>148590</xdr:rowOff>
    </xdr:to>
    <xdr:cxnSp macro="">
      <xdr:nvCxnSpPr>
        <xdr:cNvPr id="650" name="直線コネクタ 649">
          <a:extLst>
            <a:ext uri="{FF2B5EF4-FFF2-40B4-BE49-F238E27FC236}">
              <a16:creationId xmlns:a16="http://schemas.microsoft.com/office/drawing/2014/main" id="{4E6FD75C-AF2F-4BB2-9871-5BA251292B9C}"/>
            </a:ext>
          </a:extLst>
        </xdr:cNvPr>
        <xdr:cNvCxnSpPr/>
      </xdr:nvCxnSpPr>
      <xdr:spPr>
        <a:xfrm>
          <a:off x="14220024" y="10427142"/>
          <a:ext cx="775915"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46355</xdr:rowOff>
    </xdr:from>
    <xdr:to>
      <xdr:col>76</xdr:col>
      <xdr:colOff>165100</xdr:colOff>
      <xdr:row>59</xdr:row>
      <xdr:rowOff>147955</xdr:rowOff>
    </xdr:to>
    <xdr:sp macro="" textlink="">
      <xdr:nvSpPr>
        <xdr:cNvPr id="651" name="楕円 650">
          <a:extLst>
            <a:ext uri="{FF2B5EF4-FFF2-40B4-BE49-F238E27FC236}">
              <a16:creationId xmlns:a16="http://schemas.microsoft.com/office/drawing/2014/main" id="{5B90891E-78F6-4259-A842-29702C327140}"/>
            </a:ext>
          </a:extLst>
        </xdr:cNvPr>
        <xdr:cNvSpPr/>
      </xdr:nvSpPr>
      <xdr:spPr>
        <a:xfrm>
          <a:off x="13358081" y="10359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97790</xdr:rowOff>
    </xdr:from>
    <xdr:to>
      <xdr:col>81</xdr:col>
      <xdr:colOff>50800</xdr:colOff>
      <xdr:row>59</xdr:row>
      <xdr:rowOff>114300</xdr:rowOff>
    </xdr:to>
    <xdr:cxnSp macro="">
      <xdr:nvCxnSpPr>
        <xdr:cNvPr id="652" name="直線コネクタ 651">
          <a:extLst>
            <a:ext uri="{FF2B5EF4-FFF2-40B4-BE49-F238E27FC236}">
              <a16:creationId xmlns:a16="http://schemas.microsoft.com/office/drawing/2014/main" id="{91A2CBB9-283A-46DD-9729-03E97936B870}"/>
            </a:ext>
          </a:extLst>
        </xdr:cNvPr>
        <xdr:cNvCxnSpPr/>
      </xdr:nvCxnSpPr>
      <xdr:spPr>
        <a:xfrm>
          <a:off x="13408881" y="10410632"/>
          <a:ext cx="811143"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50165</xdr:rowOff>
    </xdr:from>
    <xdr:to>
      <xdr:col>72</xdr:col>
      <xdr:colOff>38100</xdr:colOff>
      <xdr:row>59</xdr:row>
      <xdr:rowOff>151765</xdr:rowOff>
    </xdr:to>
    <xdr:sp macro="" textlink="">
      <xdr:nvSpPr>
        <xdr:cNvPr id="653" name="楕円 652">
          <a:extLst>
            <a:ext uri="{FF2B5EF4-FFF2-40B4-BE49-F238E27FC236}">
              <a16:creationId xmlns:a16="http://schemas.microsoft.com/office/drawing/2014/main" id="{983C93BD-F5B0-493A-A483-8F35962CC916}"/>
            </a:ext>
          </a:extLst>
        </xdr:cNvPr>
        <xdr:cNvSpPr/>
      </xdr:nvSpPr>
      <xdr:spPr>
        <a:xfrm>
          <a:off x="12546937" y="10363007"/>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97790</xdr:rowOff>
    </xdr:from>
    <xdr:to>
      <xdr:col>76</xdr:col>
      <xdr:colOff>114300</xdr:colOff>
      <xdr:row>59</xdr:row>
      <xdr:rowOff>100965</xdr:rowOff>
    </xdr:to>
    <xdr:cxnSp macro="">
      <xdr:nvCxnSpPr>
        <xdr:cNvPr id="654" name="直線コネクタ 653">
          <a:extLst>
            <a:ext uri="{FF2B5EF4-FFF2-40B4-BE49-F238E27FC236}">
              <a16:creationId xmlns:a16="http://schemas.microsoft.com/office/drawing/2014/main" id="{91C90DB0-751E-4D21-A51A-DD7768C14B77}"/>
            </a:ext>
          </a:extLst>
        </xdr:cNvPr>
        <xdr:cNvCxnSpPr/>
      </xdr:nvCxnSpPr>
      <xdr:spPr>
        <a:xfrm flipV="1">
          <a:off x="12597737" y="10410632"/>
          <a:ext cx="811144"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103505</xdr:rowOff>
    </xdr:from>
    <xdr:to>
      <xdr:col>67</xdr:col>
      <xdr:colOff>101600</xdr:colOff>
      <xdr:row>60</xdr:row>
      <xdr:rowOff>33655</xdr:rowOff>
    </xdr:to>
    <xdr:sp macro="" textlink="">
      <xdr:nvSpPr>
        <xdr:cNvPr id="655" name="楕円 654">
          <a:extLst>
            <a:ext uri="{FF2B5EF4-FFF2-40B4-BE49-F238E27FC236}">
              <a16:creationId xmlns:a16="http://schemas.microsoft.com/office/drawing/2014/main" id="{55975BDE-8066-400A-9CE7-128CEBC0700F}"/>
            </a:ext>
          </a:extLst>
        </xdr:cNvPr>
        <xdr:cNvSpPr/>
      </xdr:nvSpPr>
      <xdr:spPr>
        <a:xfrm>
          <a:off x="11720223" y="10416347"/>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100965</xdr:rowOff>
    </xdr:from>
    <xdr:to>
      <xdr:col>71</xdr:col>
      <xdr:colOff>177800</xdr:colOff>
      <xdr:row>59</xdr:row>
      <xdr:rowOff>154940</xdr:rowOff>
    </xdr:to>
    <xdr:cxnSp macro="">
      <xdr:nvCxnSpPr>
        <xdr:cNvPr id="656" name="直線コネクタ 655">
          <a:extLst>
            <a:ext uri="{FF2B5EF4-FFF2-40B4-BE49-F238E27FC236}">
              <a16:creationId xmlns:a16="http://schemas.microsoft.com/office/drawing/2014/main" id="{69197A43-7735-42E9-8699-1E391377F729}"/>
            </a:ext>
          </a:extLst>
        </xdr:cNvPr>
        <xdr:cNvCxnSpPr/>
      </xdr:nvCxnSpPr>
      <xdr:spPr>
        <a:xfrm flipV="1">
          <a:off x="11771023" y="10413807"/>
          <a:ext cx="826714"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61</xdr:row>
      <xdr:rowOff>22860</xdr:rowOff>
    </xdr:from>
    <xdr:ext cx="405130" cy="259080"/>
    <xdr:sp macro="" textlink="">
      <xdr:nvSpPr>
        <xdr:cNvPr id="657" name="n_1aveValue【学校施設】&#10;有形固定資産減価償却率">
          <a:extLst>
            <a:ext uri="{FF2B5EF4-FFF2-40B4-BE49-F238E27FC236}">
              <a16:creationId xmlns:a16="http://schemas.microsoft.com/office/drawing/2014/main" id="{389134B9-5652-48F3-B72D-4803AA185B6D}"/>
            </a:ext>
          </a:extLst>
        </xdr:cNvPr>
        <xdr:cNvSpPr txBox="1"/>
      </xdr:nvSpPr>
      <xdr:spPr>
        <a:xfrm>
          <a:off x="14020331" y="10685559"/>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68.0</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61</xdr:row>
      <xdr:rowOff>9525</xdr:rowOff>
    </xdr:from>
    <xdr:ext cx="402590" cy="256540"/>
    <xdr:sp macro="" textlink="">
      <xdr:nvSpPr>
        <xdr:cNvPr id="658" name="n_2aveValue【学校施設】&#10;有形固定資産減価償却率">
          <a:extLst>
            <a:ext uri="{FF2B5EF4-FFF2-40B4-BE49-F238E27FC236}">
              <a16:creationId xmlns:a16="http://schemas.microsoft.com/office/drawing/2014/main" id="{B0D4860B-D3FE-40A5-ACAC-6E2BE9DF2255}"/>
            </a:ext>
          </a:extLst>
        </xdr:cNvPr>
        <xdr:cNvSpPr txBox="1"/>
      </xdr:nvSpPr>
      <xdr:spPr>
        <a:xfrm>
          <a:off x="13221887" y="10672224"/>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67.3</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60</xdr:row>
      <xdr:rowOff>167640</xdr:rowOff>
    </xdr:from>
    <xdr:ext cx="402590" cy="256540"/>
    <xdr:sp macro="" textlink="">
      <xdr:nvSpPr>
        <xdr:cNvPr id="659" name="n_3aveValue【学校施設】&#10;有形固定資産減価償却率">
          <a:extLst>
            <a:ext uri="{FF2B5EF4-FFF2-40B4-BE49-F238E27FC236}">
              <a16:creationId xmlns:a16="http://schemas.microsoft.com/office/drawing/2014/main" id="{A1AEBDD6-A17C-4959-83D8-B170FA02387E}"/>
            </a:ext>
          </a:extLst>
        </xdr:cNvPr>
        <xdr:cNvSpPr txBox="1"/>
      </xdr:nvSpPr>
      <xdr:spPr>
        <a:xfrm>
          <a:off x="12410744" y="1065541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66.6</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60</xdr:row>
      <xdr:rowOff>160020</xdr:rowOff>
    </xdr:from>
    <xdr:ext cx="402590" cy="259080"/>
    <xdr:sp macro="" textlink="">
      <xdr:nvSpPr>
        <xdr:cNvPr id="660" name="n_4aveValue【学校施設】&#10;有形固定資産減価償却率">
          <a:extLst>
            <a:ext uri="{FF2B5EF4-FFF2-40B4-BE49-F238E27FC236}">
              <a16:creationId xmlns:a16="http://schemas.microsoft.com/office/drawing/2014/main" id="{74007E61-A1DA-4583-A0D0-09B5452B63A3}"/>
            </a:ext>
          </a:extLst>
        </xdr:cNvPr>
        <xdr:cNvSpPr txBox="1"/>
      </xdr:nvSpPr>
      <xdr:spPr>
        <a:xfrm>
          <a:off x="11584029" y="1064779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66.2</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58</xdr:row>
      <xdr:rowOff>10160</xdr:rowOff>
    </xdr:from>
    <xdr:ext cx="405130" cy="259080"/>
    <xdr:sp macro="" textlink="">
      <xdr:nvSpPr>
        <xdr:cNvPr id="661" name="n_1mainValue【学校施設】&#10;有形固定資産減価償却率">
          <a:extLst>
            <a:ext uri="{FF2B5EF4-FFF2-40B4-BE49-F238E27FC236}">
              <a16:creationId xmlns:a16="http://schemas.microsoft.com/office/drawing/2014/main" id="{F2056AF9-A624-40AD-BD9B-7E8C4991386E}"/>
            </a:ext>
          </a:extLst>
        </xdr:cNvPr>
        <xdr:cNvSpPr txBox="1"/>
      </xdr:nvSpPr>
      <xdr:spPr>
        <a:xfrm>
          <a:off x="14020331" y="10148073"/>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57.0</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57</xdr:row>
      <xdr:rowOff>164465</xdr:rowOff>
    </xdr:from>
    <xdr:ext cx="402590" cy="259080"/>
    <xdr:sp macro="" textlink="">
      <xdr:nvSpPr>
        <xdr:cNvPr id="662" name="n_2mainValue【学校施設】&#10;有形固定資産減価償却率">
          <a:extLst>
            <a:ext uri="{FF2B5EF4-FFF2-40B4-BE49-F238E27FC236}">
              <a16:creationId xmlns:a16="http://schemas.microsoft.com/office/drawing/2014/main" id="{DBCB048D-3675-4C85-AEF6-D0C3E28C76B1}"/>
            </a:ext>
          </a:extLst>
        </xdr:cNvPr>
        <xdr:cNvSpPr txBox="1"/>
      </xdr:nvSpPr>
      <xdr:spPr>
        <a:xfrm>
          <a:off x="13221887" y="10127449"/>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56.1</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57</xdr:row>
      <xdr:rowOff>168275</xdr:rowOff>
    </xdr:from>
    <xdr:ext cx="402590" cy="256540"/>
    <xdr:sp macro="" textlink="">
      <xdr:nvSpPr>
        <xdr:cNvPr id="663" name="n_3mainValue【学校施設】&#10;有形固定資産減価償却率">
          <a:extLst>
            <a:ext uri="{FF2B5EF4-FFF2-40B4-BE49-F238E27FC236}">
              <a16:creationId xmlns:a16="http://schemas.microsoft.com/office/drawing/2014/main" id="{6CE1B263-8733-4C59-AB83-5348AFE94EF0}"/>
            </a:ext>
          </a:extLst>
        </xdr:cNvPr>
        <xdr:cNvSpPr txBox="1"/>
      </xdr:nvSpPr>
      <xdr:spPr>
        <a:xfrm>
          <a:off x="12410744" y="10131259"/>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56.3</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58</xdr:row>
      <xdr:rowOff>50165</xdr:rowOff>
    </xdr:from>
    <xdr:ext cx="402590" cy="259080"/>
    <xdr:sp macro="" textlink="">
      <xdr:nvSpPr>
        <xdr:cNvPr id="664" name="n_4mainValue【学校施設】&#10;有形固定資産減価償却率">
          <a:extLst>
            <a:ext uri="{FF2B5EF4-FFF2-40B4-BE49-F238E27FC236}">
              <a16:creationId xmlns:a16="http://schemas.microsoft.com/office/drawing/2014/main" id="{76AE012B-7AE2-4324-9691-9314F4424AAD}"/>
            </a:ext>
          </a:extLst>
        </xdr:cNvPr>
        <xdr:cNvSpPr txBox="1"/>
      </xdr:nvSpPr>
      <xdr:spPr>
        <a:xfrm>
          <a:off x="11584029" y="10188078"/>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59.1</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613800C6-E57A-4210-A497-F570358662DE}"/>
            </a:ext>
          </a:extLst>
        </xdr:cNvPr>
        <xdr:cNvSpPr/>
      </xdr:nvSpPr>
      <xdr:spPr>
        <a:xfrm>
          <a:off x="16793155" y="8153069"/>
          <a:ext cx="4350688" cy="64891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D0E584E7-2227-497F-BB20-7DC794FF56C7}"/>
            </a:ext>
          </a:extLst>
        </xdr:cNvPr>
        <xdr:cNvSpPr/>
      </xdr:nvSpPr>
      <xdr:spPr>
        <a:xfrm>
          <a:off x="16920155" y="8827383"/>
          <a:ext cx="1399429"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0A4087CE-CFEB-4D54-9278-016EE9B9AE73}"/>
            </a:ext>
          </a:extLst>
        </xdr:cNvPr>
        <xdr:cNvSpPr/>
      </xdr:nvSpPr>
      <xdr:spPr>
        <a:xfrm>
          <a:off x="16920155" y="9034062"/>
          <a:ext cx="1399429"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19/62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5DE78E38-933C-4663-889F-B65B27340791}"/>
            </a:ext>
          </a:extLst>
        </xdr:cNvPr>
        <xdr:cNvSpPr/>
      </xdr:nvSpPr>
      <xdr:spPr>
        <a:xfrm>
          <a:off x="17842727" y="8827383"/>
          <a:ext cx="1399430"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4847119C-5F4F-492E-ADDE-9732AD9D02A6}"/>
            </a:ext>
          </a:extLst>
        </xdr:cNvPr>
        <xdr:cNvSpPr/>
      </xdr:nvSpPr>
      <xdr:spPr>
        <a:xfrm>
          <a:off x="17842727" y="9034062"/>
          <a:ext cx="1399430"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574BEB58-0821-4D8D-8DB2-2F7C0D2166BD}"/>
            </a:ext>
          </a:extLst>
        </xdr:cNvPr>
        <xdr:cNvSpPr/>
      </xdr:nvSpPr>
      <xdr:spPr>
        <a:xfrm>
          <a:off x="18892299" y="8827383"/>
          <a:ext cx="1399430"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0EA3A255-0420-45FA-A942-D10E7034054B}"/>
            </a:ext>
          </a:extLst>
        </xdr:cNvPr>
        <xdr:cNvSpPr/>
      </xdr:nvSpPr>
      <xdr:spPr>
        <a:xfrm>
          <a:off x="18892299" y="9034062"/>
          <a:ext cx="1399430"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1.720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162FB9C2-7767-493E-ABBB-6FDE529E3561}"/>
            </a:ext>
          </a:extLst>
        </xdr:cNvPr>
        <xdr:cNvSpPr/>
      </xdr:nvSpPr>
      <xdr:spPr>
        <a:xfrm>
          <a:off x="16793155" y="9320420"/>
          <a:ext cx="4350688" cy="2331223"/>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7345" cy="225425"/>
    <xdr:sp macro="" textlink="">
      <xdr:nvSpPr>
        <xdr:cNvPr id="673" name="テキスト ボックス 672">
          <a:extLst>
            <a:ext uri="{FF2B5EF4-FFF2-40B4-BE49-F238E27FC236}">
              <a16:creationId xmlns:a16="http://schemas.microsoft.com/office/drawing/2014/main" id="{518E0EE5-FB10-46CA-B100-FE99B564AE81}"/>
            </a:ext>
          </a:extLst>
        </xdr:cNvPr>
        <xdr:cNvSpPr txBox="1"/>
      </xdr:nvSpPr>
      <xdr:spPr>
        <a:xfrm>
          <a:off x="16770626" y="9126441"/>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F47222E1-877C-4B08-A713-C53A52DD6BD5}"/>
            </a:ext>
          </a:extLst>
        </xdr:cNvPr>
        <xdr:cNvCxnSpPr/>
      </xdr:nvCxnSpPr>
      <xdr:spPr>
        <a:xfrm>
          <a:off x="16793155" y="11651643"/>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65</xdr:row>
      <xdr:rowOff>143510</xdr:rowOff>
    </xdr:from>
    <xdr:ext cx="464820" cy="256540"/>
    <xdr:sp macro="" textlink="">
      <xdr:nvSpPr>
        <xdr:cNvPr id="675" name="テキスト ボックス 674">
          <a:extLst>
            <a:ext uri="{FF2B5EF4-FFF2-40B4-BE49-F238E27FC236}">
              <a16:creationId xmlns:a16="http://schemas.microsoft.com/office/drawing/2014/main" id="{3D2DE4AA-B168-4E46-B422-7DBF40AA5A05}"/>
            </a:ext>
          </a:extLst>
        </xdr:cNvPr>
        <xdr:cNvSpPr txBox="1"/>
      </xdr:nvSpPr>
      <xdr:spPr>
        <a:xfrm>
          <a:off x="16372509" y="11505924"/>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64</xdr:row>
      <xdr:rowOff>130810</xdr:rowOff>
    </xdr:from>
    <xdr:to>
      <xdr:col>120</xdr:col>
      <xdr:colOff>114300</xdr:colOff>
      <xdr:row>64</xdr:row>
      <xdr:rowOff>130810</xdr:rowOff>
    </xdr:to>
    <xdr:cxnSp macro="">
      <xdr:nvCxnSpPr>
        <xdr:cNvPr id="676" name="直線コネクタ 675">
          <a:extLst>
            <a:ext uri="{FF2B5EF4-FFF2-40B4-BE49-F238E27FC236}">
              <a16:creationId xmlns:a16="http://schemas.microsoft.com/office/drawing/2014/main" id="{0895014D-2ED3-42DA-90E2-720931EEAD2F}"/>
            </a:ext>
          </a:extLst>
        </xdr:cNvPr>
        <xdr:cNvCxnSpPr/>
      </xdr:nvCxnSpPr>
      <xdr:spPr>
        <a:xfrm>
          <a:off x="16793155" y="11318295"/>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160020</xdr:rowOff>
    </xdr:from>
    <xdr:ext cx="464820" cy="259080"/>
    <xdr:sp macro="" textlink="">
      <xdr:nvSpPr>
        <xdr:cNvPr id="677" name="テキスト ボックス 676">
          <a:extLst>
            <a:ext uri="{FF2B5EF4-FFF2-40B4-BE49-F238E27FC236}">
              <a16:creationId xmlns:a16="http://schemas.microsoft.com/office/drawing/2014/main" id="{A0D0D755-071E-4E7E-967E-54B2B7E7406D}"/>
            </a:ext>
          </a:extLst>
        </xdr:cNvPr>
        <xdr:cNvSpPr txBox="1"/>
      </xdr:nvSpPr>
      <xdr:spPr>
        <a:xfrm>
          <a:off x="16372509" y="11172577"/>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dr:col>96</xdr:col>
      <xdr:colOff>0</xdr:colOff>
      <xdr:row>62</xdr:row>
      <xdr:rowOff>146685</xdr:rowOff>
    </xdr:from>
    <xdr:to>
      <xdr:col>120</xdr:col>
      <xdr:colOff>114300</xdr:colOff>
      <xdr:row>62</xdr:row>
      <xdr:rowOff>146685</xdr:rowOff>
    </xdr:to>
    <xdr:cxnSp macro="">
      <xdr:nvCxnSpPr>
        <xdr:cNvPr id="678" name="直線コネクタ 677">
          <a:extLst>
            <a:ext uri="{FF2B5EF4-FFF2-40B4-BE49-F238E27FC236}">
              <a16:creationId xmlns:a16="http://schemas.microsoft.com/office/drawing/2014/main" id="{10A2CDC3-A11F-43E9-A335-A46F4DF5CF49}"/>
            </a:ext>
          </a:extLst>
        </xdr:cNvPr>
        <xdr:cNvCxnSpPr/>
      </xdr:nvCxnSpPr>
      <xdr:spPr>
        <a:xfrm>
          <a:off x="16793155" y="10984313"/>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62</xdr:row>
      <xdr:rowOff>4445</xdr:rowOff>
    </xdr:from>
    <xdr:ext cx="464820" cy="259080"/>
    <xdr:sp macro="" textlink="">
      <xdr:nvSpPr>
        <xdr:cNvPr id="679" name="テキスト ボックス 678">
          <a:extLst>
            <a:ext uri="{FF2B5EF4-FFF2-40B4-BE49-F238E27FC236}">
              <a16:creationId xmlns:a16="http://schemas.microsoft.com/office/drawing/2014/main" id="{6E38EB8F-BDC8-44F3-8D84-9DE1427CD09B}"/>
            </a:ext>
          </a:extLst>
        </xdr:cNvPr>
        <xdr:cNvSpPr txBox="1"/>
      </xdr:nvSpPr>
      <xdr:spPr>
        <a:xfrm>
          <a:off x="16372509" y="10842073"/>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96</xdr:col>
      <xdr:colOff>0</xdr:colOff>
      <xdr:row>60</xdr:row>
      <xdr:rowOff>163195</xdr:rowOff>
    </xdr:from>
    <xdr:to>
      <xdr:col>120</xdr:col>
      <xdr:colOff>114300</xdr:colOff>
      <xdr:row>60</xdr:row>
      <xdr:rowOff>163195</xdr:rowOff>
    </xdr:to>
    <xdr:cxnSp macro="">
      <xdr:nvCxnSpPr>
        <xdr:cNvPr id="680" name="直線コネクタ 679">
          <a:extLst>
            <a:ext uri="{FF2B5EF4-FFF2-40B4-BE49-F238E27FC236}">
              <a16:creationId xmlns:a16="http://schemas.microsoft.com/office/drawing/2014/main" id="{9949AF62-62A8-43E6-8D9E-19F8461519D2}"/>
            </a:ext>
          </a:extLst>
        </xdr:cNvPr>
        <xdr:cNvCxnSpPr/>
      </xdr:nvCxnSpPr>
      <xdr:spPr>
        <a:xfrm>
          <a:off x="16793155" y="10650965"/>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60</xdr:row>
      <xdr:rowOff>20955</xdr:rowOff>
    </xdr:from>
    <xdr:ext cx="464820" cy="256540"/>
    <xdr:sp macro="" textlink="">
      <xdr:nvSpPr>
        <xdr:cNvPr id="681" name="テキスト ボックス 680">
          <a:extLst>
            <a:ext uri="{FF2B5EF4-FFF2-40B4-BE49-F238E27FC236}">
              <a16:creationId xmlns:a16="http://schemas.microsoft.com/office/drawing/2014/main" id="{413E1D82-3B80-4F5B-B062-767037C6E473}"/>
            </a:ext>
          </a:extLst>
        </xdr:cNvPr>
        <xdr:cNvSpPr txBox="1"/>
      </xdr:nvSpPr>
      <xdr:spPr>
        <a:xfrm>
          <a:off x="16372509" y="1050872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96</xdr:col>
      <xdr:colOff>0</xdr:colOff>
      <xdr:row>59</xdr:row>
      <xdr:rowOff>8255</xdr:rowOff>
    </xdr:from>
    <xdr:to>
      <xdr:col>120</xdr:col>
      <xdr:colOff>114300</xdr:colOff>
      <xdr:row>59</xdr:row>
      <xdr:rowOff>8255</xdr:rowOff>
    </xdr:to>
    <xdr:cxnSp macro="">
      <xdr:nvCxnSpPr>
        <xdr:cNvPr id="682" name="直線コネクタ 681">
          <a:extLst>
            <a:ext uri="{FF2B5EF4-FFF2-40B4-BE49-F238E27FC236}">
              <a16:creationId xmlns:a16="http://schemas.microsoft.com/office/drawing/2014/main" id="{0FAAF7D0-881E-49AB-8755-0AAD05305F65}"/>
            </a:ext>
          </a:extLst>
        </xdr:cNvPr>
        <xdr:cNvCxnSpPr/>
      </xdr:nvCxnSpPr>
      <xdr:spPr>
        <a:xfrm>
          <a:off x="16793155" y="10321097"/>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58</xdr:row>
      <xdr:rowOff>37465</xdr:rowOff>
    </xdr:from>
    <xdr:ext cx="464820" cy="259080"/>
    <xdr:sp macro="" textlink="">
      <xdr:nvSpPr>
        <xdr:cNvPr id="683" name="テキスト ボックス 682">
          <a:extLst>
            <a:ext uri="{FF2B5EF4-FFF2-40B4-BE49-F238E27FC236}">
              <a16:creationId xmlns:a16="http://schemas.microsoft.com/office/drawing/2014/main" id="{C92BADB3-37A3-4801-8E53-E65394137F04}"/>
            </a:ext>
          </a:extLst>
        </xdr:cNvPr>
        <xdr:cNvSpPr txBox="1"/>
      </xdr:nvSpPr>
      <xdr:spPr>
        <a:xfrm>
          <a:off x="16372509" y="10175378"/>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96</xdr:col>
      <xdr:colOff>0</xdr:colOff>
      <xdr:row>57</xdr:row>
      <xdr:rowOff>24765</xdr:rowOff>
    </xdr:from>
    <xdr:to>
      <xdr:col>120</xdr:col>
      <xdr:colOff>114300</xdr:colOff>
      <xdr:row>57</xdr:row>
      <xdr:rowOff>24765</xdr:rowOff>
    </xdr:to>
    <xdr:cxnSp macro="">
      <xdr:nvCxnSpPr>
        <xdr:cNvPr id="684" name="直線コネクタ 683">
          <a:extLst>
            <a:ext uri="{FF2B5EF4-FFF2-40B4-BE49-F238E27FC236}">
              <a16:creationId xmlns:a16="http://schemas.microsoft.com/office/drawing/2014/main" id="{107C4DF2-D6DD-4A70-88C6-04D89DBEF7E1}"/>
            </a:ext>
          </a:extLst>
        </xdr:cNvPr>
        <xdr:cNvCxnSpPr/>
      </xdr:nvCxnSpPr>
      <xdr:spPr>
        <a:xfrm>
          <a:off x="16793155" y="9987749"/>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56</xdr:row>
      <xdr:rowOff>53975</xdr:rowOff>
    </xdr:from>
    <xdr:ext cx="464820" cy="256540"/>
    <xdr:sp macro="" textlink="">
      <xdr:nvSpPr>
        <xdr:cNvPr id="685" name="テキスト ボックス 684">
          <a:extLst>
            <a:ext uri="{FF2B5EF4-FFF2-40B4-BE49-F238E27FC236}">
              <a16:creationId xmlns:a16="http://schemas.microsoft.com/office/drawing/2014/main" id="{3AB9DBCA-86B7-4133-9B39-79AA6A2B3572}"/>
            </a:ext>
          </a:extLst>
        </xdr:cNvPr>
        <xdr:cNvSpPr txBox="1"/>
      </xdr:nvSpPr>
      <xdr:spPr>
        <a:xfrm>
          <a:off x="16372509" y="9842031"/>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a:t>
          </a:r>
          <a:endParaRPr kumimoji="1" lang="ja-JP" altLang="en-US" sz="1000">
            <a:latin typeface="ＭＳ Ｐゴシック"/>
            <a:ea typeface="ＭＳ Ｐゴシック"/>
          </a:endParaRPr>
        </a:p>
      </xdr:txBody>
    </xdr:sp>
    <xdr:clientData/>
  </xdr:oneCellAnchor>
  <xdr:twoCellAnchor>
    <xdr:from>
      <xdr:col>96</xdr:col>
      <xdr:colOff>0</xdr:colOff>
      <xdr:row>55</xdr:row>
      <xdr:rowOff>40640</xdr:rowOff>
    </xdr:from>
    <xdr:to>
      <xdr:col>120</xdr:col>
      <xdr:colOff>114300</xdr:colOff>
      <xdr:row>55</xdr:row>
      <xdr:rowOff>40640</xdr:rowOff>
    </xdr:to>
    <xdr:cxnSp macro="">
      <xdr:nvCxnSpPr>
        <xdr:cNvPr id="686" name="直線コネクタ 685">
          <a:extLst>
            <a:ext uri="{FF2B5EF4-FFF2-40B4-BE49-F238E27FC236}">
              <a16:creationId xmlns:a16="http://schemas.microsoft.com/office/drawing/2014/main" id="{730E4352-BFA9-41EA-8571-E04419958B33}"/>
            </a:ext>
          </a:extLst>
        </xdr:cNvPr>
        <xdr:cNvCxnSpPr/>
      </xdr:nvCxnSpPr>
      <xdr:spPr>
        <a:xfrm>
          <a:off x="16793155" y="9653767"/>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54</xdr:row>
      <xdr:rowOff>69850</xdr:rowOff>
    </xdr:from>
    <xdr:ext cx="464820" cy="259080"/>
    <xdr:sp macro="" textlink="">
      <xdr:nvSpPr>
        <xdr:cNvPr id="687" name="テキスト ボックス 686">
          <a:extLst>
            <a:ext uri="{FF2B5EF4-FFF2-40B4-BE49-F238E27FC236}">
              <a16:creationId xmlns:a16="http://schemas.microsoft.com/office/drawing/2014/main" id="{AD93AE9B-92C9-415F-A0C2-1C5A40A66DDB}"/>
            </a:ext>
          </a:extLst>
        </xdr:cNvPr>
        <xdr:cNvSpPr txBox="1"/>
      </xdr:nvSpPr>
      <xdr:spPr>
        <a:xfrm>
          <a:off x="16372509" y="9508048"/>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8" name="直線コネクタ 687">
          <a:extLst>
            <a:ext uri="{FF2B5EF4-FFF2-40B4-BE49-F238E27FC236}">
              <a16:creationId xmlns:a16="http://schemas.microsoft.com/office/drawing/2014/main" id="{1C386001-3F0F-49B8-B80C-BE3A344D9BD6}"/>
            </a:ext>
          </a:extLst>
        </xdr:cNvPr>
        <xdr:cNvCxnSpPr/>
      </xdr:nvCxnSpPr>
      <xdr:spPr>
        <a:xfrm>
          <a:off x="16793155" y="9320420"/>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86360</xdr:rowOff>
    </xdr:from>
    <xdr:ext cx="464820" cy="256540"/>
    <xdr:sp macro="" textlink="">
      <xdr:nvSpPr>
        <xdr:cNvPr id="689" name="テキスト ボックス 688">
          <a:extLst>
            <a:ext uri="{FF2B5EF4-FFF2-40B4-BE49-F238E27FC236}">
              <a16:creationId xmlns:a16="http://schemas.microsoft.com/office/drawing/2014/main" id="{F2FE6A9A-D262-45EF-A253-27DCB2AC2C92}"/>
            </a:ext>
          </a:extLst>
        </xdr:cNvPr>
        <xdr:cNvSpPr txBox="1"/>
      </xdr:nvSpPr>
      <xdr:spPr>
        <a:xfrm>
          <a:off x="16372509" y="9174701"/>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2.700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0" name="【学校施設】&#10;一人当たり面積グラフ枠">
          <a:extLst>
            <a:ext uri="{FF2B5EF4-FFF2-40B4-BE49-F238E27FC236}">
              <a16:creationId xmlns:a16="http://schemas.microsoft.com/office/drawing/2014/main" id="{0B17ABF1-06DA-4521-8175-BC3FAFB4EFA0}"/>
            </a:ext>
          </a:extLst>
        </xdr:cNvPr>
        <xdr:cNvSpPr/>
      </xdr:nvSpPr>
      <xdr:spPr>
        <a:xfrm>
          <a:off x="16793155" y="9320420"/>
          <a:ext cx="4350688" cy="2331223"/>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54</xdr:row>
      <xdr:rowOff>169545</xdr:rowOff>
    </xdr:from>
    <xdr:to>
      <xdr:col>116</xdr:col>
      <xdr:colOff>62865</xdr:colOff>
      <xdr:row>64</xdr:row>
      <xdr:rowOff>81915</xdr:rowOff>
    </xdr:to>
    <xdr:cxnSp macro="">
      <xdr:nvCxnSpPr>
        <xdr:cNvPr id="691" name="直線コネクタ 690">
          <a:extLst>
            <a:ext uri="{FF2B5EF4-FFF2-40B4-BE49-F238E27FC236}">
              <a16:creationId xmlns:a16="http://schemas.microsoft.com/office/drawing/2014/main" id="{6E6918B9-A65B-4F78-BA0C-02356EB46CA7}"/>
            </a:ext>
          </a:extLst>
        </xdr:cNvPr>
        <xdr:cNvCxnSpPr/>
      </xdr:nvCxnSpPr>
      <xdr:spPr>
        <a:xfrm flipV="1">
          <a:off x="20354594" y="9607743"/>
          <a:ext cx="0" cy="1661657"/>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86360</xdr:rowOff>
    </xdr:from>
    <xdr:ext cx="469900" cy="256540"/>
    <xdr:sp macro="" textlink="">
      <xdr:nvSpPr>
        <xdr:cNvPr id="692" name="【学校施設】&#10;一人当たり面積最小値テキスト">
          <a:extLst>
            <a:ext uri="{FF2B5EF4-FFF2-40B4-BE49-F238E27FC236}">
              <a16:creationId xmlns:a16="http://schemas.microsoft.com/office/drawing/2014/main" id="{5DD80D34-3A19-474C-BAB4-3FE46D2FA3DA}"/>
            </a:ext>
          </a:extLst>
        </xdr:cNvPr>
        <xdr:cNvSpPr txBox="1"/>
      </xdr:nvSpPr>
      <xdr:spPr>
        <a:xfrm>
          <a:off x="20393329" y="1127384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0.945</a:t>
          </a:r>
          <a:endParaRPr kumimoji="1" lang="ja-JP" altLang="en-US" sz="1000" b="1">
            <a:latin typeface="ＭＳ Ｐゴシック"/>
            <a:ea typeface="ＭＳ Ｐゴシック"/>
          </a:endParaRPr>
        </a:p>
      </xdr:txBody>
    </xdr:sp>
    <xdr:clientData/>
  </xdr:oneCellAnchor>
  <xdr:twoCellAnchor>
    <xdr:from>
      <xdr:col>115</xdr:col>
      <xdr:colOff>165100</xdr:colOff>
      <xdr:row>64</xdr:row>
      <xdr:rowOff>81915</xdr:rowOff>
    </xdr:from>
    <xdr:to>
      <xdr:col>116</xdr:col>
      <xdr:colOff>152400</xdr:colOff>
      <xdr:row>64</xdr:row>
      <xdr:rowOff>81915</xdr:rowOff>
    </xdr:to>
    <xdr:cxnSp macro="">
      <xdr:nvCxnSpPr>
        <xdr:cNvPr id="693" name="直線コネクタ 692">
          <a:extLst>
            <a:ext uri="{FF2B5EF4-FFF2-40B4-BE49-F238E27FC236}">
              <a16:creationId xmlns:a16="http://schemas.microsoft.com/office/drawing/2014/main" id="{F530CE76-7DC2-4B78-9058-00636AB7F373}"/>
            </a:ext>
          </a:extLst>
        </xdr:cNvPr>
        <xdr:cNvCxnSpPr/>
      </xdr:nvCxnSpPr>
      <xdr:spPr>
        <a:xfrm>
          <a:off x="20281900" y="11269400"/>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116205</xdr:rowOff>
    </xdr:from>
    <xdr:ext cx="469900" cy="259080"/>
    <xdr:sp macro="" textlink="">
      <xdr:nvSpPr>
        <xdr:cNvPr id="694" name="【学校施設】&#10;一人当たり面積最大値テキスト">
          <a:extLst>
            <a:ext uri="{FF2B5EF4-FFF2-40B4-BE49-F238E27FC236}">
              <a16:creationId xmlns:a16="http://schemas.microsoft.com/office/drawing/2014/main" id="{76B98960-EC39-4B13-A81D-464085249BD1}"/>
            </a:ext>
          </a:extLst>
        </xdr:cNvPr>
        <xdr:cNvSpPr txBox="1"/>
      </xdr:nvSpPr>
      <xdr:spPr>
        <a:xfrm>
          <a:off x="20393329" y="93794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2.439</a:t>
          </a:r>
          <a:endParaRPr kumimoji="1" lang="ja-JP" altLang="en-US" sz="1000" b="1">
            <a:latin typeface="ＭＳ Ｐゴシック"/>
            <a:ea typeface="ＭＳ Ｐゴシック"/>
          </a:endParaRPr>
        </a:p>
      </xdr:txBody>
    </xdr:sp>
    <xdr:clientData/>
  </xdr:oneCellAnchor>
  <xdr:twoCellAnchor>
    <xdr:from>
      <xdr:col>115</xdr:col>
      <xdr:colOff>165100</xdr:colOff>
      <xdr:row>54</xdr:row>
      <xdr:rowOff>169545</xdr:rowOff>
    </xdr:from>
    <xdr:to>
      <xdr:col>116</xdr:col>
      <xdr:colOff>152400</xdr:colOff>
      <xdr:row>54</xdr:row>
      <xdr:rowOff>169545</xdr:rowOff>
    </xdr:to>
    <xdr:cxnSp macro="">
      <xdr:nvCxnSpPr>
        <xdr:cNvPr id="695" name="直線コネクタ 694">
          <a:extLst>
            <a:ext uri="{FF2B5EF4-FFF2-40B4-BE49-F238E27FC236}">
              <a16:creationId xmlns:a16="http://schemas.microsoft.com/office/drawing/2014/main" id="{758416EA-1DC8-4170-9476-2508419FB388}"/>
            </a:ext>
          </a:extLst>
        </xdr:cNvPr>
        <xdr:cNvCxnSpPr/>
      </xdr:nvCxnSpPr>
      <xdr:spPr>
        <a:xfrm>
          <a:off x="20281900" y="9607743"/>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56515</xdr:rowOff>
    </xdr:from>
    <xdr:ext cx="469900" cy="258445"/>
    <xdr:sp macro="" textlink="">
      <xdr:nvSpPr>
        <xdr:cNvPr id="696" name="【学校施設】&#10;一人当たり面積平均値テキスト">
          <a:extLst>
            <a:ext uri="{FF2B5EF4-FFF2-40B4-BE49-F238E27FC236}">
              <a16:creationId xmlns:a16="http://schemas.microsoft.com/office/drawing/2014/main" id="{EB136B37-D193-470B-9A9F-7D58FA941C4C}"/>
            </a:ext>
          </a:extLst>
        </xdr:cNvPr>
        <xdr:cNvSpPr txBox="1"/>
      </xdr:nvSpPr>
      <xdr:spPr>
        <a:xfrm>
          <a:off x="20393329" y="10719214"/>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1.374</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61</xdr:row>
      <xdr:rowOff>78105</xdr:rowOff>
    </xdr:from>
    <xdr:to>
      <xdr:col>116</xdr:col>
      <xdr:colOff>114300</xdr:colOff>
      <xdr:row>62</xdr:row>
      <xdr:rowOff>8255</xdr:rowOff>
    </xdr:to>
    <xdr:sp macro="" textlink="">
      <xdr:nvSpPr>
        <xdr:cNvPr id="697" name="フローチャート: 判断 696">
          <a:extLst>
            <a:ext uri="{FF2B5EF4-FFF2-40B4-BE49-F238E27FC236}">
              <a16:creationId xmlns:a16="http://schemas.microsoft.com/office/drawing/2014/main" id="{5DFC7FAC-4A48-4C64-B82D-3B6333E31A11}"/>
            </a:ext>
          </a:extLst>
        </xdr:cNvPr>
        <xdr:cNvSpPr/>
      </xdr:nvSpPr>
      <xdr:spPr>
        <a:xfrm>
          <a:off x="20304429" y="10740804"/>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106680</xdr:rowOff>
    </xdr:from>
    <xdr:to>
      <xdr:col>112</xdr:col>
      <xdr:colOff>38100</xdr:colOff>
      <xdr:row>62</xdr:row>
      <xdr:rowOff>36830</xdr:rowOff>
    </xdr:to>
    <xdr:sp macro="" textlink="">
      <xdr:nvSpPr>
        <xdr:cNvPr id="698" name="フローチャート: 判断 697">
          <a:extLst>
            <a:ext uri="{FF2B5EF4-FFF2-40B4-BE49-F238E27FC236}">
              <a16:creationId xmlns:a16="http://schemas.microsoft.com/office/drawing/2014/main" id="{63B9362B-F12D-43DC-B89D-3E9AD705B326}"/>
            </a:ext>
          </a:extLst>
        </xdr:cNvPr>
        <xdr:cNvSpPr/>
      </xdr:nvSpPr>
      <xdr:spPr>
        <a:xfrm>
          <a:off x="19544085" y="10769379"/>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116205</xdr:rowOff>
    </xdr:from>
    <xdr:to>
      <xdr:col>107</xdr:col>
      <xdr:colOff>101600</xdr:colOff>
      <xdr:row>62</xdr:row>
      <xdr:rowOff>46355</xdr:rowOff>
    </xdr:to>
    <xdr:sp macro="" textlink="">
      <xdr:nvSpPr>
        <xdr:cNvPr id="699" name="フローチャート: 判断 698">
          <a:extLst>
            <a:ext uri="{FF2B5EF4-FFF2-40B4-BE49-F238E27FC236}">
              <a16:creationId xmlns:a16="http://schemas.microsoft.com/office/drawing/2014/main" id="{F642CC53-E3FB-4200-9E44-AE35A0EB15E4}"/>
            </a:ext>
          </a:extLst>
        </xdr:cNvPr>
        <xdr:cNvSpPr/>
      </xdr:nvSpPr>
      <xdr:spPr>
        <a:xfrm>
          <a:off x="18717370" y="10778904"/>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130175</xdr:rowOff>
    </xdr:from>
    <xdr:to>
      <xdr:col>102</xdr:col>
      <xdr:colOff>165100</xdr:colOff>
      <xdr:row>62</xdr:row>
      <xdr:rowOff>60325</xdr:rowOff>
    </xdr:to>
    <xdr:sp macro="" textlink="">
      <xdr:nvSpPr>
        <xdr:cNvPr id="700" name="フローチャート: 判断 699">
          <a:extLst>
            <a:ext uri="{FF2B5EF4-FFF2-40B4-BE49-F238E27FC236}">
              <a16:creationId xmlns:a16="http://schemas.microsoft.com/office/drawing/2014/main" id="{728C0D40-0C1C-44EE-8140-FE4A4AFAF4DF}"/>
            </a:ext>
          </a:extLst>
        </xdr:cNvPr>
        <xdr:cNvSpPr/>
      </xdr:nvSpPr>
      <xdr:spPr>
        <a:xfrm>
          <a:off x="17906227" y="10792874"/>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140335</xdr:rowOff>
    </xdr:from>
    <xdr:to>
      <xdr:col>98</xdr:col>
      <xdr:colOff>38100</xdr:colOff>
      <xdr:row>62</xdr:row>
      <xdr:rowOff>70485</xdr:rowOff>
    </xdr:to>
    <xdr:sp macro="" textlink="">
      <xdr:nvSpPr>
        <xdr:cNvPr id="701" name="フローチャート: 判断 700">
          <a:extLst>
            <a:ext uri="{FF2B5EF4-FFF2-40B4-BE49-F238E27FC236}">
              <a16:creationId xmlns:a16="http://schemas.microsoft.com/office/drawing/2014/main" id="{27E2735D-7FCA-4A8B-8A52-FF6F3BBE4D2F}"/>
            </a:ext>
          </a:extLst>
        </xdr:cNvPr>
        <xdr:cNvSpPr/>
      </xdr:nvSpPr>
      <xdr:spPr>
        <a:xfrm>
          <a:off x="17095083" y="10803034"/>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111760</xdr:rowOff>
    </xdr:from>
    <xdr:ext cx="762000" cy="256540"/>
    <xdr:sp macro="" textlink="">
      <xdr:nvSpPr>
        <xdr:cNvPr id="702" name="テキスト ボックス 701">
          <a:extLst>
            <a:ext uri="{FF2B5EF4-FFF2-40B4-BE49-F238E27FC236}">
              <a16:creationId xmlns:a16="http://schemas.microsoft.com/office/drawing/2014/main" id="{05E6FB1B-7A86-4AEE-83CF-9014B9BDDA90}"/>
            </a:ext>
          </a:extLst>
        </xdr:cNvPr>
        <xdr:cNvSpPr txBox="1"/>
      </xdr:nvSpPr>
      <xdr:spPr>
        <a:xfrm>
          <a:off x="20180300" y="11649103"/>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66</xdr:row>
      <xdr:rowOff>111760</xdr:rowOff>
    </xdr:from>
    <xdr:ext cx="762000" cy="256540"/>
    <xdr:sp macro="" textlink="">
      <xdr:nvSpPr>
        <xdr:cNvPr id="703" name="テキスト ボックス 702">
          <a:extLst>
            <a:ext uri="{FF2B5EF4-FFF2-40B4-BE49-F238E27FC236}">
              <a16:creationId xmlns:a16="http://schemas.microsoft.com/office/drawing/2014/main" id="{32B4A37D-63B5-4C71-B195-6FC07E5C24D6}"/>
            </a:ext>
          </a:extLst>
        </xdr:cNvPr>
        <xdr:cNvSpPr txBox="1"/>
      </xdr:nvSpPr>
      <xdr:spPr>
        <a:xfrm>
          <a:off x="19419957" y="11649103"/>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111760</xdr:rowOff>
    </xdr:from>
    <xdr:ext cx="762000" cy="256540"/>
    <xdr:sp macro="" textlink="">
      <xdr:nvSpPr>
        <xdr:cNvPr id="704" name="テキスト ボックス 703">
          <a:extLst>
            <a:ext uri="{FF2B5EF4-FFF2-40B4-BE49-F238E27FC236}">
              <a16:creationId xmlns:a16="http://schemas.microsoft.com/office/drawing/2014/main" id="{1D4FD56E-3659-4D36-ACAA-E6CF76AF214A}"/>
            </a:ext>
          </a:extLst>
        </xdr:cNvPr>
        <xdr:cNvSpPr txBox="1"/>
      </xdr:nvSpPr>
      <xdr:spPr>
        <a:xfrm>
          <a:off x="18593242" y="11649103"/>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111760</xdr:rowOff>
    </xdr:from>
    <xdr:ext cx="762000" cy="256540"/>
    <xdr:sp macro="" textlink="">
      <xdr:nvSpPr>
        <xdr:cNvPr id="705" name="テキスト ボックス 704">
          <a:extLst>
            <a:ext uri="{FF2B5EF4-FFF2-40B4-BE49-F238E27FC236}">
              <a16:creationId xmlns:a16="http://schemas.microsoft.com/office/drawing/2014/main" id="{83CF222B-4442-4D07-A40B-90029E7A9F53}"/>
            </a:ext>
          </a:extLst>
        </xdr:cNvPr>
        <xdr:cNvSpPr txBox="1"/>
      </xdr:nvSpPr>
      <xdr:spPr>
        <a:xfrm>
          <a:off x="17782098" y="11649103"/>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66</xdr:row>
      <xdr:rowOff>111760</xdr:rowOff>
    </xdr:from>
    <xdr:ext cx="762000" cy="256540"/>
    <xdr:sp macro="" textlink="">
      <xdr:nvSpPr>
        <xdr:cNvPr id="706" name="テキスト ボックス 705">
          <a:extLst>
            <a:ext uri="{FF2B5EF4-FFF2-40B4-BE49-F238E27FC236}">
              <a16:creationId xmlns:a16="http://schemas.microsoft.com/office/drawing/2014/main" id="{AB03A10A-B5AC-42ED-BCA8-36558F79D28A}"/>
            </a:ext>
          </a:extLst>
        </xdr:cNvPr>
        <xdr:cNvSpPr txBox="1"/>
      </xdr:nvSpPr>
      <xdr:spPr>
        <a:xfrm>
          <a:off x="16970955" y="11649103"/>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60</xdr:row>
      <xdr:rowOff>85090</xdr:rowOff>
    </xdr:from>
    <xdr:to>
      <xdr:col>116</xdr:col>
      <xdr:colOff>114300</xdr:colOff>
      <xdr:row>61</xdr:row>
      <xdr:rowOff>15240</xdr:rowOff>
    </xdr:to>
    <xdr:sp macro="" textlink="">
      <xdr:nvSpPr>
        <xdr:cNvPr id="707" name="楕円 706">
          <a:extLst>
            <a:ext uri="{FF2B5EF4-FFF2-40B4-BE49-F238E27FC236}">
              <a16:creationId xmlns:a16="http://schemas.microsoft.com/office/drawing/2014/main" id="{45CFCD91-C37F-4E98-8F75-1545ED5EC92B}"/>
            </a:ext>
          </a:extLst>
        </xdr:cNvPr>
        <xdr:cNvSpPr/>
      </xdr:nvSpPr>
      <xdr:spPr>
        <a:xfrm>
          <a:off x="20304429" y="10572860"/>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107950</xdr:rowOff>
    </xdr:from>
    <xdr:ext cx="469900" cy="259080"/>
    <xdr:sp macro="" textlink="">
      <xdr:nvSpPr>
        <xdr:cNvPr id="708" name="【学校施設】&#10;一人当たり面積該当値テキスト">
          <a:extLst>
            <a:ext uri="{FF2B5EF4-FFF2-40B4-BE49-F238E27FC236}">
              <a16:creationId xmlns:a16="http://schemas.microsoft.com/office/drawing/2014/main" id="{E6B9F298-BDF2-4C9B-B7A8-9C533F0604A3}"/>
            </a:ext>
          </a:extLst>
        </xdr:cNvPr>
        <xdr:cNvSpPr txBox="1"/>
      </xdr:nvSpPr>
      <xdr:spPr>
        <a:xfrm>
          <a:off x="20393329" y="10420792"/>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1.525</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60</xdr:row>
      <xdr:rowOff>95885</xdr:rowOff>
    </xdr:from>
    <xdr:to>
      <xdr:col>112</xdr:col>
      <xdr:colOff>38100</xdr:colOff>
      <xdr:row>61</xdr:row>
      <xdr:rowOff>26035</xdr:rowOff>
    </xdr:to>
    <xdr:sp macro="" textlink="">
      <xdr:nvSpPr>
        <xdr:cNvPr id="709" name="楕円 708">
          <a:extLst>
            <a:ext uri="{FF2B5EF4-FFF2-40B4-BE49-F238E27FC236}">
              <a16:creationId xmlns:a16="http://schemas.microsoft.com/office/drawing/2014/main" id="{7F28F0C0-31FA-4BCB-8865-6487BF6EACFA}"/>
            </a:ext>
          </a:extLst>
        </xdr:cNvPr>
        <xdr:cNvSpPr/>
      </xdr:nvSpPr>
      <xdr:spPr>
        <a:xfrm>
          <a:off x="19544085" y="10583655"/>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135890</xdr:rowOff>
    </xdr:from>
    <xdr:to>
      <xdr:col>116</xdr:col>
      <xdr:colOff>63500</xdr:colOff>
      <xdr:row>60</xdr:row>
      <xdr:rowOff>146685</xdr:rowOff>
    </xdr:to>
    <xdr:cxnSp macro="">
      <xdr:nvCxnSpPr>
        <xdr:cNvPr id="710" name="直線コネクタ 709">
          <a:extLst>
            <a:ext uri="{FF2B5EF4-FFF2-40B4-BE49-F238E27FC236}">
              <a16:creationId xmlns:a16="http://schemas.microsoft.com/office/drawing/2014/main" id="{EC85EB58-9339-4B69-9E37-6484BA36A4FC}"/>
            </a:ext>
          </a:extLst>
        </xdr:cNvPr>
        <xdr:cNvCxnSpPr/>
      </xdr:nvCxnSpPr>
      <xdr:spPr>
        <a:xfrm flipV="1">
          <a:off x="19594885" y="10623660"/>
          <a:ext cx="760344"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118745</xdr:rowOff>
    </xdr:from>
    <xdr:to>
      <xdr:col>107</xdr:col>
      <xdr:colOff>101600</xdr:colOff>
      <xdr:row>61</xdr:row>
      <xdr:rowOff>48895</xdr:rowOff>
    </xdr:to>
    <xdr:sp macro="" textlink="">
      <xdr:nvSpPr>
        <xdr:cNvPr id="711" name="楕円 710">
          <a:extLst>
            <a:ext uri="{FF2B5EF4-FFF2-40B4-BE49-F238E27FC236}">
              <a16:creationId xmlns:a16="http://schemas.microsoft.com/office/drawing/2014/main" id="{4B4DD588-EE7B-4B06-8E54-6D3C6EB39F76}"/>
            </a:ext>
          </a:extLst>
        </xdr:cNvPr>
        <xdr:cNvSpPr/>
      </xdr:nvSpPr>
      <xdr:spPr>
        <a:xfrm>
          <a:off x="18717370" y="10606515"/>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146685</xdr:rowOff>
    </xdr:from>
    <xdr:to>
      <xdr:col>111</xdr:col>
      <xdr:colOff>177800</xdr:colOff>
      <xdr:row>60</xdr:row>
      <xdr:rowOff>169545</xdr:rowOff>
    </xdr:to>
    <xdr:cxnSp macro="">
      <xdr:nvCxnSpPr>
        <xdr:cNvPr id="712" name="直線コネクタ 711">
          <a:extLst>
            <a:ext uri="{FF2B5EF4-FFF2-40B4-BE49-F238E27FC236}">
              <a16:creationId xmlns:a16="http://schemas.microsoft.com/office/drawing/2014/main" id="{D6095420-FEB0-446A-AC41-DAC54C0C108F}"/>
            </a:ext>
          </a:extLst>
        </xdr:cNvPr>
        <xdr:cNvCxnSpPr/>
      </xdr:nvCxnSpPr>
      <xdr:spPr>
        <a:xfrm flipV="1">
          <a:off x="18768170" y="10634455"/>
          <a:ext cx="826715"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52705</xdr:rowOff>
    </xdr:from>
    <xdr:to>
      <xdr:col>102</xdr:col>
      <xdr:colOff>165100</xdr:colOff>
      <xdr:row>60</xdr:row>
      <xdr:rowOff>154940</xdr:rowOff>
    </xdr:to>
    <xdr:sp macro="" textlink="">
      <xdr:nvSpPr>
        <xdr:cNvPr id="713" name="楕円 712">
          <a:extLst>
            <a:ext uri="{FF2B5EF4-FFF2-40B4-BE49-F238E27FC236}">
              <a16:creationId xmlns:a16="http://schemas.microsoft.com/office/drawing/2014/main" id="{7A3E40B5-C97D-4929-BCEF-A307EDD0A4B8}"/>
            </a:ext>
          </a:extLst>
        </xdr:cNvPr>
        <xdr:cNvSpPr/>
      </xdr:nvSpPr>
      <xdr:spPr>
        <a:xfrm>
          <a:off x="17906227" y="105404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103505</xdr:rowOff>
    </xdr:from>
    <xdr:to>
      <xdr:col>107</xdr:col>
      <xdr:colOff>50800</xdr:colOff>
      <xdr:row>60</xdr:row>
      <xdr:rowOff>169545</xdr:rowOff>
    </xdr:to>
    <xdr:cxnSp macro="">
      <xdr:nvCxnSpPr>
        <xdr:cNvPr id="714" name="直線コネクタ 713">
          <a:extLst>
            <a:ext uri="{FF2B5EF4-FFF2-40B4-BE49-F238E27FC236}">
              <a16:creationId xmlns:a16="http://schemas.microsoft.com/office/drawing/2014/main" id="{C072F12B-DB69-45C5-A2EA-7A7BFDF396F5}"/>
            </a:ext>
          </a:extLst>
        </xdr:cNvPr>
        <xdr:cNvCxnSpPr/>
      </xdr:nvCxnSpPr>
      <xdr:spPr>
        <a:xfrm>
          <a:off x="17957027" y="10591275"/>
          <a:ext cx="811143" cy="66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137795</xdr:rowOff>
    </xdr:from>
    <xdr:to>
      <xdr:col>98</xdr:col>
      <xdr:colOff>38100</xdr:colOff>
      <xdr:row>61</xdr:row>
      <xdr:rowOff>67945</xdr:rowOff>
    </xdr:to>
    <xdr:sp macro="" textlink="">
      <xdr:nvSpPr>
        <xdr:cNvPr id="715" name="楕円 714">
          <a:extLst>
            <a:ext uri="{FF2B5EF4-FFF2-40B4-BE49-F238E27FC236}">
              <a16:creationId xmlns:a16="http://schemas.microsoft.com/office/drawing/2014/main" id="{FEA13EAF-1606-4788-851E-2B125908C581}"/>
            </a:ext>
          </a:extLst>
        </xdr:cNvPr>
        <xdr:cNvSpPr/>
      </xdr:nvSpPr>
      <xdr:spPr>
        <a:xfrm>
          <a:off x="17095083" y="10625565"/>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103505</xdr:rowOff>
    </xdr:from>
    <xdr:to>
      <xdr:col>102</xdr:col>
      <xdr:colOff>114300</xdr:colOff>
      <xdr:row>61</xdr:row>
      <xdr:rowOff>17780</xdr:rowOff>
    </xdr:to>
    <xdr:cxnSp macro="">
      <xdr:nvCxnSpPr>
        <xdr:cNvPr id="716" name="直線コネクタ 715">
          <a:extLst>
            <a:ext uri="{FF2B5EF4-FFF2-40B4-BE49-F238E27FC236}">
              <a16:creationId xmlns:a16="http://schemas.microsoft.com/office/drawing/2014/main" id="{10A5C58E-A96B-4244-A73E-51B35DC1F14B}"/>
            </a:ext>
          </a:extLst>
        </xdr:cNvPr>
        <xdr:cNvCxnSpPr/>
      </xdr:nvCxnSpPr>
      <xdr:spPr>
        <a:xfrm flipV="1">
          <a:off x="17145883" y="10591275"/>
          <a:ext cx="811144" cy="89204"/>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62</xdr:row>
      <xdr:rowOff>27940</xdr:rowOff>
    </xdr:from>
    <xdr:ext cx="469900" cy="259080"/>
    <xdr:sp macro="" textlink="">
      <xdr:nvSpPr>
        <xdr:cNvPr id="717" name="n_1aveValue【学校施設】&#10;一人当たり面積">
          <a:extLst>
            <a:ext uri="{FF2B5EF4-FFF2-40B4-BE49-F238E27FC236}">
              <a16:creationId xmlns:a16="http://schemas.microsoft.com/office/drawing/2014/main" id="{DC9A1221-1DA1-49C2-A237-9C77C12C22EC}"/>
            </a:ext>
          </a:extLst>
        </xdr:cNvPr>
        <xdr:cNvSpPr txBox="1"/>
      </xdr:nvSpPr>
      <xdr:spPr>
        <a:xfrm>
          <a:off x="19362807" y="10865568"/>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1.348</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62</xdr:row>
      <xdr:rowOff>37465</xdr:rowOff>
    </xdr:from>
    <xdr:ext cx="467360" cy="259080"/>
    <xdr:sp macro="" textlink="">
      <xdr:nvSpPr>
        <xdr:cNvPr id="718" name="n_2aveValue【学校施設】&#10;一人当たり面積">
          <a:extLst>
            <a:ext uri="{FF2B5EF4-FFF2-40B4-BE49-F238E27FC236}">
              <a16:creationId xmlns:a16="http://schemas.microsoft.com/office/drawing/2014/main" id="{10B07B8F-C178-4792-8A82-12D6D2EBCC9E}"/>
            </a:ext>
          </a:extLst>
        </xdr:cNvPr>
        <xdr:cNvSpPr txBox="1"/>
      </xdr:nvSpPr>
      <xdr:spPr>
        <a:xfrm>
          <a:off x="18548792" y="10875093"/>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1.339</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62</xdr:row>
      <xdr:rowOff>52070</xdr:rowOff>
    </xdr:from>
    <xdr:ext cx="467360" cy="256540"/>
    <xdr:sp macro="" textlink="">
      <xdr:nvSpPr>
        <xdr:cNvPr id="719" name="n_3aveValue【学校施設】&#10;一人当たり面積">
          <a:extLst>
            <a:ext uri="{FF2B5EF4-FFF2-40B4-BE49-F238E27FC236}">
              <a16:creationId xmlns:a16="http://schemas.microsoft.com/office/drawing/2014/main" id="{FEBFB4D5-0B98-4E2C-8D46-0E860F78B9C9}"/>
            </a:ext>
          </a:extLst>
        </xdr:cNvPr>
        <xdr:cNvSpPr txBox="1"/>
      </xdr:nvSpPr>
      <xdr:spPr>
        <a:xfrm>
          <a:off x="17737648" y="10889698"/>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1.326</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62</xdr:row>
      <xdr:rowOff>61595</xdr:rowOff>
    </xdr:from>
    <xdr:ext cx="467360" cy="259080"/>
    <xdr:sp macro="" textlink="">
      <xdr:nvSpPr>
        <xdr:cNvPr id="720" name="n_4aveValue【学校施設】&#10;一人当たり面積">
          <a:extLst>
            <a:ext uri="{FF2B5EF4-FFF2-40B4-BE49-F238E27FC236}">
              <a16:creationId xmlns:a16="http://schemas.microsoft.com/office/drawing/2014/main" id="{AE276CB5-F517-4507-8BA4-A1DA381B8CCC}"/>
            </a:ext>
          </a:extLst>
        </xdr:cNvPr>
        <xdr:cNvSpPr txBox="1"/>
      </xdr:nvSpPr>
      <xdr:spPr>
        <a:xfrm>
          <a:off x="16926505" y="10899223"/>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1.317</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59</xdr:row>
      <xdr:rowOff>42545</xdr:rowOff>
    </xdr:from>
    <xdr:ext cx="469900" cy="256540"/>
    <xdr:sp macro="" textlink="">
      <xdr:nvSpPr>
        <xdr:cNvPr id="721" name="n_1mainValue【学校施設】&#10;一人当たり面積">
          <a:extLst>
            <a:ext uri="{FF2B5EF4-FFF2-40B4-BE49-F238E27FC236}">
              <a16:creationId xmlns:a16="http://schemas.microsoft.com/office/drawing/2014/main" id="{BF092DB6-C05B-44B7-AEF9-B15D58CD0DDB}"/>
            </a:ext>
          </a:extLst>
        </xdr:cNvPr>
        <xdr:cNvSpPr txBox="1"/>
      </xdr:nvSpPr>
      <xdr:spPr>
        <a:xfrm>
          <a:off x="19362807" y="10355387"/>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1.515</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59</xdr:row>
      <xdr:rowOff>65405</xdr:rowOff>
    </xdr:from>
    <xdr:ext cx="467360" cy="256540"/>
    <xdr:sp macro="" textlink="">
      <xdr:nvSpPr>
        <xdr:cNvPr id="722" name="n_2mainValue【学校施設】&#10;一人当たり面積">
          <a:extLst>
            <a:ext uri="{FF2B5EF4-FFF2-40B4-BE49-F238E27FC236}">
              <a16:creationId xmlns:a16="http://schemas.microsoft.com/office/drawing/2014/main" id="{7F4CF2CA-E4EA-4E44-B7EB-9ADABFF86A28}"/>
            </a:ext>
          </a:extLst>
        </xdr:cNvPr>
        <xdr:cNvSpPr txBox="1"/>
      </xdr:nvSpPr>
      <xdr:spPr>
        <a:xfrm>
          <a:off x="18548792" y="10378247"/>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1.494</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58</xdr:row>
      <xdr:rowOff>170815</xdr:rowOff>
    </xdr:from>
    <xdr:ext cx="467360" cy="258445"/>
    <xdr:sp macro="" textlink="">
      <xdr:nvSpPr>
        <xdr:cNvPr id="723" name="n_3mainValue【学校施設】&#10;一人当たり面積">
          <a:extLst>
            <a:ext uri="{FF2B5EF4-FFF2-40B4-BE49-F238E27FC236}">
              <a16:creationId xmlns:a16="http://schemas.microsoft.com/office/drawing/2014/main" id="{DEB87628-3DE4-4244-B4EF-67A46D7615D7}"/>
            </a:ext>
          </a:extLst>
        </xdr:cNvPr>
        <xdr:cNvSpPr txBox="1"/>
      </xdr:nvSpPr>
      <xdr:spPr>
        <a:xfrm>
          <a:off x="17737648" y="10308728"/>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1.555</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59</xdr:row>
      <xdr:rowOff>84455</xdr:rowOff>
    </xdr:from>
    <xdr:ext cx="467360" cy="259080"/>
    <xdr:sp macro="" textlink="">
      <xdr:nvSpPr>
        <xdr:cNvPr id="724" name="n_4mainValue【学校施設】&#10;一人当たり面積">
          <a:extLst>
            <a:ext uri="{FF2B5EF4-FFF2-40B4-BE49-F238E27FC236}">
              <a16:creationId xmlns:a16="http://schemas.microsoft.com/office/drawing/2014/main" id="{0152713C-3DA1-4427-9665-D539ADA27063}"/>
            </a:ext>
          </a:extLst>
        </xdr:cNvPr>
        <xdr:cNvSpPr txBox="1"/>
      </xdr:nvSpPr>
      <xdr:spPr>
        <a:xfrm>
          <a:off x="16926505" y="10397297"/>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1.477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5" name="正方形/長方形 724">
          <a:extLst>
            <a:ext uri="{FF2B5EF4-FFF2-40B4-BE49-F238E27FC236}">
              <a16:creationId xmlns:a16="http://schemas.microsoft.com/office/drawing/2014/main" id="{E52F4821-8C1E-41A7-BE9B-4A8B506448C8}"/>
            </a:ext>
          </a:extLst>
        </xdr:cNvPr>
        <xdr:cNvSpPr/>
      </xdr:nvSpPr>
      <xdr:spPr>
        <a:xfrm>
          <a:off x="11433865" y="12039600"/>
          <a:ext cx="433511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6" name="正方形/長方形 725">
          <a:extLst>
            <a:ext uri="{FF2B5EF4-FFF2-40B4-BE49-F238E27FC236}">
              <a16:creationId xmlns:a16="http://schemas.microsoft.com/office/drawing/2014/main" id="{4A90104A-E312-4368-B6DA-2099B9998B91}"/>
            </a:ext>
          </a:extLst>
        </xdr:cNvPr>
        <xdr:cNvSpPr/>
      </xdr:nvSpPr>
      <xdr:spPr>
        <a:xfrm>
          <a:off x="11545294" y="12713915"/>
          <a:ext cx="1399429" cy="26095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7" name="正方形/長方形 726">
          <a:extLst>
            <a:ext uri="{FF2B5EF4-FFF2-40B4-BE49-F238E27FC236}">
              <a16:creationId xmlns:a16="http://schemas.microsoft.com/office/drawing/2014/main" id="{D1A8346E-7A02-472D-9AF8-68CDF448BC09}"/>
            </a:ext>
          </a:extLst>
        </xdr:cNvPr>
        <xdr:cNvSpPr/>
      </xdr:nvSpPr>
      <xdr:spPr>
        <a:xfrm>
          <a:off x="11545294" y="12920593"/>
          <a:ext cx="1399429"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18/54</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8" name="正方形/長方形 727">
          <a:extLst>
            <a:ext uri="{FF2B5EF4-FFF2-40B4-BE49-F238E27FC236}">
              <a16:creationId xmlns:a16="http://schemas.microsoft.com/office/drawing/2014/main" id="{94BEC451-AE00-432F-ADAD-AD97F445A1AD}"/>
            </a:ext>
          </a:extLst>
        </xdr:cNvPr>
        <xdr:cNvSpPr/>
      </xdr:nvSpPr>
      <xdr:spPr>
        <a:xfrm>
          <a:off x="12483437" y="12713915"/>
          <a:ext cx="1399430" cy="26095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9" name="正方形/長方形 728">
          <a:extLst>
            <a:ext uri="{FF2B5EF4-FFF2-40B4-BE49-F238E27FC236}">
              <a16:creationId xmlns:a16="http://schemas.microsoft.com/office/drawing/2014/main" id="{12B122C7-031F-401D-9A72-AF61355795C7}"/>
            </a:ext>
          </a:extLst>
        </xdr:cNvPr>
        <xdr:cNvSpPr/>
      </xdr:nvSpPr>
      <xdr:spPr>
        <a:xfrm>
          <a:off x="12483437" y="12920593"/>
          <a:ext cx="1399430"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0" name="正方形/長方形 729">
          <a:extLst>
            <a:ext uri="{FF2B5EF4-FFF2-40B4-BE49-F238E27FC236}">
              <a16:creationId xmlns:a16="http://schemas.microsoft.com/office/drawing/2014/main" id="{63AA8D20-8B6F-418B-A228-B827DDACBF7B}"/>
            </a:ext>
          </a:extLst>
        </xdr:cNvPr>
        <xdr:cNvSpPr/>
      </xdr:nvSpPr>
      <xdr:spPr>
        <a:xfrm>
          <a:off x="13533010" y="12713915"/>
          <a:ext cx="1399429" cy="26095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1" name="正方形/長方形 730">
          <a:extLst>
            <a:ext uri="{FF2B5EF4-FFF2-40B4-BE49-F238E27FC236}">
              <a16:creationId xmlns:a16="http://schemas.microsoft.com/office/drawing/2014/main" id="{2004159E-A0FE-473D-A0AC-D369EB6049FB}"/>
            </a:ext>
          </a:extLst>
        </xdr:cNvPr>
        <xdr:cNvSpPr/>
      </xdr:nvSpPr>
      <xdr:spPr>
        <a:xfrm>
          <a:off x="13533010" y="12920593"/>
          <a:ext cx="1399429"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2" name="正方形/長方形 731">
          <a:extLst>
            <a:ext uri="{FF2B5EF4-FFF2-40B4-BE49-F238E27FC236}">
              <a16:creationId xmlns:a16="http://schemas.microsoft.com/office/drawing/2014/main" id="{C1C676B1-7145-4918-B8A1-4ED63D147B3E}"/>
            </a:ext>
          </a:extLst>
        </xdr:cNvPr>
        <xdr:cNvSpPr/>
      </xdr:nvSpPr>
      <xdr:spPr>
        <a:xfrm>
          <a:off x="11433865" y="13206951"/>
          <a:ext cx="4335118" cy="2331223"/>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5910" cy="222885"/>
    <xdr:sp macro="" textlink="">
      <xdr:nvSpPr>
        <xdr:cNvPr id="733" name="テキスト ボックス 732">
          <a:extLst>
            <a:ext uri="{FF2B5EF4-FFF2-40B4-BE49-F238E27FC236}">
              <a16:creationId xmlns:a16="http://schemas.microsoft.com/office/drawing/2014/main" id="{A73DF743-50F0-4BE9-84EC-A21376FE292A}"/>
            </a:ext>
          </a:extLst>
        </xdr:cNvPr>
        <xdr:cNvSpPr txBox="1"/>
      </xdr:nvSpPr>
      <xdr:spPr>
        <a:xfrm>
          <a:off x="11395765" y="13012972"/>
          <a:ext cx="29591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4" name="直線コネクタ 733">
          <a:extLst>
            <a:ext uri="{FF2B5EF4-FFF2-40B4-BE49-F238E27FC236}">
              <a16:creationId xmlns:a16="http://schemas.microsoft.com/office/drawing/2014/main" id="{37B0BB3E-2C51-4FAA-B0F2-5C1286D0A2BF}"/>
            </a:ext>
          </a:extLst>
        </xdr:cNvPr>
        <xdr:cNvCxnSpPr/>
      </xdr:nvCxnSpPr>
      <xdr:spPr>
        <a:xfrm>
          <a:off x="11433865" y="15538174"/>
          <a:ext cx="4312589"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10160</xdr:rowOff>
    </xdr:from>
    <xdr:ext cx="464820" cy="259080"/>
    <xdr:sp macro="" textlink="">
      <xdr:nvSpPr>
        <xdr:cNvPr id="735" name="テキスト ボックス 734">
          <a:extLst>
            <a:ext uri="{FF2B5EF4-FFF2-40B4-BE49-F238E27FC236}">
              <a16:creationId xmlns:a16="http://schemas.microsoft.com/office/drawing/2014/main" id="{2BA4BB90-A437-411A-ADA5-4917B75D684D}"/>
            </a:ext>
          </a:extLst>
        </xdr:cNvPr>
        <xdr:cNvSpPr txBox="1"/>
      </xdr:nvSpPr>
      <xdr:spPr>
        <a:xfrm>
          <a:off x="11013219" y="15395934"/>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6" name="直線コネクタ 735">
          <a:extLst>
            <a:ext uri="{FF2B5EF4-FFF2-40B4-BE49-F238E27FC236}">
              <a16:creationId xmlns:a16="http://schemas.microsoft.com/office/drawing/2014/main" id="{537699BA-07A8-4D3E-8687-20A70DB6FAE6}"/>
            </a:ext>
          </a:extLst>
        </xdr:cNvPr>
        <xdr:cNvCxnSpPr/>
      </xdr:nvCxnSpPr>
      <xdr:spPr>
        <a:xfrm>
          <a:off x="11433865" y="15150217"/>
          <a:ext cx="4312589"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85</xdr:row>
      <xdr:rowOff>143510</xdr:rowOff>
    </xdr:from>
    <xdr:ext cx="464820" cy="256540"/>
    <xdr:sp macro="" textlink="">
      <xdr:nvSpPr>
        <xdr:cNvPr id="737" name="テキスト ボックス 736">
          <a:extLst>
            <a:ext uri="{FF2B5EF4-FFF2-40B4-BE49-F238E27FC236}">
              <a16:creationId xmlns:a16="http://schemas.microsoft.com/office/drawing/2014/main" id="{E4370115-00F2-4100-8182-D43A4385E0B5}"/>
            </a:ext>
          </a:extLst>
        </xdr:cNvPr>
        <xdr:cNvSpPr txBox="1"/>
      </xdr:nvSpPr>
      <xdr:spPr>
        <a:xfrm>
          <a:off x="11013219" y="15004498"/>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8" name="直線コネクタ 737">
          <a:extLst>
            <a:ext uri="{FF2B5EF4-FFF2-40B4-BE49-F238E27FC236}">
              <a16:creationId xmlns:a16="http://schemas.microsoft.com/office/drawing/2014/main" id="{FC201E90-B6AC-489E-8EC0-FABF16C3D567}"/>
            </a:ext>
          </a:extLst>
        </xdr:cNvPr>
        <xdr:cNvCxnSpPr/>
      </xdr:nvCxnSpPr>
      <xdr:spPr>
        <a:xfrm>
          <a:off x="11433865" y="14762259"/>
          <a:ext cx="4312589"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83</xdr:row>
      <xdr:rowOff>105410</xdr:rowOff>
    </xdr:from>
    <xdr:ext cx="403225" cy="259080"/>
    <xdr:sp macro="" textlink="">
      <xdr:nvSpPr>
        <xdr:cNvPr id="739" name="テキスト ボックス 738">
          <a:extLst>
            <a:ext uri="{FF2B5EF4-FFF2-40B4-BE49-F238E27FC236}">
              <a16:creationId xmlns:a16="http://schemas.microsoft.com/office/drawing/2014/main" id="{489DCAE5-F46D-429F-B93D-F81404827D87}"/>
            </a:ext>
          </a:extLst>
        </xdr:cNvPr>
        <xdr:cNvSpPr txBox="1"/>
      </xdr:nvSpPr>
      <xdr:spPr>
        <a:xfrm>
          <a:off x="11061783" y="1461654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0" name="直線コネクタ 739">
          <a:extLst>
            <a:ext uri="{FF2B5EF4-FFF2-40B4-BE49-F238E27FC236}">
              <a16:creationId xmlns:a16="http://schemas.microsoft.com/office/drawing/2014/main" id="{5359D27A-9ADD-449E-8EF7-6C7090ABB92F}"/>
            </a:ext>
          </a:extLst>
        </xdr:cNvPr>
        <xdr:cNvCxnSpPr/>
      </xdr:nvCxnSpPr>
      <xdr:spPr>
        <a:xfrm>
          <a:off x="11433865" y="14374302"/>
          <a:ext cx="4312589"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81</xdr:row>
      <xdr:rowOff>67310</xdr:rowOff>
    </xdr:from>
    <xdr:ext cx="403225" cy="259080"/>
    <xdr:sp macro="" textlink="">
      <xdr:nvSpPr>
        <xdr:cNvPr id="741" name="テキスト ボックス 740">
          <a:extLst>
            <a:ext uri="{FF2B5EF4-FFF2-40B4-BE49-F238E27FC236}">
              <a16:creationId xmlns:a16="http://schemas.microsoft.com/office/drawing/2014/main" id="{6E7FDA0F-4454-4201-82BB-D7E102041137}"/>
            </a:ext>
          </a:extLst>
        </xdr:cNvPr>
        <xdr:cNvSpPr txBox="1"/>
      </xdr:nvSpPr>
      <xdr:spPr>
        <a:xfrm>
          <a:off x="11061783" y="14228583"/>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2" name="直線コネクタ 741">
          <a:extLst>
            <a:ext uri="{FF2B5EF4-FFF2-40B4-BE49-F238E27FC236}">
              <a16:creationId xmlns:a16="http://schemas.microsoft.com/office/drawing/2014/main" id="{B759ECE1-8747-4C52-A78D-FBB937BCCD50}"/>
            </a:ext>
          </a:extLst>
        </xdr:cNvPr>
        <xdr:cNvCxnSpPr/>
      </xdr:nvCxnSpPr>
      <xdr:spPr>
        <a:xfrm>
          <a:off x="11433865" y="13986344"/>
          <a:ext cx="4312589"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79</xdr:row>
      <xdr:rowOff>29210</xdr:rowOff>
    </xdr:from>
    <xdr:ext cx="403225" cy="256540"/>
    <xdr:sp macro="" textlink="">
      <xdr:nvSpPr>
        <xdr:cNvPr id="743" name="テキスト ボックス 742">
          <a:extLst>
            <a:ext uri="{FF2B5EF4-FFF2-40B4-BE49-F238E27FC236}">
              <a16:creationId xmlns:a16="http://schemas.microsoft.com/office/drawing/2014/main" id="{C679416E-8627-48A6-85C1-1E0CB113ABFD}"/>
            </a:ext>
          </a:extLst>
        </xdr:cNvPr>
        <xdr:cNvSpPr txBox="1"/>
      </xdr:nvSpPr>
      <xdr:spPr>
        <a:xfrm>
          <a:off x="11061783" y="13840626"/>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4" name="直線コネクタ 743">
          <a:extLst>
            <a:ext uri="{FF2B5EF4-FFF2-40B4-BE49-F238E27FC236}">
              <a16:creationId xmlns:a16="http://schemas.microsoft.com/office/drawing/2014/main" id="{991DAF94-7E7B-4CAB-B412-2D4594BB71A1}"/>
            </a:ext>
          </a:extLst>
        </xdr:cNvPr>
        <xdr:cNvCxnSpPr/>
      </xdr:nvCxnSpPr>
      <xdr:spPr>
        <a:xfrm>
          <a:off x="11433865" y="13594908"/>
          <a:ext cx="4312589"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76</xdr:row>
      <xdr:rowOff>162560</xdr:rowOff>
    </xdr:from>
    <xdr:ext cx="403225" cy="259080"/>
    <xdr:sp macro="" textlink="">
      <xdr:nvSpPr>
        <xdr:cNvPr id="745" name="テキスト ボックス 744">
          <a:extLst>
            <a:ext uri="{FF2B5EF4-FFF2-40B4-BE49-F238E27FC236}">
              <a16:creationId xmlns:a16="http://schemas.microsoft.com/office/drawing/2014/main" id="{14E3D07E-382B-40F2-B755-231C635033DA}"/>
            </a:ext>
          </a:extLst>
        </xdr:cNvPr>
        <xdr:cNvSpPr txBox="1"/>
      </xdr:nvSpPr>
      <xdr:spPr>
        <a:xfrm>
          <a:off x="11061783" y="1344919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6" name="直線コネクタ 745">
          <a:extLst>
            <a:ext uri="{FF2B5EF4-FFF2-40B4-BE49-F238E27FC236}">
              <a16:creationId xmlns:a16="http://schemas.microsoft.com/office/drawing/2014/main" id="{C715D4C6-3DD3-434D-BCB6-56ED92EE8F5E}"/>
            </a:ext>
          </a:extLst>
        </xdr:cNvPr>
        <xdr:cNvCxnSpPr/>
      </xdr:nvCxnSpPr>
      <xdr:spPr>
        <a:xfrm>
          <a:off x="11433865" y="13206951"/>
          <a:ext cx="4312589"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74</xdr:row>
      <xdr:rowOff>124460</xdr:rowOff>
    </xdr:from>
    <xdr:ext cx="336550" cy="259080"/>
    <xdr:sp macro="" textlink="">
      <xdr:nvSpPr>
        <xdr:cNvPr id="747" name="テキスト ボックス 746">
          <a:extLst>
            <a:ext uri="{FF2B5EF4-FFF2-40B4-BE49-F238E27FC236}">
              <a16:creationId xmlns:a16="http://schemas.microsoft.com/office/drawing/2014/main" id="{6DFAE5E1-8A6C-4B1A-A211-B465A9E11E1C}"/>
            </a:ext>
          </a:extLst>
        </xdr:cNvPr>
        <xdr:cNvSpPr txBox="1"/>
      </xdr:nvSpPr>
      <xdr:spPr>
        <a:xfrm>
          <a:off x="11125918" y="13061232"/>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8" name="【児童館】&#10;有形固定資産減価償却率グラフ枠">
          <a:extLst>
            <a:ext uri="{FF2B5EF4-FFF2-40B4-BE49-F238E27FC236}">
              <a16:creationId xmlns:a16="http://schemas.microsoft.com/office/drawing/2014/main" id="{522A422D-AE56-4FE4-B523-B991742A9B69}"/>
            </a:ext>
          </a:extLst>
        </xdr:cNvPr>
        <xdr:cNvSpPr/>
      </xdr:nvSpPr>
      <xdr:spPr>
        <a:xfrm>
          <a:off x="11433865" y="13206951"/>
          <a:ext cx="4335118" cy="2331223"/>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77</xdr:row>
      <xdr:rowOff>43815</xdr:rowOff>
    </xdr:from>
    <xdr:to>
      <xdr:col>85</xdr:col>
      <xdr:colOff>126365</xdr:colOff>
      <xdr:row>86</xdr:row>
      <xdr:rowOff>114300</xdr:rowOff>
    </xdr:to>
    <xdr:cxnSp macro="">
      <xdr:nvCxnSpPr>
        <xdr:cNvPr id="749" name="直線コネクタ 748">
          <a:extLst>
            <a:ext uri="{FF2B5EF4-FFF2-40B4-BE49-F238E27FC236}">
              <a16:creationId xmlns:a16="http://schemas.microsoft.com/office/drawing/2014/main" id="{B228BF58-5F23-4F31-ACA6-79C5FE266FC2}"/>
            </a:ext>
          </a:extLst>
        </xdr:cNvPr>
        <xdr:cNvCxnSpPr/>
      </xdr:nvCxnSpPr>
      <xdr:spPr>
        <a:xfrm flipV="1">
          <a:off x="14995304" y="13505373"/>
          <a:ext cx="0" cy="1644844"/>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118110</xdr:rowOff>
    </xdr:from>
    <xdr:ext cx="469900" cy="259080"/>
    <xdr:sp macro="" textlink="">
      <xdr:nvSpPr>
        <xdr:cNvPr id="750" name="【児童館】&#10;有形固定資産減価償却率最小値テキスト">
          <a:extLst>
            <a:ext uri="{FF2B5EF4-FFF2-40B4-BE49-F238E27FC236}">
              <a16:creationId xmlns:a16="http://schemas.microsoft.com/office/drawing/2014/main" id="{0EFD08D0-9327-4916-AD72-540F77EDE727}"/>
            </a:ext>
          </a:extLst>
        </xdr:cNvPr>
        <xdr:cNvSpPr txBox="1"/>
      </xdr:nvSpPr>
      <xdr:spPr>
        <a:xfrm>
          <a:off x="15034039" y="15154027"/>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51" name="直線コネクタ 750">
          <a:extLst>
            <a:ext uri="{FF2B5EF4-FFF2-40B4-BE49-F238E27FC236}">
              <a16:creationId xmlns:a16="http://schemas.microsoft.com/office/drawing/2014/main" id="{6E079FDE-0AFB-413F-A841-F292A8594DE9}"/>
            </a:ext>
          </a:extLst>
        </xdr:cNvPr>
        <xdr:cNvCxnSpPr/>
      </xdr:nvCxnSpPr>
      <xdr:spPr>
        <a:xfrm>
          <a:off x="14907039" y="15150217"/>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161925</xdr:rowOff>
    </xdr:from>
    <xdr:ext cx="405130" cy="259080"/>
    <xdr:sp macro="" textlink="">
      <xdr:nvSpPr>
        <xdr:cNvPr id="752" name="【児童館】&#10;有形固定資産減価償却率最大値テキスト">
          <a:extLst>
            <a:ext uri="{FF2B5EF4-FFF2-40B4-BE49-F238E27FC236}">
              <a16:creationId xmlns:a16="http://schemas.microsoft.com/office/drawing/2014/main" id="{C54EC245-FB1C-4E39-ACEB-9E3406AB6F3E}"/>
            </a:ext>
          </a:extLst>
        </xdr:cNvPr>
        <xdr:cNvSpPr txBox="1"/>
      </xdr:nvSpPr>
      <xdr:spPr>
        <a:xfrm>
          <a:off x="15034039" y="13273626"/>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15.3</a:t>
          </a:r>
          <a:endParaRPr kumimoji="1" lang="ja-JP" altLang="en-US" sz="1000" b="1">
            <a:latin typeface="ＭＳ Ｐゴシック"/>
            <a:ea typeface="ＭＳ Ｐゴシック"/>
          </a:endParaRPr>
        </a:p>
      </xdr:txBody>
    </xdr:sp>
    <xdr:clientData/>
  </xdr:oneCellAnchor>
  <xdr:twoCellAnchor>
    <xdr:from>
      <xdr:col>85</xdr:col>
      <xdr:colOff>38100</xdr:colOff>
      <xdr:row>77</xdr:row>
      <xdr:rowOff>43815</xdr:rowOff>
    </xdr:from>
    <xdr:to>
      <xdr:col>86</xdr:col>
      <xdr:colOff>25400</xdr:colOff>
      <xdr:row>77</xdr:row>
      <xdr:rowOff>43815</xdr:rowOff>
    </xdr:to>
    <xdr:cxnSp macro="">
      <xdr:nvCxnSpPr>
        <xdr:cNvPr id="753" name="直線コネクタ 752">
          <a:extLst>
            <a:ext uri="{FF2B5EF4-FFF2-40B4-BE49-F238E27FC236}">
              <a16:creationId xmlns:a16="http://schemas.microsoft.com/office/drawing/2014/main" id="{B41A2AA3-AAFD-4B70-9CDD-35B0E7E07550}"/>
            </a:ext>
          </a:extLst>
        </xdr:cNvPr>
        <xdr:cNvCxnSpPr/>
      </xdr:nvCxnSpPr>
      <xdr:spPr>
        <a:xfrm>
          <a:off x="14907039" y="13505373"/>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13970</xdr:rowOff>
    </xdr:from>
    <xdr:ext cx="405130" cy="259080"/>
    <xdr:sp macro="" textlink="">
      <xdr:nvSpPr>
        <xdr:cNvPr id="754" name="【児童館】&#10;有形固定資産減価償却率平均値テキスト">
          <a:extLst>
            <a:ext uri="{FF2B5EF4-FFF2-40B4-BE49-F238E27FC236}">
              <a16:creationId xmlns:a16="http://schemas.microsoft.com/office/drawing/2014/main" id="{4220D6A7-2899-43D1-8DE5-FAC720AC7B22}"/>
            </a:ext>
          </a:extLst>
        </xdr:cNvPr>
        <xdr:cNvSpPr txBox="1"/>
      </xdr:nvSpPr>
      <xdr:spPr>
        <a:xfrm>
          <a:off x="15034039" y="14175243"/>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81</xdr:row>
      <xdr:rowOff>162560</xdr:rowOff>
    </xdr:from>
    <xdr:to>
      <xdr:col>85</xdr:col>
      <xdr:colOff>177800</xdr:colOff>
      <xdr:row>82</xdr:row>
      <xdr:rowOff>92710</xdr:rowOff>
    </xdr:to>
    <xdr:sp macro="" textlink="">
      <xdr:nvSpPr>
        <xdr:cNvPr id="755" name="フローチャート: 判断 754">
          <a:extLst>
            <a:ext uri="{FF2B5EF4-FFF2-40B4-BE49-F238E27FC236}">
              <a16:creationId xmlns:a16="http://schemas.microsoft.com/office/drawing/2014/main" id="{ED7ED622-45F1-4F7F-9122-7F5D02904783}"/>
            </a:ext>
          </a:extLst>
        </xdr:cNvPr>
        <xdr:cNvSpPr/>
      </xdr:nvSpPr>
      <xdr:spPr>
        <a:xfrm>
          <a:off x="14945139" y="14323833"/>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168275</xdr:rowOff>
    </xdr:from>
    <xdr:to>
      <xdr:col>81</xdr:col>
      <xdr:colOff>101600</xdr:colOff>
      <xdr:row>82</xdr:row>
      <xdr:rowOff>98425</xdr:rowOff>
    </xdr:to>
    <xdr:sp macro="" textlink="">
      <xdr:nvSpPr>
        <xdr:cNvPr id="756" name="フローチャート: 判断 755">
          <a:extLst>
            <a:ext uri="{FF2B5EF4-FFF2-40B4-BE49-F238E27FC236}">
              <a16:creationId xmlns:a16="http://schemas.microsoft.com/office/drawing/2014/main" id="{02230B3C-F3EA-41A8-9E8C-8E3FEEFCC7AB}"/>
            </a:ext>
          </a:extLst>
        </xdr:cNvPr>
        <xdr:cNvSpPr/>
      </xdr:nvSpPr>
      <xdr:spPr>
        <a:xfrm>
          <a:off x="14169224" y="14329548"/>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153035</xdr:rowOff>
    </xdr:from>
    <xdr:to>
      <xdr:col>76</xdr:col>
      <xdr:colOff>165100</xdr:colOff>
      <xdr:row>82</xdr:row>
      <xdr:rowOff>83185</xdr:rowOff>
    </xdr:to>
    <xdr:sp macro="" textlink="">
      <xdr:nvSpPr>
        <xdr:cNvPr id="757" name="フローチャート: 判断 756">
          <a:extLst>
            <a:ext uri="{FF2B5EF4-FFF2-40B4-BE49-F238E27FC236}">
              <a16:creationId xmlns:a16="http://schemas.microsoft.com/office/drawing/2014/main" id="{228CC454-22E2-4362-8BF0-8880D5FD706E}"/>
            </a:ext>
          </a:extLst>
        </xdr:cNvPr>
        <xdr:cNvSpPr/>
      </xdr:nvSpPr>
      <xdr:spPr>
        <a:xfrm>
          <a:off x="13358081" y="14314308"/>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151130</xdr:rowOff>
    </xdr:from>
    <xdr:to>
      <xdr:col>72</xdr:col>
      <xdr:colOff>38100</xdr:colOff>
      <xdr:row>82</xdr:row>
      <xdr:rowOff>81280</xdr:rowOff>
    </xdr:to>
    <xdr:sp macro="" textlink="">
      <xdr:nvSpPr>
        <xdr:cNvPr id="758" name="フローチャート: 判断 757">
          <a:extLst>
            <a:ext uri="{FF2B5EF4-FFF2-40B4-BE49-F238E27FC236}">
              <a16:creationId xmlns:a16="http://schemas.microsoft.com/office/drawing/2014/main" id="{E99D95EC-2945-4359-8DC0-684C17FF7EE6}"/>
            </a:ext>
          </a:extLst>
        </xdr:cNvPr>
        <xdr:cNvSpPr/>
      </xdr:nvSpPr>
      <xdr:spPr>
        <a:xfrm>
          <a:off x="12546937" y="14312403"/>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13970</xdr:rowOff>
    </xdr:from>
    <xdr:to>
      <xdr:col>67</xdr:col>
      <xdr:colOff>101600</xdr:colOff>
      <xdr:row>82</xdr:row>
      <xdr:rowOff>115570</xdr:rowOff>
    </xdr:to>
    <xdr:sp macro="" textlink="">
      <xdr:nvSpPr>
        <xdr:cNvPr id="759" name="フローチャート: 判断 758">
          <a:extLst>
            <a:ext uri="{FF2B5EF4-FFF2-40B4-BE49-F238E27FC236}">
              <a16:creationId xmlns:a16="http://schemas.microsoft.com/office/drawing/2014/main" id="{86B2983F-1F99-4541-A89C-6E52D391AD44}"/>
            </a:ext>
          </a:extLst>
        </xdr:cNvPr>
        <xdr:cNvSpPr/>
      </xdr:nvSpPr>
      <xdr:spPr>
        <a:xfrm>
          <a:off x="11720223" y="14350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149860</xdr:rowOff>
    </xdr:from>
    <xdr:ext cx="762000" cy="259080"/>
    <xdr:sp macro="" textlink="">
      <xdr:nvSpPr>
        <xdr:cNvPr id="760" name="テキスト ボックス 759">
          <a:extLst>
            <a:ext uri="{FF2B5EF4-FFF2-40B4-BE49-F238E27FC236}">
              <a16:creationId xmlns:a16="http://schemas.microsoft.com/office/drawing/2014/main" id="{2369814E-4054-4B9E-8F2E-407B820F57E0}"/>
            </a:ext>
          </a:extLst>
        </xdr:cNvPr>
        <xdr:cNvSpPr txBox="1"/>
      </xdr:nvSpPr>
      <xdr:spPr>
        <a:xfrm>
          <a:off x="14821010" y="15535634"/>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149860</xdr:rowOff>
    </xdr:from>
    <xdr:ext cx="762000" cy="259080"/>
    <xdr:sp macro="" textlink="">
      <xdr:nvSpPr>
        <xdr:cNvPr id="761" name="テキスト ボックス 760">
          <a:extLst>
            <a:ext uri="{FF2B5EF4-FFF2-40B4-BE49-F238E27FC236}">
              <a16:creationId xmlns:a16="http://schemas.microsoft.com/office/drawing/2014/main" id="{EDB10D77-C69F-4F53-981E-BEC1E1415B5C}"/>
            </a:ext>
          </a:extLst>
        </xdr:cNvPr>
        <xdr:cNvSpPr txBox="1"/>
      </xdr:nvSpPr>
      <xdr:spPr>
        <a:xfrm>
          <a:off x="14045096" y="15535634"/>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149860</xdr:rowOff>
    </xdr:from>
    <xdr:ext cx="762000" cy="259080"/>
    <xdr:sp macro="" textlink="">
      <xdr:nvSpPr>
        <xdr:cNvPr id="762" name="テキスト ボックス 761">
          <a:extLst>
            <a:ext uri="{FF2B5EF4-FFF2-40B4-BE49-F238E27FC236}">
              <a16:creationId xmlns:a16="http://schemas.microsoft.com/office/drawing/2014/main" id="{D03E9053-432E-4CC4-B4E9-087FB933F12F}"/>
            </a:ext>
          </a:extLst>
        </xdr:cNvPr>
        <xdr:cNvSpPr txBox="1"/>
      </xdr:nvSpPr>
      <xdr:spPr>
        <a:xfrm>
          <a:off x="13233952" y="15535634"/>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88</xdr:row>
      <xdr:rowOff>149860</xdr:rowOff>
    </xdr:from>
    <xdr:ext cx="762000" cy="259080"/>
    <xdr:sp macro="" textlink="">
      <xdr:nvSpPr>
        <xdr:cNvPr id="763" name="テキスト ボックス 762">
          <a:extLst>
            <a:ext uri="{FF2B5EF4-FFF2-40B4-BE49-F238E27FC236}">
              <a16:creationId xmlns:a16="http://schemas.microsoft.com/office/drawing/2014/main" id="{F3AD0927-9C03-492C-930B-84F079CB6451}"/>
            </a:ext>
          </a:extLst>
        </xdr:cNvPr>
        <xdr:cNvSpPr txBox="1"/>
      </xdr:nvSpPr>
      <xdr:spPr>
        <a:xfrm>
          <a:off x="12422809" y="15535634"/>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149860</xdr:rowOff>
    </xdr:from>
    <xdr:ext cx="762000" cy="259080"/>
    <xdr:sp macro="" textlink="">
      <xdr:nvSpPr>
        <xdr:cNvPr id="764" name="テキスト ボックス 763">
          <a:extLst>
            <a:ext uri="{FF2B5EF4-FFF2-40B4-BE49-F238E27FC236}">
              <a16:creationId xmlns:a16="http://schemas.microsoft.com/office/drawing/2014/main" id="{150055E1-AC4A-4B63-A14B-505E4CEE3E8E}"/>
            </a:ext>
          </a:extLst>
        </xdr:cNvPr>
        <xdr:cNvSpPr txBox="1"/>
      </xdr:nvSpPr>
      <xdr:spPr>
        <a:xfrm>
          <a:off x="11596094" y="15535634"/>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82</xdr:row>
      <xdr:rowOff>44450</xdr:rowOff>
    </xdr:from>
    <xdr:to>
      <xdr:col>85</xdr:col>
      <xdr:colOff>177800</xdr:colOff>
      <xdr:row>82</xdr:row>
      <xdr:rowOff>146050</xdr:rowOff>
    </xdr:to>
    <xdr:sp macro="" textlink="">
      <xdr:nvSpPr>
        <xdr:cNvPr id="765" name="楕円 764">
          <a:extLst>
            <a:ext uri="{FF2B5EF4-FFF2-40B4-BE49-F238E27FC236}">
              <a16:creationId xmlns:a16="http://schemas.microsoft.com/office/drawing/2014/main" id="{E9E2783C-040C-45CD-A3AB-D6115734B636}"/>
            </a:ext>
          </a:extLst>
        </xdr:cNvPr>
        <xdr:cNvSpPr/>
      </xdr:nvSpPr>
      <xdr:spPr>
        <a:xfrm>
          <a:off x="14945139" y="14380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22860</xdr:rowOff>
    </xdr:from>
    <xdr:ext cx="405130" cy="259080"/>
    <xdr:sp macro="" textlink="">
      <xdr:nvSpPr>
        <xdr:cNvPr id="766" name="【児童館】&#10;有形固定資産減価償却率該当値テキスト">
          <a:extLst>
            <a:ext uri="{FF2B5EF4-FFF2-40B4-BE49-F238E27FC236}">
              <a16:creationId xmlns:a16="http://schemas.microsoft.com/office/drawing/2014/main" id="{C0D38718-3718-42B8-B4BD-46C6063E7A10}"/>
            </a:ext>
          </a:extLst>
        </xdr:cNvPr>
        <xdr:cNvSpPr txBox="1"/>
      </xdr:nvSpPr>
      <xdr:spPr>
        <a:xfrm>
          <a:off x="15034039" y="14359062"/>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63.0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81</xdr:row>
      <xdr:rowOff>168275</xdr:rowOff>
    </xdr:from>
    <xdr:to>
      <xdr:col>81</xdr:col>
      <xdr:colOff>101600</xdr:colOff>
      <xdr:row>82</xdr:row>
      <xdr:rowOff>98425</xdr:rowOff>
    </xdr:to>
    <xdr:sp macro="" textlink="">
      <xdr:nvSpPr>
        <xdr:cNvPr id="767" name="楕円 766">
          <a:extLst>
            <a:ext uri="{FF2B5EF4-FFF2-40B4-BE49-F238E27FC236}">
              <a16:creationId xmlns:a16="http://schemas.microsoft.com/office/drawing/2014/main" id="{EFB2C231-AB30-4BDE-AABD-62A345483A7A}"/>
            </a:ext>
          </a:extLst>
        </xdr:cNvPr>
        <xdr:cNvSpPr/>
      </xdr:nvSpPr>
      <xdr:spPr>
        <a:xfrm>
          <a:off x="14169224" y="14329548"/>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47625</xdr:rowOff>
    </xdr:from>
    <xdr:to>
      <xdr:col>85</xdr:col>
      <xdr:colOff>127000</xdr:colOff>
      <xdr:row>82</xdr:row>
      <xdr:rowOff>95250</xdr:rowOff>
    </xdr:to>
    <xdr:cxnSp macro="">
      <xdr:nvCxnSpPr>
        <xdr:cNvPr id="768" name="直線コネクタ 767">
          <a:extLst>
            <a:ext uri="{FF2B5EF4-FFF2-40B4-BE49-F238E27FC236}">
              <a16:creationId xmlns:a16="http://schemas.microsoft.com/office/drawing/2014/main" id="{F3CA0D6D-80B6-4CA4-8DBF-4C71C3C5083B}"/>
            </a:ext>
          </a:extLst>
        </xdr:cNvPr>
        <xdr:cNvCxnSpPr/>
      </xdr:nvCxnSpPr>
      <xdr:spPr>
        <a:xfrm>
          <a:off x="14220024" y="14383827"/>
          <a:ext cx="775915"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116840</xdr:rowOff>
    </xdr:from>
    <xdr:to>
      <xdr:col>76</xdr:col>
      <xdr:colOff>165100</xdr:colOff>
      <xdr:row>82</xdr:row>
      <xdr:rowOff>46990</xdr:rowOff>
    </xdr:to>
    <xdr:sp macro="" textlink="">
      <xdr:nvSpPr>
        <xdr:cNvPr id="769" name="楕円 768">
          <a:extLst>
            <a:ext uri="{FF2B5EF4-FFF2-40B4-BE49-F238E27FC236}">
              <a16:creationId xmlns:a16="http://schemas.microsoft.com/office/drawing/2014/main" id="{9607DCAB-5CFA-4DBE-A2A5-4D80E0A38CD6}"/>
            </a:ext>
          </a:extLst>
        </xdr:cNvPr>
        <xdr:cNvSpPr/>
      </xdr:nvSpPr>
      <xdr:spPr>
        <a:xfrm>
          <a:off x="13358081" y="14278113"/>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167640</xdr:rowOff>
    </xdr:from>
    <xdr:to>
      <xdr:col>81</xdr:col>
      <xdr:colOff>50800</xdr:colOff>
      <xdr:row>82</xdr:row>
      <xdr:rowOff>47625</xdr:rowOff>
    </xdr:to>
    <xdr:cxnSp macro="">
      <xdr:nvCxnSpPr>
        <xdr:cNvPr id="770" name="直線コネクタ 769">
          <a:extLst>
            <a:ext uri="{FF2B5EF4-FFF2-40B4-BE49-F238E27FC236}">
              <a16:creationId xmlns:a16="http://schemas.microsoft.com/office/drawing/2014/main" id="{0B920368-BEC2-49AE-B7D1-FA391D6D9E4B}"/>
            </a:ext>
          </a:extLst>
        </xdr:cNvPr>
        <xdr:cNvCxnSpPr/>
      </xdr:nvCxnSpPr>
      <xdr:spPr>
        <a:xfrm>
          <a:off x="13408881" y="14328913"/>
          <a:ext cx="811143" cy="54914"/>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133985</xdr:rowOff>
    </xdr:from>
    <xdr:to>
      <xdr:col>72</xdr:col>
      <xdr:colOff>38100</xdr:colOff>
      <xdr:row>82</xdr:row>
      <xdr:rowOff>64135</xdr:rowOff>
    </xdr:to>
    <xdr:sp macro="" textlink="">
      <xdr:nvSpPr>
        <xdr:cNvPr id="771" name="楕円 770">
          <a:extLst>
            <a:ext uri="{FF2B5EF4-FFF2-40B4-BE49-F238E27FC236}">
              <a16:creationId xmlns:a16="http://schemas.microsoft.com/office/drawing/2014/main" id="{A39D9749-9464-49D0-BF07-12567C2977F5}"/>
            </a:ext>
          </a:extLst>
        </xdr:cNvPr>
        <xdr:cNvSpPr/>
      </xdr:nvSpPr>
      <xdr:spPr>
        <a:xfrm>
          <a:off x="12546937" y="14295258"/>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167640</xdr:rowOff>
    </xdr:from>
    <xdr:to>
      <xdr:col>76</xdr:col>
      <xdr:colOff>114300</xdr:colOff>
      <xdr:row>82</xdr:row>
      <xdr:rowOff>13335</xdr:rowOff>
    </xdr:to>
    <xdr:cxnSp macro="">
      <xdr:nvCxnSpPr>
        <xdr:cNvPr id="772" name="直線コネクタ 771">
          <a:extLst>
            <a:ext uri="{FF2B5EF4-FFF2-40B4-BE49-F238E27FC236}">
              <a16:creationId xmlns:a16="http://schemas.microsoft.com/office/drawing/2014/main" id="{D137F77D-B17C-4A1C-BA01-0248460F800C}"/>
            </a:ext>
          </a:extLst>
        </xdr:cNvPr>
        <xdr:cNvCxnSpPr/>
      </xdr:nvCxnSpPr>
      <xdr:spPr>
        <a:xfrm flipV="1">
          <a:off x="12597737" y="14328913"/>
          <a:ext cx="811144" cy="20624"/>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116840</xdr:rowOff>
    </xdr:from>
    <xdr:to>
      <xdr:col>67</xdr:col>
      <xdr:colOff>101600</xdr:colOff>
      <xdr:row>81</xdr:row>
      <xdr:rowOff>46990</xdr:rowOff>
    </xdr:to>
    <xdr:sp macro="" textlink="">
      <xdr:nvSpPr>
        <xdr:cNvPr id="773" name="楕円 772">
          <a:extLst>
            <a:ext uri="{FF2B5EF4-FFF2-40B4-BE49-F238E27FC236}">
              <a16:creationId xmlns:a16="http://schemas.microsoft.com/office/drawing/2014/main" id="{E508BB9D-DB25-4560-97CD-4DBD2BE25A2B}"/>
            </a:ext>
          </a:extLst>
        </xdr:cNvPr>
        <xdr:cNvSpPr/>
      </xdr:nvSpPr>
      <xdr:spPr>
        <a:xfrm>
          <a:off x="11720223" y="14103184"/>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167640</xdr:rowOff>
    </xdr:from>
    <xdr:to>
      <xdr:col>71</xdr:col>
      <xdr:colOff>177800</xdr:colOff>
      <xdr:row>82</xdr:row>
      <xdr:rowOff>13335</xdr:rowOff>
    </xdr:to>
    <xdr:cxnSp macro="">
      <xdr:nvCxnSpPr>
        <xdr:cNvPr id="774" name="直線コネクタ 773">
          <a:extLst>
            <a:ext uri="{FF2B5EF4-FFF2-40B4-BE49-F238E27FC236}">
              <a16:creationId xmlns:a16="http://schemas.microsoft.com/office/drawing/2014/main" id="{2E3662AB-DF03-4C5A-84BB-AFF5317E2513}"/>
            </a:ext>
          </a:extLst>
        </xdr:cNvPr>
        <xdr:cNvCxnSpPr/>
      </xdr:nvCxnSpPr>
      <xdr:spPr>
        <a:xfrm>
          <a:off x="11771023" y="14153984"/>
          <a:ext cx="826714" cy="195553"/>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82</xdr:row>
      <xdr:rowOff>89535</xdr:rowOff>
    </xdr:from>
    <xdr:ext cx="405130" cy="256540"/>
    <xdr:sp macro="" textlink="">
      <xdr:nvSpPr>
        <xdr:cNvPr id="775" name="n_1aveValue【児童館】&#10;有形固定資産減価償却率">
          <a:extLst>
            <a:ext uri="{FF2B5EF4-FFF2-40B4-BE49-F238E27FC236}">
              <a16:creationId xmlns:a16="http://schemas.microsoft.com/office/drawing/2014/main" id="{32B7B201-E900-4FD3-B820-A66552492EB9}"/>
            </a:ext>
          </a:extLst>
        </xdr:cNvPr>
        <xdr:cNvSpPr txBox="1"/>
      </xdr:nvSpPr>
      <xdr:spPr>
        <a:xfrm>
          <a:off x="14020331" y="14425737"/>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60.5</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82</xdr:row>
      <xdr:rowOff>74930</xdr:rowOff>
    </xdr:from>
    <xdr:ext cx="402590" cy="256540"/>
    <xdr:sp macro="" textlink="">
      <xdr:nvSpPr>
        <xdr:cNvPr id="776" name="n_2aveValue【児童館】&#10;有形固定資産減価償却率">
          <a:extLst>
            <a:ext uri="{FF2B5EF4-FFF2-40B4-BE49-F238E27FC236}">
              <a16:creationId xmlns:a16="http://schemas.microsoft.com/office/drawing/2014/main" id="{0AECF9AE-A517-4439-ACBB-8DF3BFAB4B6B}"/>
            </a:ext>
          </a:extLst>
        </xdr:cNvPr>
        <xdr:cNvSpPr txBox="1"/>
      </xdr:nvSpPr>
      <xdr:spPr>
        <a:xfrm>
          <a:off x="13221887" y="14411132"/>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59.7</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82</xdr:row>
      <xdr:rowOff>72390</xdr:rowOff>
    </xdr:from>
    <xdr:ext cx="402590" cy="259080"/>
    <xdr:sp macro="" textlink="">
      <xdr:nvSpPr>
        <xdr:cNvPr id="777" name="n_3aveValue【児童館】&#10;有形固定資産減価償却率">
          <a:extLst>
            <a:ext uri="{FF2B5EF4-FFF2-40B4-BE49-F238E27FC236}">
              <a16:creationId xmlns:a16="http://schemas.microsoft.com/office/drawing/2014/main" id="{DD3046A6-AF8C-4E2A-A62F-5051704320B2}"/>
            </a:ext>
          </a:extLst>
        </xdr:cNvPr>
        <xdr:cNvSpPr txBox="1"/>
      </xdr:nvSpPr>
      <xdr:spPr>
        <a:xfrm>
          <a:off x="12410744" y="14408592"/>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59.6</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82</xdr:row>
      <xdr:rowOff>106680</xdr:rowOff>
    </xdr:from>
    <xdr:ext cx="402590" cy="259080"/>
    <xdr:sp macro="" textlink="">
      <xdr:nvSpPr>
        <xdr:cNvPr id="778" name="n_4aveValue【児童館】&#10;有形固定資産減価償却率">
          <a:extLst>
            <a:ext uri="{FF2B5EF4-FFF2-40B4-BE49-F238E27FC236}">
              <a16:creationId xmlns:a16="http://schemas.microsoft.com/office/drawing/2014/main" id="{0F8A2B68-645D-4845-83D8-30E6250B6E25}"/>
            </a:ext>
          </a:extLst>
        </xdr:cNvPr>
        <xdr:cNvSpPr txBox="1"/>
      </xdr:nvSpPr>
      <xdr:spPr>
        <a:xfrm>
          <a:off x="11584029" y="14442882"/>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80</xdr:row>
      <xdr:rowOff>114935</xdr:rowOff>
    </xdr:from>
    <xdr:ext cx="405130" cy="259080"/>
    <xdr:sp macro="" textlink="">
      <xdr:nvSpPr>
        <xdr:cNvPr id="779" name="n_1mainValue【児童館】&#10;有形固定資産減価償却率">
          <a:extLst>
            <a:ext uri="{FF2B5EF4-FFF2-40B4-BE49-F238E27FC236}">
              <a16:creationId xmlns:a16="http://schemas.microsoft.com/office/drawing/2014/main" id="{0ABB4E60-06F2-4104-80F0-23AE5AFE5F6A}"/>
            </a:ext>
          </a:extLst>
        </xdr:cNvPr>
        <xdr:cNvSpPr txBox="1"/>
      </xdr:nvSpPr>
      <xdr:spPr>
        <a:xfrm>
          <a:off x="14020331" y="14101279"/>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60.5</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80</xdr:row>
      <xdr:rowOff>63500</xdr:rowOff>
    </xdr:from>
    <xdr:ext cx="402590" cy="256540"/>
    <xdr:sp macro="" textlink="">
      <xdr:nvSpPr>
        <xdr:cNvPr id="780" name="n_2mainValue【児童館】&#10;有形固定資産減価償却率">
          <a:extLst>
            <a:ext uri="{FF2B5EF4-FFF2-40B4-BE49-F238E27FC236}">
              <a16:creationId xmlns:a16="http://schemas.microsoft.com/office/drawing/2014/main" id="{9744736E-1020-4D10-9E42-353309C29C0D}"/>
            </a:ext>
          </a:extLst>
        </xdr:cNvPr>
        <xdr:cNvSpPr txBox="1"/>
      </xdr:nvSpPr>
      <xdr:spPr>
        <a:xfrm>
          <a:off x="13221887" y="14049844"/>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57.8</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80</xdr:row>
      <xdr:rowOff>80645</xdr:rowOff>
    </xdr:from>
    <xdr:ext cx="402590" cy="259080"/>
    <xdr:sp macro="" textlink="">
      <xdr:nvSpPr>
        <xdr:cNvPr id="781" name="n_3mainValue【児童館】&#10;有形固定資産減価償却率">
          <a:extLst>
            <a:ext uri="{FF2B5EF4-FFF2-40B4-BE49-F238E27FC236}">
              <a16:creationId xmlns:a16="http://schemas.microsoft.com/office/drawing/2014/main" id="{D037DA68-43D9-4D1F-9F90-F73B9E6A7FB0}"/>
            </a:ext>
          </a:extLst>
        </xdr:cNvPr>
        <xdr:cNvSpPr txBox="1"/>
      </xdr:nvSpPr>
      <xdr:spPr>
        <a:xfrm>
          <a:off x="12410744" y="14066989"/>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58.7</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79</xdr:row>
      <xdr:rowOff>63500</xdr:rowOff>
    </xdr:from>
    <xdr:ext cx="402590" cy="256540"/>
    <xdr:sp macro="" textlink="">
      <xdr:nvSpPr>
        <xdr:cNvPr id="782" name="n_4mainValue【児童館】&#10;有形固定資産減価償却率">
          <a:extLst>
            <a:ext uri="{FF2B5EF4-FFF2-40B4-BE49-F238E27FC236}">
              <a16:creationId xmlns:a16="http://schemas.microsoft.com/office/drawing/2014/main" id="{D4413FB6-6164-41BD-A361-84B8D0D6D00B}"/>
            </a:ext>
          </a:extLst>
        </xdr:cNvPr>
        <xdr:cNvSpPr txBox="1"/>
      </xdr:nvSpPr>
      <xdr:spPr>
        <a:xfrm>
          <a:off x="11584029" y="13874916"/>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48.8</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3" name="正方形/長方形 782">
          <a:extLst>
            <a:ext uri="{FF2B5EF4-FFF2-40B4-BE49-F238E27FC236}">
              <a16:creationId xmlns:a16="http://schemas.microsoft.com/office/drawing/2014/main" id="{206D2FE7-D92C-48F5-838B-D5DD89F34165}"/>
            </a:ext>
          </a:extLst>
        </xdr:cNvPr>
        <xdr:cNvSpPr/>
      </xdr:nvSpPr>
      <xdr:spPr>
        <a:xfrm>
          <a:off x="16793155" y="12039600"/>
          <a:ext cx="435068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4" name="正方形/長方形 783">
          <a:extLst>
            <a:ext uri="{FF2B5EF4-FFF2-40B4-BE49-F238E27FC236}">
              <a16:creationId xmlns:a16="http://schemas.microsoft.com/office/drawing/2014/main" id="{55F30233-D7DE-48D0-8E7F-E9382FF1799C}"/>
            </a:ext>
          </a:extLst>
        </xdr:cNvPr>
        <xdr:cNvSpPr/>
      </xdr:nvSpPr>
      <xdr:spPr>
        <a:xfrm>
          <a:off x="16920155" y="12713915"/>
          <a:ext cx="1399429" cy="26095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5" name="正方形/長方形 784">
          <a:extLst>
            <a:ext uri="{FF2B5EF4-FFF2-40B4-BE49-F238E27FC236}">
              <a16:creationId xmlns:a16="http://schemas.microsoft.com/office/drawing/2014/main" id="{1C7B37DE-05B2-48CD-AFA8-7B11B0EFF22F}"/>
            </a:ext>
          </a:extLst>
        </xdr:cNvPr>
        <xdr:cNvSpPr/>
      </xdr:nvSpPr>
      <xdr:spPr>
        <a:xfrm>
          <a:off x="16920155" y="12920593"/>
          <a:ext cx="1399429"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10/54</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6" name="正方形/長方形 785">
          <a:extLst>
            <a:ext uri="{FF2B5EF4-FFF2-40B4-BE49-F238E27FC236}">
              <a16:creationId xmlns:a16="http://schemas.microsoft.com/office/drawing/2014/main" id="{1100DE22-D2C9-46F2-9F28-2DDED8A1DE9F}"/>
            </a:ext>
          </a:extLst>
        </xdr:cNvPr>
        <xdr:cNvSpPr/>
      </xdr:nvSpPr>
      <xdr:spPr>
        <a:xfrm>
          <a:off x="17842727" y="12713915"/>
          <a:ext cx="1399430" cy="26095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7" name="正方形/長方形 786">
          <a:extLst>
            <a:ext uri="{FF2B5EF4-FFF2-40B4-BE49-F238E27FC236}">
              <a16:creationId xmlns:a16="http://schemas.microsoft.com/office/drawing/2014/main" id="{72C6E11D-6357-4302-B2AC-3DED88739F2A}"/>
            </a:ext>
          </a:extLst>
        </xdr:cNvPr>
        <xdr:cNvSpPr/>
      </xdr:nvSpPr>
      <xdr:spPr>
        <a:xfrm>
          <a:off x="17842727" y="12920593"/>
          <a:ext cx="1399430"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8" name="正方形/長方形 787">
          <a:extLst>
            <a:ext uri="{FF2B5EF4-FFF2-40B4-BE49-F238E27FC236}">
              <a16:creationId xmlns:a16="http://schemas.microsoft.com/office/drawing/2014/main" id="{2882EE3F-8337-4647-9A40-7B3818428279}"/>
            </a:ext>
          </a:extLst>
        </xdr:cNvPr>
        <xdr:cNvSpPr/>
      </xdr:nvSpPr>
      <xdr:spPr>
        <a:xfrm>
          <a:off x="18892299" y="12713915"/>
          <a:ext cx="1399430" cy="26095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9" name="正方形/長方形 788">
          <a:extLst>
            <a:ext uri="{FF2B5EF4-FFF2-40B4-BE49-F238E27FC236}">
              <a16:creationId xmlns:a16="http://schemas.microsoft.com/office/drawing/2014/main" id="{ABA74152-EAEC-46A3-8BA0-5A8B90A88BF7}"/>
            </a:ext>
          </a:extLst>
        </xdr:cNvPr>
        <xdr:cNvSpPr/>
      </xdr:nvSpPr>
      <xdr:spPr>
        <a:xfrm>
          <a:off x="18892299" y="12920593"/>
          <a:ext cx="1399430"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0" name="正方形/長方形 789">
          <a:extLst>
            <a:ext uri="{FF2B5EF4-FFF2-40B4-BE49-F238E27FC236}">
              <a16:creationId xmlns:a16="http://schemas.microsoft.com/office/drawing/2014/main" id="{AF115DEF-00BB-4017-B2F2-8E1EC27FBAF3}"/>
            </a:ext>
          </a:extLst>
        </xdr:cNvPr>
        <xdr:cNvSpPr/>
      </xdr:nvSpPr>
      <xdr:spPr>
        <a:xfrm>
          <a:off x="16793155" y="13206951"/>
          <a:ext cx="4350688" cy="2331223"/>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7345" cy="222885"/>
    <xdr:sp macro="" textlink="">
      <xdr:nvSpPr>
        <xdr:cNvPr id="791" name="テキスト ボックス 790">
          <a:extLst>
            <a:ext uri="{FF2B5EF4-FFF2-40B4-BE49-F238E27FC236}">
              <a16:creationId xmlns:a16="http://schemas.microsoft.com/office/drawing/2014/main" id="{30E2A845-06BB-4788-9E9E-03136492F74F}"/>
            </a:ext>
          </a:extLst>
        </xdr:cNvPr>
        <xdr:cNvSpPr txBox="1"/>
      </xdr:nvSpPr>
      <xdr:spPr>
        <a:xfrm>
          <a:off x="16770626" y="13012972"/>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2" name="直線コネクタ 791">
          <a:extLst>
            <a:ext uri="{FF2B5EF4-FFF2-40B4-BE49-F238E27FC236}">
              <a16:creationId xmlns:a16="http://schemas.microsoft.com/office/drawing/2014/main" id="{2E71A994-7126-48AF-BD08-8B29C0861A22}"/>
            </a:ext>
          </a:extLst>
        </xdr:cNvPr>
        <xdr:cNvCxnSpPr/>
      </xdr:nvCxnSpPr>
      <xdr:spPr>
        <a:xfrm>
          <a:off x="16793155" y="15538174"/>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3" name="直線コネクタ 792">
          <a:extLst>
            <a:ext uri="{FF2B5EF4-FFF2-40B4-BE49-F238E27FC236}">
              <a16:creationId xmlns:a16="http://schemas.microsoft.com/office/drawing/2014/main" id="{6D73B91B-9BAC-4662-9A2E-2D2B423B92F7}"/>
            </a:ext>
          </a:extLst>
        </xdr:cNvPr>
        <xdr:cNvCxnSpPr/>
      </xdr:nvCxnSpPr>
      <xdr:spPr>
        <a:xfrm>
          <a:off x="16793155" y="15074017"/>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85</xdr:row>
      <xdr:rowOff>67310</xdr:rowOff>
    </xdr:from>
    <xdr:ext cx="464820" cy="259080"/>
    <xdr:sp macro="" textlink="">
      <xdr:nvSpPr>
        <xdr:cNvPr id="794" name="テキスト ボックス 793">
          <a:extLst>
            <a:ext uri="{FF2B5EF4-FFF2-40B4-BE49-F238E27FC236}">
              <a16:creationId xmlns:a16="http://schemas.microsoft.com/office/drawing/2014/main" id="{A62B42B8-FAAA-4E11-969E-EC67B17DF2C3}"/>
            </a:ext>
          </a:extLst>
        </xdr:cNvPr>
        <xdr:cNvSpPr txBox="1"/>
      </xdr:nvSpPr>
      <xdr:spPr>
        <a:xfrm>
          <a:off x="16372509" y="14928298"/>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5" name="直線コネクタ 794">
          <a:extLst>
            <a:ext uri="{FF2B5EF4-FFF2-40B4-BE49-F238E27FC236}">
              <a16:creationId xmlns:a16="http://schemas.microsoft.com/office/drawing/2014/main" id="{6B4FC671-E5CD-46A0-A031-0589342AC6E0}"/>
            </a:ext>
          </a:extLst>
        </xdr:cNvPr>
        <xdr:cNvCxnSpPr/>
      </xdr:nvCxnSpPr>
      <xdr:spPr>
        <a:xfrm>
          <a:off x="16793155" y="14606380"/>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82</xdr:row>
      <xdr:rowOff>124460</xdr:rowOff>
    </xdr:from>
    <xdr:ext cx="464820" cy="259080"/>
    <xdr:sp macro="" textlink="">
      <xdr:nvSpPr>
        <xdr:cNvPr id="796" name="テキスト ボックス 795">
          <a:extLst>
            <a:ext uri="{FF2B5EF4-FFF2-40B4-BE49-F238E27FC236}">
              <a16:creationId xmlns:a16="http://schemas.microsoft.com/office/drawing/2014/main" id="{7B65802F-49E8-4023-B4E0-982DE4022560}"/>
            </a:ext>
          </a:extLst>
        </xdr:cNvPr>
        <xdr:cNvSpPr txBox="1"/>
      </xdr:nvSpPr>
      <xdr:spPr>
        <a:xfrm>
          <a:off x="16372509" y="14460662"/>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0.020</a:t>
          </a:r>
          <a:endParaRPr kumimoji="1" lang="ja-JP" altLang="en-US" sz="1000">
            <a:latin typeface="ＭＳ Ｐゴシック"/>
            <a:ea typeface="ＭＳ Ｐゴシック"/>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97" name="直線コネクタ 796">
          <a:extLst>
            <a:ext uri="{FF2B5EF4-FFF2-40B4-BE49-F238E27FC236}">
              <a16:creationId xmlns:a16="http://schemas.microsoft.com/office/drawing/2014/main" id="{4E6EF995-4A12-4F04-B0DA-1595B2F3FDB1}"/>
            </a:ext>
          </a:extLst>
        </xdr:cNvPr>
        <xdr:cNvCxnSpPr/>
      </xdr:nvCxnSpPr>
      <xdr:spPr>
        <a:xfrm>
          <a:off x="16793155" y="14138744"/>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80</xdr:row>
      <xdr:rowOff>10160</xdr:rowOff>
    </xdr:from>
    <xdr:ext cx="464820" cy="259080"/>
    <xdr:sp macro="" textlink="">
      <xdr:nvSpPr>
        <xdr:cNvPr id="798" name="テキスト ボックス 797">
          <a:extLst>
            <a:ext uri="{FF2B5EF4-FFF2-40B4-BE49-F238E27FC236}">
              <a16:creationId xmlns:a16="http://schemas.microsoft.com/office/drawing/2014/main" id="{55CB13D8-7BED-4595-824D-805558A7AF81}"/>
            </a:ext>
          </a:extLst>
        </xdr:cNvPr>
        <xdr:cNvSpPr txBox="1"/>
      </xdr:nvSpPr>
      <xdr:spPr>
        <a:xfrm>
          <a:off x="16372509" y="13996504"/>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0.040</a:t>
          </a:r>
          <a:endParaRPr kumimoji="1" lang="ja-JP" altLang="en-US" sz="1000">
            <a:latin typeface="ＭＳ Ｐゴシック"/>
            <a:ea typeface="ＭＳ Ｐゴシック"/>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9" name="直線コネクタ 798">
          <a:extLst>
            <a:ext uri="{FF2B5EF4-FFF2-40B4-BE49-F238E27FC236}">
              <a16:creationId xmlns:a16="http://schemas.microsoft.com/office/drawing/2014/main" id="{6E2DBBDD-D8D3-4ACB-BB02-3D1F2B49306A}"/>
            </a:ext>
          </a:extLst>
        </xdr:cNvPr>
        <xdr:cNvCxnSpPr/>
      </xdr:nvCxnSpPr>
      <xdr:spPr>
        <a:xfrm>
          <a:off x="16793155" y="13674587"/>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77</xdr:row>
      <xdr:rowOff>67310</xdr:rowOff>
    </xdr:from>
    <xdr:ext cx="464820" cy="259080"/>
    <xdr:sp macro="" textlink="">
      <xdr:nvSpPr>
        <xdr:cNvPr id="800" name="テキスト ボックス 799">
          <a:extLst>
            <a:ext uri="{FF2B5EF4-FFF2-40B4-BE49-F238E27FC236}">
              <a16:creationId xmlns:a16="http://schemas.microsoft.com/office/drawing/2014/main" id="{8842D79E-7D7B-48E4-B4CE-5BAA2E6D416B}"/>
            </a:ext>
          </a:extLst>
        </xdr:cNvPr>
        <xdr:cNvSpPr txBox="1"/>
      </xdr:nvSpPr>
      <xdr:spPr>
        <a:xfrm>
          <a:off x="16372509" y="13528868"/>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1" name="直線コネクタ 800">
          <a:extLst>
            <a:ext uri="{FF2B5EF4-FFF2-40B4-BE49-F238E27FC236}">
              <a16:creationId xmlns:a16="http://schemas.microsoft.com/office/drawing/2014/main" id="{AEDE2CFF-31EC-4C2B-BFC1-19099A3B6A66}"/>
            </a:ext>
          </a:extLst>
        </xdr:cNvPr>
        <xdr:cNvCxnSpPr/>
      </xdr:nvCxnSpPr>
      <xdr:spPr>
        <a:xfrm>
          <a:off x="16793155" y="13206951"/>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124460</xdr:rowOff>
    </xdr:from>
    <xdr:ext cx="464820" cy="259080"/>
    <xdr:sp macro="" textlink="">
      <xdr:nvSpPr>
        <xdr:cNvPr id="802" name="テキスト ボックス 801">
          <a:extLst>
            <a:ext uri="{FF2B5EF4-FFF2-40B4-BE49-F238E27FC236}">
              <a16:creationId xmlns:a16="http://schemas.microsoft.com/office/drawing/2014/main" id="{90F36FE3-369B-41BC-B506-37CDAAC495EE}"/>
            </a:ext>
          </a:extLst>
        </xdr:cNvPr>
        <xdr:cNvSpPr txBox="1"/>
      </xdr:nvSpPr>
      <xdr:spPr>
        <a:xfrm>
          <a:off x="16372509" y="13061232"/>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0.080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3" name="【児童館】&#10;一人当たり面積グラフ枠">
          <a:extLst>
            <a:ext uri="{FF2B5EF4-FFF2-40B4-BE49-F238E27FC236}">
              <a16:creationId xmlns:a16="http://schemas.microsoft.com/office/drawing/2014/main" id="{1F2AFFA9-C202-4527-80FC-6DE2EB5AE7F3}"/>
            </a:ext>
          </a:extLst>
        </xdr:cNvPr>
        <xdr:cNvSpPr/>
      </xdr:nvSpPr>
      <xdr:spPr>
        <a:xfrm>
          <a:off x="16793155" y="13206951"/>
          <a:ext cx="4350688" cy="2331223"/>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77</xdr:row>
      <xdr:rowOff>163830</xdr:rowOff>
    </xdr:from>
    <xdr:to>
      <xdr:col>116</xdr:col>
      <xdr:colOff>62865</xdr:colOff>
      <xdr:row>86</xdr:row>
      <xdr:rowOff>15240</xdr:rowOff>
    </xdr:to>
    <xdr:cxnSp macro="">
      <xdr:nvCxnSpPr>
        <xdr:cNvPr id="804" name="直線コネクタ 803">
          <a:extLst>
            <a:ext uri="{FF2B5EF4-FFF2-40B4-BE49-F238E27FC236}">
              <a16:creationId xmlns:a16="http://schemas.microsoft.com/office/drawing/2014/main" id="{11E440FE-9B49-4AF9-AF8D-FD0A247DDED5}"/>
            </a:ext>
          </a:extLst>
        </xdr:cNvPr>
        <xdr:cNvCxnSpPr/>
      </xdr:nvCxnSpPr>
      <xdr:spPr>
        <a:xfrm flipV="1">
          <a:off x="20354594" y="13625388"/>
          <a:ext cx="0" cy="1425769"/>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19050</xdr:rowOff>
    </xdr:from>
    <xdr:ext cx="469900" cy="256540"/>
    <xdr:sp macro="" textlink="">
      <xdr:nvSpPr>
        <xdr:cNvPr id="805" name="【児童館】&#10;一人当たり面積最小値テキスト">
          <a:extLst>
            <a:ext uri="{FF2B5EF4-FFF2-40B4-BE49-F238E27FC236}">
              <a16:creationId xmlns:a16="http://schemas.microsoft.com/office/drawing/2014/main" id="{828E6D53-58FB-4802-B9E0-1A7437F22256}"/>
            </a:ext>
          </a:extLst>
        </xdr:cNvPr>
        <xdr:cNvSpPr txBox="1"/>
      </xdr:nvSpPr>
      <xdr:spPr>
        <a:xfrm>
          <a:off x="20393329" y="15054967"/>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0.001</a:t>
          </a:r>
          <a:endParaRPr kumimoji="1" lang="ja-JP" altLang="en-US" sz="1000" b="1">
            <a:latin typeface="ＭＳ Ｐゴシック"/>
            <a:ea typeface="ＭＳ Ｐゴシック"/>
          </a:endParaRPr>
        </a:p>
      </xdr:txBody>
    </xdr:sp>
    <xdr:clientData/>
  </xdr:oneCellAnchor>
  <xdr:twoCellAnchor>
    <xdr:from>
      <xdr:col>115</xdr:col>
      <xdr:colOff>165100</xdr:colOff>
      <xdr:row>86</xdr:row>
      <xdr:rowOff>15240</xdr:rowOff>
    </xdr:from>
    <xdr:to>
      <xdr:col>116</xdr:col>
      <xdr:colOff>152400</xdr:colOff>
      <xdr:row>86</xdr:row>
      <xdr:rowOff>15240</xdr:rowOff>
    </xdr:to>
    <xdr:cxnSp macro="">
      <xdr:nvCxnSpPr>
        <xdr:cNvPr id="806" name="直線コネクタ 805">
          <a:extLst>
            <a:ext uri="{FF2B5EF4-FFF2-40B4-BE49-F238E27FC236}">
              <a16:creationId xmlns:a16="http://schemas.microsoft.com/office/drawing/2014/main" id="{CDF65B2E-ECDD-448C-9650-6BBF1AF5FBC4}"/>
            </a:ext>
          </a:extLst>
        </xdr:cNvPr>
        <xdr:cNvCxnSpPr/>
      </xdr:nvCxnSpPr>
      <xdr:spPr>
        <a:xfrm>
          <a:off x="20281900" y="15051157"/>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110490</xdr:rowOff>
    </xdr:from>
    <xdr:ext cx="469900" cy="256540"/>
    <xdr:sp macro="" textlink="">
      <xdr:nvSpPr>
        <xdr:cNvPr id="807" name="【児童館】&#10;一人当たり面積最大値テキスト">
          <a:extLst>
            <a:ext uri="{FF2B5EF4-FFF2-40B4-BE49-F238E27FC236}">
              <a16:creationId xmlns:a16="http://schemas.microsoft.com/office/drawing/2014/main" id="{4E14B78F-0DFD-4D67-A818-DCCCEE786764}"/>
            </a:ext>
          </a:extLst>
        </xdr:cNvPr>
        <xdr:cNvSpPr txBox="1"/>
      </xdr:nvSpPr>
      <xdr:spPr>
        <a:xfrm>
          <a:off x="20393329" y="1339712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0.062</a:t>
          </a:r>
          <a:endParaRPr kumimoji="1" lang="ja-JP" altLang="en-US" sz="1000" b="1">
            <a:latin typeface="ＭＳ Ｐゴシック"/>
            <a:ea typeface="ＭＳ Ｐゴシック"/>
          </a:endParaRPr>
        </a:p>
      </xdr:txBody>
    </xdr:sp>
    <xdr:clientData/>
  </xdr:oneCellAnchor>
  <xdr:twoCellAnchor>
    <xdr:from>
      <xdr:col>115</xdr:col>
      <xdr:colOff>165100</xdr:colOff>
      <xdr:row>77</xdr:row>
      <xdr:rowOff>163830</xdr:rowOff>
    </xdr:from>
    <xdr:to>
      <xdr:col>116</xdr:col>
      <xdr:colOff>152400</xdr:colOff>
      <xdr:row>77</xdr:row>
      <xdr:rowOff>163830</xdr:rowOff>
    </xdr:to>
    <xdr:cxnSp macro="">
      <xdr:nvCxnSpPr>
        <xdr:cNvPr id="808" name="直線コネクタ 807">
          <a:extLst>
            <a:ext uri="{FF2B5EF4-FFF2-40B4-BE49-F238E27FC236}">
              <a16:creationId xmlns:a16="http://schemas.microsoft.com/office/drawing/2014/main" id="{3598DE88-4A4F-4EA9-AB40-2DB36FE551C8}"/>
            </a:ext>
          </a:extLst>
        </xdr:cNvPr>
        <xdr:cNvCxnSpPr/>
      </xdr:nvCxnSpPr>
      <xdr:spPr>
        <a:xfrm>
          <a:off x="20281900" y="13625388"/>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160020</xdr:rowOff>
    </xdr:from>
    <xdr:ext cx="469900" cy="259080"/>
    <xdr:sp macro="" textlink="">
      <xdr:nvSpPr>
        <xdr:cNvPr id="809" name="【児童館】&#10;一人当たり面積平均値テキスト">
          <a:extLst>
            <a:ext uri="{FF2B5EF4-FFF2-40B4-BE49-F238E27FC236}">
              <a16:creationId xmlns:a16="http://schemas.microsoft.com/office/drawing/2014/main" id="{5C84FE46-A1B7-44BE-85BA-A9B763B48C41}"/>
            </a:ext>
          </a:extLst>
        </xdr:cNvPr>
        <xdr:cNvSpPr txBox="1"/>
      </xdr:nvSpPr>
      <xdr:spPr>
        <a:xfrm>
          <a:off x="20393329" y="1467115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0.014</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84</xdr:row>
      <xdr:rowOff>10160</xdr:rowOff>
    </xdr:from>
    <xdr:to>
      <xdr:col>116</xdr:col>
      <xdr:colOff>114300</xdr:colOff>
      <xdr:row>84</xdr:row>
      <xdr:rowOff>111760</xdr:rowOff>
    </xdr:to>
    <xdr:sp macro="" textlink="">
      <xdr:nvSpPr>
        <xdr:cNvPr id="810" name="フローチャート: 判断 809">
          <a:extLst>
            <a:ext uri="{FF2B5EF4-FFF2-40B4-BE49-F238E27FC236}">
              <a16:creationId xmlns:a16="http://schemas.microsoft.com/office/drawing/2014/main" id="{49ADE805-7409-416C-9382-30AFB160EFEE}"/>
            </a:ext>
          </a:extLst>
        </xdr:cNvPr>
        <xdr:cNvSpPr/>
      </xdr:nvSpPr>
      <xdr:spPr>
        <a:xfrm>
          <a:off x="20304429" y="14696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10160</xdr:rowOff>
    </xdr:from>
    <xdr:to>
      <xdr:col>112</xdr:col>
      <xdr:colOff>38100</xdr:colOff>
      <xdr:row>84</xdr:row>
      <xdr:rowOff>111760</xdr:rowOff>
    </xdr:to>
    <xdr:sp macro="" textlink="">
      <xdr:nvSpPr>
        <xdr:cNvPr id="811" name="フローチャート: 判断 810">
          <a:extLst>
            <a:ext uri="{FF2B5EF4-FFF2-40B4-BE49-F238E27FC236}">
              <a16:creationId xmlns:a16="http://schemas.microsoft.com/office/drawing/2014/main" id="{C0E47572-C248-4941-A612-0B3DE0CDB8A1}"/>
            </a:ext>
          </a:extLst>
        </xdr:cNvPr>
        <xdr:cNvSpPr/>
      </xdr:nvSpPr>
      <xdr:spPr>
        <a:xfrm>
          <a:off x="19544085" y="14696219"/>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10160</xdr:rowOff>
    </xdr:from>
    <xdr:to>
      <xdr:col>107</xdr:col>
      <xdr:colOff>101600</xdr:colOff>
      <xdr:row>84</xdr:row>
      <xdr:rowOff>111760</xdr:rowOff>
    </xdr:to>
    <xdr:sp macro="" textlink="">
      <xdr:nvSpPr>
        <xdr:cNvPr id="812" name="フローチャート: 判断 811">
          <a:extLst>
            <a:ext uri="{FF2B5EF4-FFF2-40B4-BE49-F238E27FC236}">
              <a16:creationId xmlns:a16="http://schemas.microsoft.com/office/drawing/2014/main" id="{004312C0-AA05-482B-8113-BC2169263CEF}"/>
            </a:ext>
          </a:extLst>
        </xdr:cNvPr>
        <xdr:cNvSpPr/>
      </xdr:nvSpPr>
      <xdr:spPr>
        <a:xfrm>
          <a:off x="18717370" y="14696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33020</xdr:rowOff>
    </xdr:from>
    <xdr:to>
      <xdr:col>102</xdr:col>
      <xdr:colOff>165100</xdr:colOff>
      <xdr:row>84</xdr:row>
      <xdr:rowOff>134620</xdr:rowOff>
    </xdr:to>
    <xdr:sp macro="" textlink="">
      <xdr:nvSpPr>
        <xdr:cNvPr id="813" name="フローチャート: 判断 812">
          <a:extLst>
            <a:ext uri="{FF2B5EF4-FFF2-40B4-BE49-F238E27FC236}">
              <a16:creationId xmlns:a16="http://schemas.microsoft.com/office/drawing/2014/main" id="{A9036354-D855-432E-A0B1-B7D22104A246}"/>
            </a:ext>
          </a:extLst>
        </xdr:cNvPr>
        <xdr:cNvSpPr/>
      </xdr:nvSpPr>
      <xdr:spPr>
        <a:xfrm>
          <a:off x="17906227" y="14719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55880</xdr:rowOff>
    </xdr:from>
    <xdr:to>
      <xdr:col>98</xdr:col>
      <xdr:colOff>38100</xdr:colOff>
      <xdr:row>84</xdr:row>
      <xdr:rowOff>157480</xdr:rowOff>
    </xdr:to>
    <xdr:sp macro="" textlink="">
      <xdr:nvSpPr>
        <xdr:cNvPr id="814" name="フローチャート: 判断 813">
          <a:extLst>
            <a:ext uri="{FF2B5EF4-FFF2-40B4-BE49-F238E27FC236}">
              <a16:creationId xmlns:a16="http://schemas.microsoft.com/office/drawing/2014/main" id="{0370C492-6587-4867-BF96-0509B895E826}"/>
            </a:ext>
          </a:extLst>
        </xdr:cNvPr>
        <xdr:cNvSpPr/>
      </xdr:nvSpPr>
      <xdr:spPr>
        <a:xfrm>
          <a:off x="17095083" y="14741939"/>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149860</xdr:rowOff>
    </xdr:from>
    <xdr:ext cx="762000" cy="259080"/>
    <xdr:sp macro="" textlink="">
      <xdr:nvSpPr>
        <xdr:cNvPr id="815" name="テキスト ボックス 814">
          <a:extLst>
            <a:ext uri="{FF2B5EF4-FFF2-40B4-BE49-F238E27FC236}">
              <a16:creationId xmlns:a16="http://schemas.microsoft.com/office/drawing/2014/main" id="{801F53F9-EC2B-4C1C-864D-24A9EF35DD16}"/>
            </a:ext>
          </a:extLst>
        </xdr:cNvPr>
        <xdr:cNvSpPr txBox="1"/>
      </xdr:nvSpPr>
      <xdr:spPr>
        <a:xfrm>
          <a:off x="20180300" y="15535634"/>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88</xdr:row>
      <xdr:rowOff>149860</xdr:rowOff>
    </xdr:from>
    <xdr:ext cx="762000" cy="259080"/>
    <xdr:sp macro="" textlink="">
      <xdr:nvSpPr>
        <xdr:cNvPr id="816" name="テキスト ボックス 815">
          <a:extLst>
            <a:ext uri="{FF2B5EF4-FFF2-40B4-BE49-F238E27FC236}">
              <a16:creationId xmlns:a16="http://schemas.microsoft.com/office/drawing/2014/main" id="{BF9AE41A-5561-423F-83F0-E7DAAFA51483}"/>
            </a:ext>
          </a:extLst>
        </xdr:cNvPr>
        <xdr:cNvSpPr txBox="1"/>
      </xdr:nvSpPr>
      <xdr:spPr>
        <a:xfrm>
          <a:off x="19419957" y="15535634"/>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149860</xdr:rowOff>
    </xdr:from>
    <xdr:ext cx="762000" cy="259080"/>
    <xdr:sp macro="" textlink="">
      <xdr:nvSpPr>
        <xdr:cNvPr id="817" name="テキスト ボックス 816">
          <a:extLst>
            <a:ext uri="{FF2B5EF4-FFF2-40B4-BE49-F238E27FC236}">
              <a16:creationId xmlns:a16="http://schemas.microsoft.com/office/drawing/2014/main" id="{29160F16-D5A5-4F51-907F-854F35B86649}"/>
            </a:ext>
          </a:extLst>
        </xdr:cNvPr>
        <xdr:cNvSpPr txBox="1"/>
      </xdr:nvSpPr>
      <xdr:spPr>
        <a:xfrm>
          <a:off x="18593242" y="15535634"/>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149860</xdr:rowOff>
    </xdr:from>
    <xdr:ext cx="762000" cy="259080"/>
    <xdr:sp macro="" textlink="">
      <xdr:nvSpPr>
        <xdr:cNvPr id="818" name="テキスト ボックス 817">
          <a:extLst>
            <a:ext uri="{FF2B5EF4-FFF2-40B4-BE49-F238E27FC236}">
              <a16:creationId xmlns:a16="http://schemas.microsoft.com/office/drawing/2014/main" id="{349961F6-A3FC-4DF4-B4A8-5B105097656A}"/>
            </a:ext>
          </a:extLst>
        </xdr:cNvPr>
        <xdr:cNvSpPr txBox="1"/>
      </xdr:nvSpPr>
      <xdr:spPr>
        <a:xfrm>
          <a:off x="17782098" y="15535634"/>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88</xdr:row>
      <xdr:rowOff>149860</xdr:rowOff>
    </xdr:from>
    <xdr:ext cx="762000" cy="259080"/>
    <xdr:sp macro="" textlink="">
      <xdr:nvSpPr>
        <xdr:cNvPr id="819" name="テキスト ボックス 818">
          <a:extLst>
            <a:ext uri="{FF2B5EF4-FFF2-40B4-BE49-F238E27FC236}">
              <a16:creationId xmlns:a16="http://schemas.microsoft.com/office/drawing/2014/main" id="{5D7E94E4-CB67-4CD9-99D2-C46A95333D5F}"/>
            </a:ext>
          </a:extLst>
        </xdr:cNvPr>
        <xdr:cNvSpPr txBox="1"/>
      </xdr:nvSpPr>
      <xdr:spPr>
        <a:xfrm>
          <a:off x="16970955" y="15535634"/>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82</xdr:row>
      <xdr:rowOff>33020</xdr:rowOff>
    </xdr:from>
    <xdr:to>
      <xdr:col>116</xdr:col>
      <xdr:colOff>114300</xdr:colOff>
      <xdr:row>82</xdr:row>
      <xdr:rowOff>134620</xdr:rowOff>
    </xdr:to>
    <xdr:sp macro="" textlink="">
      <xdr:nvSpPr>
        <xdr:cNvPr id="820" name="楕円 819">
          <a:extLst>
            <a:ext uri="{FF2B5EF4-FFF2-40B4-BE49-F238E27FC236}">
              <a16:creationId xmlns:a16="http://schemas.microsoft.com/office/drawing/2014/main" id="{ADA08A92-C690-4A49-8403-20A1DC244BEA}"/>
            </a:ext>
          </a:extLst>
        </xdr:cNvPr>
        <xdr:cNvSpPr/>
      </xdr:nvSpPr>
      <xdr:spPr>
        <a:xfrm>
          <a:off x="20304429" y="14369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55880</xdr:rowOff>
    </xdr:from>
    <xdr:ext cx="469900" cy="259080"/>
    <xdr:sp macro="" textlink="">
      <xdr:nvSpPr>
        <xdr:cNvPr id="821" name="【児童館】&#10;一人当たり面積該当値テキスト">
          <a:extLst>
            <a:ext uri="{FF2B5EF4-FFF2-40B4-BE49-F238E27FC236}">
              <a16:creationId xmlns:a16="http://schemas.microsoft.com/office/drawing/2014/main" id="{22FB1F16-8BA3-4C58-8E88-80408349E487}"/>
            </a:ext>
          </a:extLst>
        </xdr:cNvPr>
        <xdr:cNvSpPr txBox="1"/>
      </xdr:nvSpPr>
      <xdr:spPr>
        <a:xfrm>
          <a:off x="20393329" y="14217153"/>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0.028</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82</xdr:row>
      <xdr:rowOff>33020</xdr:rowOff>
    </xdr:from>
    <xdr:to>
      <xdr:col>112</xdr:col>
      <xdr:colOff>38100</xdr:colOff>
      <xdr:row>82</xdr:row>
      <xdr:rowOff>134620</xdr:rowOff>
    </xdr:to>
    <xdr:sp macro="" textlink="">
      <xdr:nvSpPr>
        <xdr:cNvPr id="822" name="楕円 821">
          <a:extLst>
            <a:ext uri="{FF2B5EF4-FFF2-40B4-BE49-F238E27FC236}">
              <a16:creationId xmlns:a16="http://schemas.microsoft.com/office/drawing/2014/main" id="{57BF570A-93F6-47CC-B26D-1D53438AC40C}"/>
            </a:ext>
          </a:extLst>
        </xdr:cNvPr>
        <xdr:cNvSpPr/>
      </xdr:nvSpPr>
      <xdr:spPr>
        <a:xfrm>
          <a:off x="19544085" y="14369222"/>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83820</xdr:rowOff>
    </xdr:from>
    <xdr:to>
      <xdr:col>116</xdr:col>
      <xdr:colOff>63500</xdr:colOff>
      <xdr:row>82</xdr:row>
      <xdr:rowOff>83820</xdr:rowOff>
    </xdr:to>
    <xdr:cxnSp macro="">
      <xdr:nvCxnSpPr>
        <xdr:cNvPr id="823" name="直線コネクタ 822">
          <a:extLst>
            <a:ext uri="{FF2B5EF4-FFF2-40B4-BE49-F238E27FC236}">
              <a16:creationId xmlns:a16="http://schemas.microsoft.com/office/drawing/2014/main" id="{113D4D62-A367-44FB-953C-78DF9EA550E2}"/>
            </a:ext>
          </a:extLst>
        </xdr:cNvPr>
        <xdr:cNvCxnSpPr/>
      </xdr:nvCxnSpPr>
      <xdr:spPr>
        <a:xfrm>
          <a:off x="19594885" y="14420022"/>
          <a:ext cx="760344"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55880</xdr:rowOff>
    </xdr:from>
    <xdr:to>
      <xdr:col>107</xdr:col>
      <xdr:colOff>101600</xdr:colOff>
      <xdr:row>82</xdr:row>
      <xdr:rowOff>157480</xdr:rowOff>
    </xdr:to>
    <xdr:sp macro="" textlink="">
      <xdr:nvSpPr>
        <xdr:cNvPr id="824" name="楕円 823">
          <a:extLst>
            <a:ext uri="{FF2B5EF4-FFF2-40B4-BE49-F238E27FC236}">
              <a16:creationId xmlns:a16="http://schemas.microsoft.com/office/drawing/2014/main" id="{8692626C-A2C6-46CE-8776-D3819E718310}"/>
            </a:ext>
          </a:extLst>
        </xdr:cNvPr>
        <xdr:cNvSpPr/>
      </xdr:nvSpPr>
      <xdr:spPr>
        <a:xfrm>
          <a:off x="18717370" y="14392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83820</xdr:rowOff>
    </xdr:from>
    <xdr:to>
      <xdr:col>111</xdr:col>
      <xdr:colOff>177800</xdr:colOff>
      <xdr:row>82</xdr:row>
      <xdr:rowOff>106680</xdr:rowOff>
    </xdr:to>
    <xdr:cxnSp macro="">
      <xdr:nvCxnSpPr>
        <xdr:cNvPr id="825" name="直線コネクタ 824">
          <a:extLst>
            <a:ext uri="{FF2B5EF4-FFF2-40B4-BE49-F238E27FC236}">
              <a16:creationId xmlns:a16="http://schemas.microsoft.com/office/drawing/2014/main" id="{1FE2E0A2-833C-4F6C-90CD-83BC164AAA99}"/>
            </a:ext>
          </a:extLst>
        </xdr:cNvPr>
        <xdr:cNvCxnSpPr/>
      </xdr:nvCxnSpPr>
      <xdr:spPr>
        <a:xfrm flipV="1">
          <a:off x="18768170" y="14420022"/>
          <a:ext cx="826715"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55880</xdr:rowOff>
    </xdr:from>
    <xdr:to>
      <xdr:col>102</xdr:col>
      <xdr:colOff>165100</xdr:colOff>
      <xdr:row>82</xdr:row>
      <xdr:rowOff>157480</xdr:rowOff>
    </xdr:to>
    <xdr:sp macro="" textlink="">
      <xdr:nvSpPr>
        <xdr:cNvPr id="826" name="楕円 825">
          <a:extLst>
            <a:ext uri="{FF2B5EF4-FFF2-40B4-BE49-F238E27FC236}">
              <a16:creationId xmlns:a16="http://schemas.microsoft.com/office/drawing/2014/main" id="{3B9CCE71-465C-4B9A-9B0A-031F53E2F24B}"/>
            </a:ext>
          </a:extLst>
        </xdr:cNvPr>
        <xdr:cNvSpPr/>
      </xdr:nvSpPr>
      <xdr:spPr>
        <a:xfrm>
          <a:off x="17906227" y="14392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106680</xdr:rowOff>
    </xdr:from>
    <xdr:to>
      <xdr:col>107</xdr:col>
      <xdr:colOff>50800</xdr:colOff>
      <xdr:row>82</xdr:row>
      <xdr:rowOff>106680</xdr:rowOff>
    </xdr:to>
    <xdr:cxnSp macro="">
      <xdr:nvCxnSpPr>
        <xdr:cNvPr id="827" name="直線コネクタ 826">
          <a:extLst>
            <a:ext uri="{FF2B5EF4-FFF2-40B4-BE49-F238E27FC236}">
              <a16:creationId xmlns:a16="http://schemas.microsoft.com/office/drawing/2014/main" id="{7F10320C-246A-4609-A8F6-D63EDF25468F}"/>
            </a:ext>
          </a:extLst>
        </xdr:cNvPr>
        <xdr:cNvCxnSpPr/>
      </xdr:nvCxnSpPr>
      <xdr:spPr>
        <a:xfrm>
          <a:off x="17957027" y="14442882"/>
          <a:ext cx="811143"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101600</xdr:rowOff>
    </xdr:from>
    <xdr:to>
      <xdr:col>98</xdr:col>
      <xdr:colOff>38100</xdr:colOff>
      <xdr:row>83</xdr:row>
      <xdr:rowOff>31750</xdr:rowOff>
    </xdr:to>
    <xdr:sp macro="" textlink="">
      <xdr:nvSpPr>
        <xdr:cNvPr id="828" name="楕円 827">
          <a:extLst>
            <a:ext uri="{FF2B5EF4-FFF2-40B4-BE49-F238E27FC236}">
              <a16:creationId xmlns:a16="http://schemas.microsoft.com/office/drawing/2014/main" id="{BEA69455-47FC-4560-A5F1-72A00FEA9670}"/>
            </a:ext>
          </a:extLst>
        </xdr:cNvPr>
        <xdr:cNvSpPr/>
      </xdr:nvSpPr>
      <xdr:spPr>
        <a:xfrm>
          <a:off x="17095083" y="14437802"/>
          <a:ext cx="86029"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106680</xdr:rowOff>
    </xdr:from>
    <xdr:to>
      <xdr:col>102</xdr:col>
      <xdr:colOff>114300</xdr:colOff>
      <xdr:row>82</xdr:row>
      <xdr:rowOff>152400</xdr:rowOff>
    </xdr:to>
    <xdr:cxnSp macro="">
      <xdr:nvCxnSpPr>
        <xdr:cNvPr id="829" name="直線コネクタ 828">
          <a:extLst>
            <a:ext uri="{FF2B5EF4-FFF2-40B4-BE49-F238E27FC236}">
              <a16:creationId xmlns:a16="http://schemas.microsoft.com/office/drawing/2014/main" id="{453E91EB-C528-49DF-AF62-E7E81045E94F}"/>
            </a:ext>
          </a:extLst>
        </xdr:cNvPr>
        <xdr:cNvCxnSpPr/>
      </xdr:nvCxnSpPr>
      <xdr:spPr>
        <a:xfrm flipV="1">
          <a:off x="17145883" y="14442882"/>
          <a:ext cx="811144"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84</xdr:row>
      <xdr:rowOff>102870</xdr:rowOff>
    </xdr:from>
    <xdr:ext cx="469900" cy="259080"/>
    <xdr:sp macro="" textlink="">
      <xdr:nvSpPr>
        <xdr:cNvPr id="830" name="n_1aveValue【児童館】&#10;一人当たり面積">
          <a:extLst>
            <a:ext uri="{FF2B5EF4-FFF2-40B4-BE49-F238E27FC236}">
              <a16:creationId xmlns:a16="http://schemas.microsoft.com/office/drawing/2014/main" id="{3F250834-AC7A-4CA2-8B43-101F3E55AF9F}"/>
            </a:ext>
          </a:extLst>
        </xdr:cNvPr>
        <xdr:cNvSpPr txBox="1"/>
      </xdr:nvSpPr>
      <xdr:spPr>
        <a:xfrm>
          <a:off x="19362807" y="14788929"/>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0.014</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84</xdr:row>
      <xdr:rowOff>102870</xdr:rowOff>
    </xdr:from>
    <xdr:ext cx="467360" cy="259080"/>
    <xdr:sp macro="" textlink="">
      <xdr:nvSpPr>
        <xdr:cNvPr id="831" name="n_2aveValue【児童館】&#10;一人当たり面積">
          <a:extLst>
            <a:ext uri="{FF2B5EF4-FFF2-40B4-BE49-F238E27FC236}">
              <a16:creationId xmlns:a16="http://schemas.microsoft.com/office/drawing/2014/main" id="{552AA0AA-403D-4018-9EA8-D2A794C9705B}"/>
            </a:ext>
          </a:extLst>
        </xdr:cNvPr>
        <xdr:cNvSpPr txBox="1"/>
      </xdr:nvSpPr>
      <xdr:spPr>
        <a:xfrm>
          <a:off x="18548792" y="14788929"/>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0.014</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84</xdr:row>
      <xdr:rowOff>125730</xdr:rowOff>
    </xdr:from>
    <xdr:ext cx="467360" cy="259080"/>
    <xdr:sp macro="" textlink="">
      <xdr:nvSpPr>
        <xdr:cNvPr id="832" name="n_3aveValue【児童館】&#10;一人当たり面積">
          <a:extLst>
            <a:ext uri="{FF2B5EF4-FFF2-40B4-BE49-F238E27FC236}">
              <a16:creationId xmlns:a16="http://schemas.microsoft.com/office/drawing/2014/main" id="{006614B6-526C-49F3-80D7-097A051E62A0}"/>
            </a:ext>
          </a:extLst>
        </xdr:cNvPr>
        <xdr:cNvSpPr txBox="1"/>
      </xdr:nvSpPr>
      <xdr:spPr>
        <a:xfrm>
          <a:off x="17737648" y="14811789"/>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0.013</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84</xdr:row>
      <xdr:rowOff>148590</xdr:rowOff>
    </xdr:from>
    <xdr:ext cx="467360" cy="259080"/>
    <xdr:sp macro="" textlink="">
      <xdr:nvSpPr>
        <xdr:cNvPr id="833" name="n_4aveValue【児童館】&#10;一人当たり面積">
          <a:extLst>
            <a:ext uri="{FF2B5EF4-FFF2-40B4-BE49-F238E27FC236}">
              <a16:creationId xmlns:a16="http://schemas.microsoft.com/office/drawing/2014/main" id="{7CF1A05E-D7A0-4B6A-BACA-AFB5F92B4438}"/>
            </a:ext>
          </a:extLst>
        </xdr:cNvPr>
        <xdr:cNvSpPr txBox="1"/>
      </xdr:nvSpPr>
      <xdr:spPr>
        <a:xfrm>
          <a:off x="16926505" y="14834649"/>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0.012</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80</xdr:row>
      <xdr:rowOff>151130</xdr:rowOff>
    </xdr:from>
    <xdr:ext cx="469900" cy="259080"/>
    <xdr:sp macro="" textlink="">
      <xdr:nvSpPr>
        <xdr:cNvPr id="834" name="n_1mainValue【児童館】&#10;一人当たり面積">
          <a:extLst>
            <a:ext uri="{FF2B5EF4-FFF2-40B4-BE49-F238E27FC236}">
              <a16:creationId xmlns:a16="http://schemas.microsoft.com/office/drawing/2014/main" id="{95948D29-F327-44CC-B730-DE42C320AA44}"/>
            </a:ext>
          </a:extLst>
        </xdr:cNvPr>
        <xdr:cNvSpPr txBox="1"/>
      </xdr:nvSpPr>
      <xdr:spPr>
        <a:xfrm>
          <a:off x="19362807" y="14137474"/>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0.028</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81</xdr:row>
      <xdr:rowOff>2540</xdr:rowOff>
    </xdr:from>
    <xdr:ext cx="467360" cy="259080"/>
    <xdr:sp macro="" textlink="">
      <xdr:nvSpPr>
        <xdr:cNvPr id="835" name="n_2mainValue【児童館】&#10;一人当たり面積">
          <a:extLst>
            <a:ext uri="{FF2B5EF4-FFF2-40B4-BE49-F238E27FC236}">
              <a16:creationId xmlns:a16="http://schemas.microsoft.com/office/drawing/2014/main" id="{743040FB-2EF3-4DE8-8C25-62A014B9FA6C}"/>
            </a:ext>
          </a:extLst>
        </xdr:cNvPr>
        <xdr:cNvSpPr txBox="1"/>
      </xdr:nvSpPr>
      <xdr:spPr>
        <a:xfrm>
          <a:off x="18548792" y="14163813"/>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0.027</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81</xdr:row>
      <xdr:rowOff>2540</xdr:rowOff>
    </xdr:from>
    <xdr:ext cx="467360" cy="259080"/>
    <xdr:sp macro="" textlink="">
      <xdr:nvSpPr>
        <xdr:cNvPr id="836" name="n_3mainValue【児童館】&#10;一人当たり面積">
          <a:extLst>
            <a:ext uri="{FF2B5EF4-FFF2-40B4-BE49-F238E27FC236}">
              <a16:creationId xmlns:a16="http://schemas.microsoft.com/office/drawing/2014/main" id="{ED6E355D-AEB9-4418-9A68-A92D143A22EF}"/>
            </a:ext>
          </a:extLst>
        </xdr:cNvPr>
        <xdr:cNvSpPr txBox="1"/>
      </xdr:nvSpPr>
      <xdr:spPr>
        <a:xfrm>
          <a:off x="17737648" y="14163813"/>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0.027</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81</xdr:row>
      <xdr:rowOff>48260</xdr:rowOff>
    </xdr:from>
    <xdr:ext cx="467360" cy="259080"/>
    <xdr:sp macro="" textlink="">
      <xdr:nvSpPr>
        <xdr:cNvPr id="837" name="n_4mainValue【児童館】&#10;一人当たり面積">
          <a:extLst>
            <a:ext uri="{FF2B5EF4-FFF2-40B4-BE49-F238E27FC236}">
              <a16:creationId xmlns:a16="http://schemas.microsoft.com/office/drawing/2014/main" id="{0D01777D-BA36-4785-B5BC-52F8D2B8A8C2}"/>
            </a:ext>
          </a:extLst>
        </xdr:cNvPr>
        <xdr:cNvSpPr txBox="1"/>
      </xdr:nvSpPr>
      <xdr:spPr>
        <a:xfrm>
          <a:off x="16926505" y="14209533"/>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8" name="正方形/長方形 837">
          <a:extLst>
            <a:ext uri="{FF2B5EF4-FFF2-40B4-BE49-F238E27FC236}">
              <a16:creationId xmlns:a16="http://schemas.microsoft.com/office/drawing/2014/main" id="{47416C3D-EF6D-41CA-BF24-8BC930D37EF6}"/>
            </a:ext>
          </a:extLst>
        </xdr:cNvPr>
        <xdr:cNvSpPr/>
      </xdr:nvSpPr>
      <xdr:spPr>
        <a:xfrm>
          <a:off x="11433865" y="15929610"/>
          <a:ext cx="4335118" cy="62158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9" name="正方形/長方形 838">
          <a:extLst>
            <a:ext uri="{FF2B5EF4-FFF2-40B4-BE49-F238E27FC236}">
              <a16:creationId xmlns:a16="http://schemas.microsoft.com/office/drawing/2014/main" id="{24A40CE1-4365-4B45-AE50-F17A2F99C2F9}"/>
            </a:ext>
          </a:extLst>
        </xdr:cNvPr>
        <xdr:cNvSpPr/>
      </xdr:nvSpPr>
      <xdr:spPr>
        <a:xfrm>
          <a:off x="11545294" y="16576592"/>
          <a:ext cx="1399429" cy="2450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0" name="正方形/長方形 839">
          <a:extLst>
            <a:ext uri="{FF2B5EF4-FFF2-40B4-BE49-F238E27FC236}">
              <a16:creationId xmlns:a16="http://schemas.microsoft.com/office/drawing/2014/main" id="{DE974BDD-EC6E-4A2B-82C3-AFBA55FBCC3C}"/>
            </a:ext>
          </a:extLst>
        </xdr:cNvPr>
        <xdr:cNvSpPr/>
      </xdr:nvSpPr>
      <xdr:spPr>
        <a:xfrm>
          <a:off x="11545294" y="16770847"/>
          <a:ext cx="1399429" cy="24952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27/48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1" name="正方形/長方形 840">
          <a:extLst>
            <a:ext uri="{FF2B5EF4-FFF2-40B4-BE49-F238E27FC236}">
              <a16:creationId xmlns:a16="http://schemas.microsoft.com/office/drawing/2014/main" id="{6109D87D-4777-4DD8-AB0C-0108A462E14E}"/>
            </a:ext>
          </a:extLst>
        </xdr:cNvPr>
        <xdr:cNvSpPr/>
      </xdr:nvSpPr>
      <xdr:spPr>
        <a:xfrm>
          <a:off x="12483437" y="16576592"/>
          <a:ext cx="1399430" cy="2450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2" name="正方形/長方形 841">
          <a:extLst>
            <a:ext uri="{FF2B5EF4-FFF2-40B4-BE49-F238E27FC236}">
              <a16:creationId xmlns:a16="http://schemas.microsoft.com/office/drawing/2014/main" id="{7BEE5955-4C8B-4E39-9842-212ADB9E3FE8}"/>
            </a:ext>
          </a:extLst>
        </xdr:cNvPr>
        <xdr:cNvSpPr/>
      </xdr:nvSpPr>
      <xdr:spPr>
        <a:xfrm>
          <a:off x="12483437" y="16770847"/>
          <a:ext cx="1399430" cy="24952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3" name="正方形/長方形 842">
          <a:extLst>
            <a:ext uri="{FF2B5EF4-FFF2-40B4-BE49-F238E27FC236}">
              <a16:creationId xmlns:a16="http://schemas.microsoft.com/office/drawing/2014/main" id="{E53E9E2D-7537-4A8B-BB7E-B03B32F194EE}"/>
            </a:ext>
          </a:extLst>
        </xdr:cNvPr>
        <xdr:cNvSpPr/>
      </xdr:nvSpPr>
      <xdr:spPr>
        <a:xfrm>
          <a:off x="13533010" y="16576592"/>
          <a:ext cx="1399429" cy="2450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4" name="正方形/長方形 843">
          <a:extLst>
            <a:ext uri="{FF2B5EF4-FFF2-40B4-BE49-F238E27FC236}">
              <a16:creationId xmlns:a16="http://schemas.microsoft.com/office/drawing/2014/main" id="{63F978A1-BF3D-43C8-AACE-9F973B015DCA}"/>
            </a:ext>
          </a:extLst>
        </xdr:cNvPr>
        <xdr:cNvSpPr/>
      </xdr:nvSpPr>
      <xdr:spPr>
        <a:xfrm>
          <a:off x="13533010" y="16770847"/>
          <a:ext cx="1399429" cy="24952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5" name="正方形/長方形 844">
          <a:extLst>
            <a:ext uri="{FF2B5EF4-FFF2-40B4-BE49-F238E27FC236}">
              <a16:creationId xmlns:a16="http://schemas.microsoft.com/office/drawing/2014/main" id="{2E25F226-A27A-4CB7-A93A-1734353EDF16}"/>
            </a:ext>
          </a:extLst>
        </xdr:cNvPr>
        <xdr:cNvSpPr/>
      </xdr:nvSpPr>
      <xdr:spPr>
        <a:xfrm>
          <a:off x="11433865" y="17045774"/>
          <a:ext cx="4335118" cy="2223384"/>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5910" cy="225425"/>
    <xdr:sp macro="" textlink="">
      <xdr:nvSpPr>
        <xdr:cNvPr id="846" name="テキスト ボックス 845">
          <a:extLst>
            <a:ext uri="{FF2B5EF4-FFF2-40B4-BE49-F238E27FC236}">
              <a16:creationId xmlns:a16="http://schemas.microsoft.com/office/drawing/2014/main" id="{71BDAC90-2028-4381-8CF2-6C731DD51852}"/>
            </a:ext>
          </a:extLst>
        </xdr:cNvPr>
        <xdr:cNvSpPr txBox="1"/>
      </xdr:nvSpPr>
      <xdr:spPr>
        <a:xfrm>
          <a:off x="11395765" y="16859747"/>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7" name="直線コネクタ 846">
          <a:extLst>
            <a:ext uri="{FF2B5EF4-FFF2-40B4-BE49-F238E27FC236}">
              <a16:creationId xmlns:a16="http://schemas.microsoft.com/office/drawing/2014/main" id="{972DB09A-0A56-41C6-97FE-82FB61B64FFC}"/>
            </a:ext>
          </a:extLst>
        </xdr:cNvPr>
        <xdr:cNvCxnSpPr/>
      </xdr:nvCxnSpPr>
      <xdr:spPr>
        <a:xfrm>
          <a:off x="11433865" y="19269158"/>
          <a:ext cx="4312589"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4820" cy="259080"/>
    <xdr:sp macro="" textlink="">
      <xdr:nvSpPr>
        <xdr:cNvPr id="848" name="テキスト ボックス 847">
          <a:extLst>
            <a:ext uri="{FF2B5EF4-FFF2-40B4-BE49-F238E27FC236}">
              <a16:creationId xmlns:a16="http://schemas.microsoft.com/office/drawing/2014/main" id="{382B0090-3034-4065-999F-C523148C70A6}"/>
            </a:ext>
          </a:extLst>
        </xdr:cNvPr>
        <xdr:cNvSpPr txBox="1"/>
      </xdr:nvSpPr>
      <xdr:spPr>
        <a:xfrm>
          <a:off x="11013219" y="1913139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849" name="直線コネクタ 848">
          <a:extLst>
            <a:ext uri="{FF2B5EF4-FFF2-40B4-BE49-F238E27FC236}">
              <a16:creationId xmlns:a16="http://schemas.microsoft.com/office/drawing/2014/main" id="{4FF04B52-915B-4E7D-844E-462802F6E0ED}"/>
            </a:ext>
          </a:extLst>
        </xdr:cNvPr>
        <xdr:cNvCxnSpPr/>
      </xdr:nvCxnSpPr>
      <xdr:spPr>
        <a:xfrm>
          <a:off x="11433865" y="18825376"/>
          <a:ext cx="4312589"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107</xdr:row>
      <xdr:rowOff>105410</xdr:rowOff>
    </xdr:from>
    <xdr:ext cx="464820" cy="259080"/>
    <xdr:sp macro="" textlink="">
      <xdr:nvSpPr>
        <xdr:cNvPr id="850" name="テキスト ボックス 849">
          <a:extLst>
            <a:ext uri="{FF2B5EF4-FFF2-40B4-BE49-F238E27FC236}">
              <a16:creationId xmlns:a16="http://schemas.microsoft.com/office/drawing/2014/main" id="{BDC0C7C4-8E82-455C-BB61-A6B760AE4ED1}"/>
            </a:ext>
          </a:extLst>
        </xdr:cNvPr>
        <xdr:cNvSpPr txBox="1"/>
      </xdr:nvSpPr>
      <xdr:spPr>
        <a:xfrm>
          <a:off x="11013219" y="18687608"/>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851" name="直線コネクタ 850">
          <a:extLst>
            <a:ext uri="{FF2B5EF4-FFF2-40B4-BE49-F238E27FC236}">
              <a16:creationId xmlns:a16="http://schemas.microsoft.com/office/drawing/2014/main" id="{6A152683-0AC6-4471-8137-DB26669CC463}"/>
            </a:ext>
          </a:extLst>
        </xdr:cNvPr>
        <xdr:cNvCxnSpPr/>
      </xdr:nvCxnSpPr>
      <xdr:spPr>
        <a:xfrm>
          <a:off x="11433865" y="18381593"/>
          <a:ext cx="4312589"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104</xdr:row>
      <xdr:rowOff>162560</xdr:rowOff>
    </xdr:from>
    <xdr:ext cx="403225" cy="259080"/>
    <xdr:sp macro="" textlink="">
      <xdr:nvSpPr>
        <xdr:cNvPr id="852" name="テキスト ボックス 851">
          <a:extLst>
            <a:ext uri="{FF2B5EF4-FFF2-40B4-BE49-F238E27FC236}">
              <a16:creationId xmlns:a16="http://schemas.microsoft.com/office/drawing/2014/main" id="{E661D7AE-ABF4-4183-A379-3380B82C3B58}"/>
            </a:ext>
          </a:extLst>
        </xdr:cNvPr>
        <xdr:cNvSpPr txBox="1"/>
      </xdr:nvSpPr>
      <xdr:spPr>
        <a:xfrm>
          <a:off x="11061783" y="18243826"/>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853" name="直線コネクタ 852">
          <a:extLst>
            <a:ext uri="{FF2B5EF4-FFF2-40B4-BE49-F238E27FC236}">
              <a16:creationId xmlns:a16="http://schemas.microsoft.com/office/drawing/2014/main" id="{E22519F1-8975-4C76-A1BE-764EA3DE1F04}"/>
            </a:ext>
          </a:extLst>
        </xdr:cNvPr>
        <xdr:cNvCxnSpPr/>
      </xdr:nvCxnSpPr>
      <xdr:spPr>
        <a:xfrm>
          <a:off x="11433865" y="17933339"/>
          <a:ext cx="4312589"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102</xdr:row>
      <xdr:rowOff>48260</xdr:rowOff>
    </xdr:from>
    <xdr:ext cx="403225" cy="259080"/>
    <xdr:sp macro="" textlink="">
      <xdr:nvSpPr>
        <xdr:cNvPr id="854" name="テキスト ボックス 853">
          <a:extLst>
            <a:ext uri="{FF2B5EF4-FFF2-40B4-BE49-F238E27FC236}">
              <a16:creationId xmlns:a16="http://schemas.microsoft.com/office/drawing/2014/main" id="{196092B8-8A53-448A-84BD-BDC29EA94B04}"/>
            </a:ext>
          </a:extLst>
        </xdr:cNvPr>
        <xdr:cNvSpPr txBox="1"/>
      </xdr:nvSpPr>
      <xdr:spPr>
        <a:xfrm>
          <a:off x="11061783" y="17795571"/>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855" name="直線コネクタ 854">
          <a:extLst>
            <a:ext uri="{FF2B5EF4-FFF2-40B4-BE49-F238E27FC236}">
              <a16:creationId xmlns:a16="http://schemas.microsoft.com/office/drawing/2014/main" id="{98BD5E9F-4747-4BFD-8544-7AC5B53FF112}"/>
            </a:ext>
          </a:extLst>
        </xdr:cNvPr>
        <xdr:cNvCxnSpPr/>
      </xdr:nvCxnSpPr>
      <xdr:spPr>
        <a:xfrm>
          <a:off x="11433865" y="17489557"/>
          <a:ext cx="4312589"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99</xdr:row>
      <xdr:rowOff>105410</xdr:rowOff>
    </xdr:from>
    <xdr:ext cx="403225" cy="259080"/>
    <xdr:sp macro="" textlink="">
      <xdr:nvSpPr>
        <xdr:cNvPr id="856" name="テキスト ボックス 855">
          <a:extLst>
            <a:ext uri="{FF2B5EF4-FFF2-40B4-BE49-F238E27FC236}">
              <a16:creationId xmlns:a16="http://schemas.microsoft.com/office/drawing/2014/main" id="{077E9DA6-E092-459B-AD20-F4AB89C7C0D4}"/>
            </a:ext>
          </a:extLst>
        </xdr:cNvPr>
        <xdr:cNvSpPr txBox="1"/>
      </xdr:nvSpPr>
      <xdr:spPr>
        <a:xfrm>
          <a:off x="11061783" y="17351789"/>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7" name="直線コネクタ 856">
          <a:extLst>
            <a:ext uri="{FF2B5EF4-FFF2-40B4-BE49-F238E27FC236}">
              <a16:creationId xmlns:a16="http://schemas.microsoft.com/office/drawing/2014/main" id="{ADCBF72B-C304-47AC-AFF9-CD40BB8D3B7A}"/>
            </a:ext>
          </a:extLst>
        </xdr:cNvPr>
        <xdr:cNvCxnSpPr/>
      </xdr:nvCxnSpPr>
      <xdr:spPr>
        <a:xfrm>
          <a:off x="11433865" y="17045774"/>
          <a:ext cx="4312589"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96</xdr:row>
      <xdr:rowOff>162560</xdr:rowOff>
    </xdr:from>
    <xdr:ext cx="403225" cy="259080"/>
    <xdr:sp macro="" textlink="">
      <xdr:nvSpPr>
        <xdr:cNvPr id="858" name="テキスト ボックス 857">
          <a:extLst>
            <a:ext uri="{FF2B5EF4-FFF2-40B4-BE49-F238E27FC236}">
              <a16:creationId xmlns:a16="http://schemas.microsoft.com/office/drawing/2014/main" id="{B9C26455-91C1-4D5D-B2C3-388779A2DDCF}"/>
            </a:ext>
          </a:extLst>
        </xdr:cNvPr>
        <xdr:cNvSpPr txBox="1"/>
      </xdr:nvSpPr>
      <xdr:spPr>
        <a:xfrm>
          <a:off x="11061783" y="16908007"/>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59" name="【公民館】&#10;有形固定資産減価償却率グラフ枠">
          <a:extLst>
            <a:ext uri="{FF2B5EF4-FFF2-40B4-BE49-F238E27FC236}">
              <a16:creationId xmlns:a16="http://schemas.microsoft.com/office/drawing/2014/main" id="{4B2A9444-46B4-4DD4-8B31-25541A4F0587}"/>
            </a:ext>
          </a:extLst>
        </xdr:cNvPr>
        <xdr:cNvSpPr/>
      </xdr:nvSpPr>
      <xdr:spPr>
        <a:xfrm>
          <a:off x="11433865" y="17045774"/>
          <a:ext cx="4335118" cy="2223384"/>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100</xdr:row>
      <xdr:rowOff>16510</xdr:rowOff>
    </xdr:from>
    <xdr:to>
      <xdr:col>85</xdr:col>
      <xdr:colOff>126365</xdr:colOff>
      <xdr:row>108</xdr:row>
      <xdr:rowOff>76200</xdr:rowOff>
    </xdr:to>
    <xdr:cxnSp macro="">
      <xdr:nvCxnSpPr>
        <xdr:cNvPr id="860" name="直線コネクタ 859">
          <a:extLst>
            <a:ext uri="{FF2B5EF4-FFF2-40B4-BE49-F238E27FC236}">
              <a16:creationId xmlns:a16="http://schemas.microsoft.com/office/drawing/2014/main" id="{CC1E930A-6240-4A3C-8AA2-31C9B8333FCB}"/>
            </a:ext>
          </a:extLst>
        </xdr:cNvPr>
        <xdr:cNvCxnSpPr/>
      </xdr:nvCxnSpPr>
      <xdr:spPr>
        <a:xfrm flipV="1">
          <a:off x="14995304" y="17429867"/>
          <a:ext cx="0" cy="1395509"/>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80010</xdr:rowOff>
    </xdr:from>
    <xdr:ext cx="469900" cy="259080"/>
    <xdr:sp macro="" textlink="">
      <xdr:nvSpPr>
        <xdr:cNvPr id="861" name="【公民館】&#10;有形固定資産減価償却率最小値テキスト">
          <a:extLst>
            <a:ext uri="{FF2B5EF4-FFF2-40B4-BE49-F238E27FC236}">
              <a16:creationId xmlns:a16="http://schemas.microsoft.com/office/drawing/2014/main" id="{A117D675-8D80-4829-A209-85EA8FC6924D}"/>
            </a:ext>
          </a:extLst>
        </xdr:cNvPr>
        <xdr:cNvSpPr txBox="1"/>
      </xdr:nvSpPr>
      <xdr:spPr>
        <a:xfrm>
          <a:off x="15034039" y="18829186"/>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108</xdr:row>
      <xdr:rowOff>76200</xdr:rowOff>
    </xdr:from>
    <xdr:to>
      <xdr:col>86</xdr:col>
      <xdr:colOff>25400</xdr:colOff>
      <xdr:row>108</xdr:row>
      <xdr:rowOff>76200</xdr:rowOff>
    </xdr:to>
    <xdr:cxnSp macro="">
      <xdr:nvCxnSpPr>
        <xdr:cNvPr id="862" name="直線コネクタ 861">
          <a:extLst>
            <a:ext uri="{FF2B5EF4-FFF2-40B4-BE49-F238E27FC236}">
              <a16:creationId xmlns:a16="http://schemas.microsoft.com/office/drawing/2014/main" id="{E62D094C-99C8-4FE5-896B-BD061D2A4196}"/>
            </a:ext>
          </a:extLst>
        </xdr:cNvPr>
        <xdr:cNvCxnSpPr/>
      </xdr:nvCxnSpPr>
      <xdr:spPr>
        <a:xfrm>
          <a:off x="14907039" y="18825376"/>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134620</xdr:rowOff>
    </xdr:from>
    <xdr:ext cx="405130" cy="256540"/>
    <xdr:sp macro="" textlink="">
      <xdr:nvSpPr>
        <xdr:cNvPr id="863" name="【公民館】&#10;有形固定資産減価償却率最大値テキスト">
          <a:extLst>
            <a:ext uri="{FF2B5EF4-FFF2-40B4-BE49-F238E27FC236}">
              <a16:creationId xmlns:a16="http://schemas.microsoft.com/office/drawing/2014/main" id="{B02D7F00-7F59-4AB6-9282-AE5F9E66F02E}"/>
            </a:ext>
          </a:extLst>
        </xdr:cNvPr>
        <xdr:cNvSpPr txBox="1"/>
      </xdr:nvSpPr>
      <xdr:spPr>
        <a:xfrm>
          <a:off x="15034039" y="17214022"/>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37.4</a:t>
          </a:r>
          <a:endParaRPr kumimoji="1" lang="ja-JP" altLang="en-US" sz="1000" b="1">
            <a:latin typeface="ＭＳ Ｐゴシック"/>
            <a:ea typeface="ＭＳ Ｐゴシック"/>
          </a:endParaRPr>
        </a:p>
      </xdr:txBody>
    </xdr:sp>
    <xdr:clientData/>
  </xdr:oneCellAnchor>
  <xdr:twoCellAnchor>
    <xdr:from>
      <xdr:col>85</xdr:col>
      <xdr:colOff>38100</xdr:colOff>
      <xdr:row>100</xdr:row>
      <xdr:rowOff>16510</xdr:rowOff>
    </xdr:from>
    <xdr:to>
      <xdr:col>86</xdr:col>
      <xdr:colOff>25400</xdr:colOff>
      <xdr:row>100</xdr:row>
      <xdr:rowOff>16510</xdr:rowOff>
    </xdr:to>
    <xdr:cxnSp macro="">
      <xdr:nvCxnSpPr>
        <xdr:cNvPr id="864" name="直線コネクタ 863">
          <a:extLst>
            <a:ext uri="{FF2B5EF4-FFF2-40B4-BE49-F238E27FC236}">
              <a16:creationId xmlns:a16="http://schemas.microsoft.com/office/drawing/2014/main" id="{E2D0E49E-FBB3-4135-8F74-4BAB2CD32D11}"/>
            </a:ext>
          </a:extLst>
        </xdr:cNvPr>
        <xdr:cNvCxnSpPr/>
      </xdr:nvCxnSpPr>
      <xdr:spPr>
        <a:xfrm>
          <a:off x="14907039" y="17429867"/>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101</xdr:row>
      <xdr:rowOff>165100</xdr:rowOff>
    </xdr:from>
    <xdr:ext cx="405130" cy="259080"/>
    <xdr:sp macro="" textlink="">
      <xdr:nvSpPr>
        <xdr:cNvPr id="865" name="【公民館】&#10;有形固定資産減価償却率平均値テキスト">
          <a:extLst>
            <a:ext uri="{FF2B5EF4-FFF2-40B4-BE49-F238E27FC236}">
              <a16:creationId xmlns:a16="http://schemas.microsoft.com/office/drawing/2014/main" id="{6BF6ECB6-24BD-4D5A-8828-8E4E21331682}"/>
            </a:ext>
          </a:extLst>
        </xdr:cNvPr>
        <xdr:cNvSpPr txBox="1"/>
      </xdr:nvSpPr>
      <xdr:spPr>
        <a:xfrm>
          <a:off x="15034039" y="17745434"/>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102</xdr:row>
      <xdr:rowOff>142240</xdr:rowOff>
    </xdr:from>
    <xdr:to>
      <xdr:col>85</xdr:col>
      <xdr:colOff>177800</xdr:colOff>
      <xdr:row>103</xdr:row>
      <xdr:rowOff>72390</xdr:rowOff>
    </xdr:to>
    <xdr:sp macro="" textlink="">
      <xdr:nvSpPr>
        <xdr:cNvPr id="866" name="フローチャート: 判断 865">
          <a:extLst>
            <a:ext uri="{FF2B5EF4-FFF2-40B4-BE49-F238E27FC236}">
              <a16:creationId xmlns:a16="http://schemas.microsoft.com/office/drawing/2014/main" id="{A789F532-5718-4A22-B00E-B3A98DC487AB}"/>
            </a:ext>
          </a:extLst>
        </xdr:cNvPr>
        <xdr:cNvSpPr/>
      </xdr:nvSpPr>
      <xdr:spPr>
        <a:xfrm>
          <a:off x="14945139" y="17889551"/>
          <a:ext cx="101600" cy="9712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102</xdr:row>
      <xdr:rowOff>123825</xdr:rowOff>
    </xdr:from>
    <xdr:to>
      <xdr:col>81</xdr:col>
      <xdr:colOff>101600</xdr:colOff>
      <xdr:row>103</xdr:row>
      <xdr:rowOff>53975</xdr:rowOff>
    </xdr:to>
    <xdr:sp macro="" textlink="">
      <xdr:nvSpPr>
        <xdr:cNvPr id="867" name="フローチャート: 判断 866">
          <a:extLst>
            <a:ext uri="{FF2B5EF4-FFF2-40B4-BE49-F238E27FC236}">
              <a16:creationId xmlns:a16="http://schemas.microsoft.com/office/drawing/2014/main" id="{C814FB6A-82F4-4089-84DC-04EEE7328CC3}"/>
            </a:ext>
          </a:extLst>
        </xdr:cNvPr>
        <xdr:cNvSpPr/>
      </xdr:nvSpPr>
      <xdr:spPr>
        <a:xfrm>
          <a:off x="14169224" y="17871136"/>
          <a:ext cx="101600" cy="9712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91440</xdr:rowOff>
    </xdr:from>
    <xdr:to>
      <xdr:col>76</xdr:col>
      <xdr:colOff>165100</xdr:colOff>
      <xdr:row>103</xdr:row>
      <xdr:rowOff>21590</xdr:rowOff>
    </xdr:to>
    <xdr:sp macro="" textlink="">
      <xdr:nvSpPr>
        <xdr:cNvPr id="868" name="フローチャート: 判断 867">
          <a:extLst>
            <a:ext uri="{FF2B5EF4-FFF2-40B4-BE49-F238E27FC236}">
              <a16:creationId xmlns:a16="http://schemas.microsoft.com/office/drawing/2014/main" id="{F9C13B95-C159-4A90-9655-2273991A7290}"/>
            </a:ext>
          </a:extLst>
        </xdr:cNvPr>
        <xdr:cNvSpPr/>
      </xdr:nvSpPr>
      <xdr:spPr>
        <a:xfrm>
          <a:off x="13358081" y="17838751"/>
          <a:ext cx="101600" cy="9712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71120</xdr:rowOff>
    </xdr:from>
    <xdr:to>
      <xdr:col>72</xdr:col>
      <xdr:colOff>38100</xdr:colOff>
      <xdr:row>103</xdr:row>
      <xdr:rowOff>1270</xdr:rowOff>
    </xdr:to>
    <xdr:sp macro="" textlink="">
      <xdr:nvSpPr>
        <xdr:cNvPr id="869" name="フローチャート: 判断 868">
          <a:extLst>
            <a:ext uri="{FF2B5EF4-FFF2-40B4-BE49-F238E27FC236}">
              <a16:creationId xmlns:a16="http://schemas.microsoft.com/office/drawing/2014/main" id="{F11C9C3C-2668-4071-8F1F-BA9CAA25BEA5}"/>
            </a:ext>
          </a:extLst>
        </xdr:cNvPr>
        <xdr:cNvSpPr/>
      </xdr:nvSpPr>
      <xdr:spPr>
        <a:xfrm>
          <a:off x="12546937" y="17818431"/>
          <a:ext cx="86029" cy="9712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102</xdr:row>
      <xdr:rowOff>52705</xdr:rowOff>
    </xdr:from>
    <xdr:to>
      <xdr:col>67</xdr:col>
      <xdr:colOff>101600</xdr:colOff>
      <xdr:row>102</xdr:row>
      <xdr:rowOff>154940</xdr:rowOff>
    </xdr:to>
    <xdr:sp macro="" textlink="">
      <xdr:nvSpPr>
        <xdr:cNvPr id="870" name="フローチャート: 判断 869">
          <a:extLst>
            <a:ext uri="{FF2B5EF4-FFF2-40B4-BE49-F238E27FC236}">
              <a16:creationId xmlns:a16="http://schemas.microsoft.com/office/drawing/2014/main" id="{4BAF7C91-BB59-4CD9-B0A1-96E892CC06E6}"/>
            </a:ext>
          </a:extLst>
        </xdr:cNvPr>
        <xdr:cNvSpPr/>
      </xdr:nvSpPr>
      <xdr:spPr>
        <a:xfrm>
          <a:off x="11720223" y="17800016"/>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871" name="テキスト ボックス 870">
          <a:extLst>
            <a:ext uri="{FF2B5EF4-FFF2-40B4-BE49-F238E27FC236}">
              <a16:creationId xmlns:a16="http://schemas.microsoft.com/office/drawing/2014/main" id="{A36F1685-4A10-48C8-82AF-CE6FAB33E427}"/>
            </a:ext>
          </a:extLst>
        </xdr:cNvPr>
        <xdr:cNvSpPr txBox="1"/>
      </xdr:nvSpPr>
      <xdr:spPr>
        <a:xfrm>
          <a:off x="14821010" y="19266618"/>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2000" cy="259080"/>
    <xdr:sp macro="" textlink="">
      <xdr:nvSpPr>
        <xdr:cNvPr id="872" name="テキスト ボックス 871">
          <a:extLst>
            <a:ext uri="{FF2B5EF4-FFF2-40B4-BE49-F238E27FC236}">
              <a16:creationId xmlns:a16="http://schemas.microsoft.com/office/drawing/2014/main" id="{FAE1FC1B-3C9B-4A25-B097-A5006857694B}"/>
            </a:ext>
          </a:extLst>
        </xdr:cNvPr>
        <xdr:cNvSpPr txBox="1"/>
      </xdr:nvSpPr>
      <xdr:spPr>
        <a:xfrm>
          <a:off x="14045096" y="19266618"/>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873" name="テキスト ボックス 872">
          <a:extLst>
            <a:ext uri="{FF2B5EF4-FFF2-40B4-BE49-F238E27FC236}">
              <a16:creationId xmlns:a16="http://schemas.microsoft.com/office/drawing/2014/main" id="{EED64311-B5CB-4D15-981A-867C5DF60A3D}"/>
            </a:ext>
          </a:extLst>
        </xdr:cNvPr>
        <xdr:cNvSpPr txBox="1"/>
      </xdr:nvSpPr>
      <xdr:spPr>
        <a:xfrm>
          <a:off x="13233952" y="19266618"/>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111</xdr:row>
      <xdr:rowOff>16510</xdr:rowOff>
    </xdr:from>
    <xdr:ext cx="762000" cy="259080"/>
    <xdr:sp macro="" textlink="">
      <xdr:nvSpPr>
        <xdr:cNvPr id="874" name="テキスト ボックス 873">
          <a:extLst>
            <a:ext uri="{FF2B5EF4-FFF2-40B4-BE49-F238E27FC236}">
              <a16:creationId xmlns:a16="http://schemas.microsoft.com/office/drawing/2014/main" id="{5055073A-695C-4A01-A37A-F217B59423E0}"/>
            </a:ext>
          </a:extLst>
        </xdr:cNvPr>
        <xdr:cNvSpPr txBox="1"/>
      </xdr:nvSpPr>
      <xdr:spPr>
        <a:xfrm>
          <a:off x="12422809" y="19266618"/>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2000" cy="259080"/>
    <xdr:sp macro="" textlink="">
      <xdr:nvSpPr>
        <xdr:cNvPr id="875" name="テキスト ボックス 874">
          <a:extLst>
            <a:ext uri="{FF2B5EF4-FFF2-40B4-BE49-F238E27FC236}">
              <a16:creationId xmlns:a16="http://schemas.microsoft.com/office/drawing/2014/main" id="{273D3D0A-C39E-4ABD-9E54-403CFD4C25B1}"/>
            </a:ext>
          </a:extLst>
        </xdr:cNvPr>
        <xdr:cNvSpPr txBox="1"/>
      </xdr:nvSpPr>
      <xdr:spPr>
        <a:xfrm>
          <a:off x="11596094" y="19266618"/>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103</xdr:row>
      <xdr:rowOff>13970</xdr:rowOff>
    </xdr:from>
    <xdr:to>
      <xdr:col>85</xdr:col>
      <xdr:colOff>177800</xdr:colOff>
      <xdr:row>103</xdr:row>
      <xdr:rowOff>115570</xdr:rowOff>
    </xdr:to>
    <xdr:sp macro="" textlink="">
      <xdr:nvSpPr>
        <xdr:cNvPr id="876" name="楕円 875">
          <a:extLst>
            <a:ext uri="{FF2B5EF4-FFF2-40B4-BE49-F238E27FC236}">
              <a16:creationId xmlns:a16="http://schemas.microsoft.com/office/drawing/2014/main" id="{D3367BFE-78BF-49D6-8413-431B4352989F}"/>
            </a:ext>
          </a:extLst>
        </xdr:cNvPr>
        <xdr:cNvSpPr/>
      </xdr:nvSpPr>
      <xdr:spPr>
        <a:xfrm>
          <a:off x="14945139" y="17928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163830</xdr:rowOff>
    </xdr:from>
    <xdr:ext cx="405130" cy="259080"/>
    <xdr:sp macro="" textlink="">
      <xdr:nvSpPr>
        <xdr:cNvPr id="877" name="【公民館】&#10;有形固定資産減価償却率該当値テキスト">
          <a:extLst>
            <a:ext uri="{FF2B5EF4-FFF2-40B4-BE49-F238E27FC236}">
              <a16:creationId xmlns:a16="http://schemas.microsoft.com/office/drawing/2014/main" id="{04554B1B-9206-4934-912F-CDEDDAD68773}"/>
            </a:ext>
          </a:extLst>
        </xdr:cNvPr>
        <xdr:cNvSpPr txBox="1"/>
      </xdr:nvSpPr>
      <xdr:spPr>
        <a:xfrm>
          <a:off x="15034039" y="17911141"/>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62.0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102</xdr:row>
      <xdr:rowOff>132715</xdr:rowOff>
    </xdr:from>
    <xdr:to>
      <xdr:col>81</xdr:col>
      <xdr:colOff>101600</xdr:colOff>
      <xdr:row>103</xdr:row>
      <xdr:rowOff>63500</xdr:rowOff>
    </xdr:to>
    <xdr:sp macro="" textlink="">
      <xdr:nvSpPr>
        <xdr:cNvPr id="878" name="楕円 877">
          <a:extLst>
            <a:ext uri="{FF2B5EF4-FFF2-40B4-BE49-F238E27FC236}">
              <a16:creationId xmlns:a16="http://schemas.microsoft.com/office/drawing/2014/main" id="{DEC5D86E-0E62-4414-89C9-15B9BB072422}"/>
            </a:ext>
          </a:extLst>
        </xdr:cNvPr>
        <xdr:cNvSpPr/>
      </xdr:nvSpPr>
      <xdr:spPr>
        <a:xfrm>
          <a:off x="14169224" y="17880026"/>
          <a:ext cx="101600" cy="9776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12065</xdr:rowOff>
    </xdr:from>
    <xdr:to>
      <xdr:col>85</xdr:col>
      <xdr:colOff>127000</xdr:colOff>
      <xdr:row>103</xdr:row>
      <xdr:rowOff>64770</xdr:rowOff>
    </xdr:to>
    <xdr:cxnSp macro="">
      <xdr:nvCxnSpPr>
        <xdr:cNvPr id="879" name="直線コネクタ 878">
          <a:extLst>
            <a:ext uri="{FF2B5EF4-FFF2-40B4-BE49-F238E27FC236}">
              <a16:creationId xmlns:a16="http://schemas.microsoft.com/office/drawing/2014/main" id="{62971F95-4479-42BE-B143-F439A046402C}"/>
            </a:ext>
          </a:extLst>
        </xdr:cNvPr>
        <xdr:cNvCxnSpPr/>
      </xdr:nvCxnSpPr>
      <xdr:spPr>
        <a:xfrm>
          <a:off x="14220024" y="17926354"/>
          <a:ext cx="775915"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59690</xdr:rowOff>
    </xdr:from>
    <xdr:to>
      <xdr:col>76</xdr:col>
      <xdr:colOff>165100</xdr:colOff>
      <xdr:row>102</xdr:row>
      <xdr:rowOff>161290</xdr:rowOff>
    </xdr:to>
    <xdr:sp macro="" textlink="">
      <xdr:nvSpPr>
        <xdr:cNvPr id="880" name="楕円 879">
          <a:extLst>
            <a:ext uri="{FF2B5EF4-FFF2-40B4-BE49-F238E27FC236}">
              <a16:creationId xmlns:a16="http://schemas.microsoft.com/office/drawing/2014/main" id="{88B014D1-729A-4373-99ED-1A6A07AE9EFB}"/>
            </a:ext>
          </a:extLst>
        </xdr:cNvPr>
        <xdr:cNvSpPr/>
      </xdr:nvSpPr>
      <xdr:spPr>
        <a:xfrm>
          <a:off x="13358081" y="17807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110490</xdr:rowOff>
    </xdr:from>
    <xdr:to>
      <xdr:col>81</xdr:col>
      <xdr:colOff>50800</xdr:colOff>
      <xdr:row>103</xdr:row>
      <xdr:rowOff>12065</xdr:rowOff>
    </xdr:to>
    <xdr:cxnSp macro="">
      <xdr:nvCxnSpPr>
        <xdr:cNvPr id="881" name="直線コネクタ 880">
          <a:extLst>
            <a:ext uri="{FF2B5EF4-FFF2-40B4-BE49-F238E27FC236}">
              <a16:creationId xmlns:a16="http://schemas.microsoft.com/office/drawing/2014/main" id="{7B379566-8D3B-47EB-803F-242FD572894B}"/>
            </a:ext>
          </a:extLst>
        </xdr:cNvPr>
        <xdr:cNvCxnSpPr/>
      </xdr:nvCxnSpPr>
      <xdr:spPr>
        <a:xfrm>
          <a:off x="13408881" y="17857801"/>
          <a:ext cx="811143" cy="68553"/>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91440</xdr:rowOff>
    </xdr:from>
    <xdr:to>
      <xdr:col>72</xdr:col>
      <xdr:colOff>38100</xdr:colOff>
      <xdr:row>103</xdr:row>
      <xdr:rowOff>21590</xdr:rowOff>
    </xdr:to>
    <xdr:sp macro="" textlink="">
      <xdr:nvSpPr>
        <xdr:cNvPr id="882" name="楕円 881">
          <a:extLst>
            <a:ext uri="{FF2B5EF4-FFF2-40B4-BE49-F238E27FC236}">
              <a16:creationId xmlns:a16="http://schemas.microsoft.com/office/drawing/2014/main" id="{C4A8DEAC-12FB-4269-8080-3E861DEE4B14}"/>
            </a:ext>
          </a:extLst>
        </xdr:cNvPr>
        <xdr:cNvSpPr/>
      </xdr:nvSpPr>
      <xdr:spPr>
        <a:xfrm>
          <a:off x="12546937" y="17838751"/>
          <a:ext cx="86029" cy="9712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110490</xdr:rowOff>
    </xdr:from>
    <xdr:to>
      <xdr:col>76</xdr:col>
      <xdr:colOff>114300</xdr:colOff>
      <xdr:row>102</xdr:row>
      <xdr:rowOff>142240</xdr:rowOff>
    </xdr:to>
    <xdr:cxnSp macro="">
      <xdr:nvCxnSpPr>
        <xdr:cNvPr id="883" name="直線コネクタ 882">
          <a:extLst>
            <a:ext uri="{FF2B5EF4-FFF2-40B4-BE49-F238E27FC236}">
              <a16:creationId xmlns:a16="http://schemas.microsoft.com/office/drawing/2014/main" id="{93A6F8B4-84B8-467C-B796-7E3A32FF93E1}"/>
            </a:ext>
          </a:extLst>
        </xdr:cNvPr>
        <xdr:cNvCxnSpPr/>
      </xdr:nvCxnSpPr>
      <xdr:spPr>
        <a:xfrm flipV="1">
          <a:off x="12597737" y="17857801"/>
          <a:ext cx="811144"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68580</xdr:rowOff>
    </xdr:from>
    <xdr:to>
      <xdr:col>67</xdr:col>
      <xdr:colOff>101600</xdr:colOff>
      <xdr:row>102</xdr:row>
      <xdr:rowOff>170180</xdr:rowOff>
    </xdr:to>
    <xdr:sp macro="" textlink="">
      <xdr:nvSpPr>
        <xdr:cNvPr id="884" name="楕円 883">
          <a:extLst>
            <a:ext uri="{FF2B5EF4-FFF2-40B4-BE49-F238E27FC236}">
              <a16:creationId xmlns:a16="http://schemas.microsoft.com/office/drawing/2014/main" id="{E0252B69-B768-4A80-A732-7913DF9A94D5}"/>
            </a:ext>
          </a:extLst>
        </xdr:cNvPr>
        <xdr:cNvSpPr/>
      </xdr:nvSpPr>
      <xdr:spPr>
        <a:xfrm>
          <a:off x="11720223" y="17815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119380</xdr:rowOff>
    </xdr:from>
    <xdr:to>
      <xdr:col>71</xdr:col>
      <xdr:colOff>177800</xdr:colOff>
      <xdr:row>102</xdr:row>
      <xdr:rowOff>142240</xdr:rowOff>
    </xdr:to>
    <xdr:cxnSp macro="">
      <xdr:nvCxnSpPr>
        <xdr:cNvPr id="885" name="直線コネクタ 884">
          <a:extLst>
            <a:ext uri="{FF2B5EF4-FFF2-40B4-BE49-F238E27FC236}">
              <a16:creationId xmlns:a16="http://schemas.microsoft.com/office/drawing/2014/main" id="{86FF501D-5E98-4C07-8965-96F5F742B9EE}"/>
            </a:ext>
          </a:extLst>
        </xdr:cNvPr>
        <xdr:cNvCxnSpPr/>
      </xdr:nvCxnSpPr>
      <xdr:spPr>
        <a:xfrm>
          <a:off x="11771023" y="17866691"/>
          <a:ext cx="826714"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101</xdr:row>
      <xdr:rowOff>70485</xdr:rowOff>
    </xdr:from>
    <xdr:ext cx="405130" cy="259080"/>
    <xdr:sp macro="" textlink="">
      <xdr:nvSpPr>
        <xdr:cNvPr id="886" name="n_1aveValue【公民館】&#10;有形固定資産減価償却率">
          <a:extLst>
            <a:ext uri="{FF2B5EF4-FFF2-40B4-BE49-F238E27FC236}">
              <a16:creationId xmlns:a16="http://schemas.microsoft.com/office/drawing/2014/main" id="{58CB0FFE-664B-4D34-B3C0-B2F1D4481BA9}"/>
            </a:ext>
          </a:extLst>
        </xdr:cNvPr>
        <xdr:cNvSpPr txBox="1"/>
      </xdr:nvSpPr>
      <xdr:spPr>
        <a:xfrm>
          <a:off x="14020331" y="17650819"/>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59.3</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103</xdr:row>
      <xdr:rowOff>12700</xdr:rowOff>
    </xdr:from>
    <xdr:ext cx="402590" cy="259080"/>
    <xdr:sp macro="" textlink="">
      <xdr:nvSpPr>
        <xdr:cNvPr id="887" name="n_2aveValue【公民館】&#10;有形固定資産減価償却率">
          <a:extLst>
            <a:ext uri="{FF2B5EF4-FFF2-40B4-BE49-F238E27FC236}">
              <a16:creationId xmlns:a16="http://schemas.microsoft.com/office/drawing/2014/main" id="{07F4D20E-DB45-4C30-ADB6-BF3A4B7C7390}"/>
            </a:ext>
          </a:extLst>
        </xdr:cNvPr>
        <xdr:cNvSpPr txBox="1"/>
      </xdr:nvSpPr>
      <xdr:spPr>
        <a:xfrm>
          <a:off x="13221887" y="17926989"/>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57.9</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101</xdr:row>
      <xdr:rowOff>17780</xdr:rowOff>
    </xdr:from>
    <xdr:ext cx="402590" cy="256540"/>
    <xdr:sp macro="" textlink="">
      <xdr:nvSpPr>
        <xdr:cNvPr id="888" name="n_3aveValue【公民館】&#10;有形固定資産減価償却率">
          <a:extLst>
            <a:ext uri="{FF2B5EF4-FFF2-40B4-BE49-F238E27FC236}">
              <a16:creationId xmlns:a16="http://schemas.microsoft.com/office/drawing/2014/main" id="{CAB7FB8D-C2DC-4210-BC2D-A458D8657185}"/>
            </a:ext>
          </a:extLst>
        </xdr:cNvPr>
        <xdr:cNvSpPr txBox="1"/>
      </xdr:nvSpPr>
      <xdr:spPr>
        <a:xfrm>
          <a:off x="12410744" y="17598114"/>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57.0</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100</xdr:row>
      <xdr:rowOff>170815</xdr:rowOff>
    </xdr:from>
    <xdr:ext cx="402590" cy="258445"/>
    <xdr:sp macro="" textlink="">
      <xdr:nvSpPr>
        <xdr:cNvPr id="889" name="n_4aveValue【公民館】&#10;有形固定資産減価償却率">
          <a:extLst>
            <a:ext uri="{FF2B5EF4-FFF2-40B4-BE49-F238E27FC236}">
              <a16:creationId xmlns:a16="http://schemas.microsoft.com/office/drawing/2014/main" id="{F3E2DB83-7DC8-400C-A192-3B673AB01EEA}"/>
            </a:ext>
          </a:extLst>
        </xdr:cNvPr>
        <xdr:cNvSpPr txBox="1"/>
      </xdr:nvSpPr>
      <xdr:spPr>
        <a:xfrm>
          <a:off x="11584029" y="17584172"/>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56.2</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103</xdr:row>
      <xdr:rowOff>53975</xdr:rowOff>
    </xdr:from>
    <xdr:ext cx="405130" cy="256540"/>
    <xdr:sp macro="" textlink="">
      <xdr:nvSpPr>
        <xdr:cNvPr id="890" name="n_1mainValue【公民館】&#10;有形固定資産減価償却率">
          <a:extLst>
            <a:ext uri="{FF2B5EF4-FFF2-40B4-BE49-F238E27FC236}">
              <a16:creationId xmlns:a16="http://schemas.microsoft.com/office/drawing/2014/main" id="{4A4B138A-7D84-48AD-85B6-BCD707C5EAA6}"/>
            </a:ext>
          </a:extLst>
        </xdr:cNvPr>
        <xdr:cNvSpPr txBox="1"/>
      </xdr:nvSpPr>
      <xdr:spPr>
        <a:xfrm>
          <a:off x="14020331" y="17968264"/>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59.7</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101</xdr:row>
      <xdr:rowOff>6350</xdr:rowOff>
    </xdr:from>
    <xdr:ext cx="402590" cy="256540"/>
    <xdr:sp macro="" textlink="">
      <xdr:nvSpPr>
        <xdr:cNvPr id="891" name="n_2mainValue【公民館】&#10;有形固定資産減価償却率">
          <a:extLst>
            <a:ext uri="{FF2B5EF4-FFF2-40B4-BE49-F238E27FC236}">
              <a16:creationId xmlns:a16="http://schemas.microsoft.com/office/drawing/2014/main" id="{EC5CE9BF-3469-42C5-96D9-CB932DE8135E}"/>
            </a:ext>
          </a:extLst>
        </xdr:cNvPr>
        <xdr:cNvSpPr txBox="1"/>
      </xdr:nvSpPr>
      <xdr:spPr>
        <a:xfrm>
          <a:off x="13221887" y="17586684"/>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56.5</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103</xdr:row>
      <xdr:rowOff>12700</xdr:rowOff>
    </xdr:from>
    <xdr:ext cx="402590" cy="259080"/>
    <xdr:sp macro="" textlink="">
      <xdr:nvSpPr>
        <xdr:cNvPr id="892" name="n_3mainValue【公民館】&#10;有形固定資産減価償却率">
          <a:extLst>
            <a:ext uri="{FF2B5EF4-FFF2-40B4-BE49-F238E27FC236}">
              <a16:creationId xmlns:a16="http://schemas.microsoft.com/office/drawing/2014/main" id="{BF1ECD87-D368-433E-9E4C-6DC95B949E0B}"/>
            </a:ext>
          </a:extLst>
        </xdr:cNvPr>
        <xdr:cNvSpPr txBox="1"/>
      </xdr:nvSpPr>
      <xdr:spPr>
        <a:xfrm>
          <a:off x="12410744" y="17926989"/>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57.9</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102</xdr:row>
      <xdr:rowOff>161290</xdr:rowOff>
    </xdr:from>
    <xdr:ext cx="402590" cy="259080"/>
    <xdr:sp macro="" textlink="">
      <xdr:nvSpPr>
        <xdr:cNvPr id="893" name="n_4mainValue【公民館】&#10;有形固定資産減価償却率">
          <a:extLst>
            <a:ext uri="{FF2B5EF4-FFF2-40B4-BE49-F238E27FC236}">
              <a16:creationId xmlns:a16="http://schemas.microsoft.com/office/drawing/2014/main" id="{283B61D3-65FD-45A5-92F3-DB202758A4FF}"/>
            </a:ext>
          </a:extLst>
        </xdr:cNvPr>
        <xdr:cNvSpPr txBox="1"/>
      </xdr:nvSpPr>
      <xdr:spPr>
        <a:xfrm>
          <a:off x="11584029" y="17908601"/>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56.9</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4" name="正方形/長方形 893">
          <a:extLst>
            <a:ext uri="{FF2B5EF4-FFF2-40B4-BE49-F238E27FC236}">
              <a16:creationId xmlns:a16="http://schemas.microsoft.com/office/drawing/2014/main" id="{C26E68CA-194E-4498-AB65-43D333B700FD}"/>
            </a:ext>
          </a:extLst>
        </xdr:cNvPr>
        <xdr:cNvSpPr/>
      </xdr:nvSpPr>
      <xdr:spPr>
        <a:xfrm>
          <a:off x="16793155" y="15929610"/>
          <a:ext cx="4350688" cy="62158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5" name="正方形/長方形 894">
          <a:extLst>
            <a:ext uri="{FF2B5EF4-FFF2-40B4-BE49-F238E27FC236}">
              <a16:creationId xmlns:a16="http://schemas.microsoft.com/office/drawing/2014/main" id="{AC8D7A04-B5AA-44C6-BFAC-A75882751502}"/>
            </a:ext>
          </a:extLst>
        </xdr:cNvPr>
        <xdr:cNvSpPr/>
      </xdr:nvSpPr>
      <xdr:spPr>
        <a:xfrm>
          <a:off x="16920155" y="16576592"/>
          <a:ext cx="1399429" cy="2450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6" name="正方形/長方形 895">
          <a:extLst>
            <a:ext uri="{FF2B5EF4-FFF2-40B4-BE49-F238E27FC236}">
              <a16:creationId xmlns:a16="http://schemas.microsoft.com/office/drawing/2014/main" id="{DB495D5B-D020-4EEC-A089-C1A2C094525D}"/>
            </a:ext>
          </a:extLst>
        </xdr:cNvPr>
        <xdr:cNvSpPr/>
      </xdr:nvSpPr>
      <xdr:spPr>
        <a:xfrm>
          <a:off x="16920155" y="16770847"/>
          <a:ext cx="1399429" cy="24952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7" name="正方形/長方形 896">
          <a:extLst>
            <a:ext uri="{FF2B5EF4-FFF2-40B4-BE49-F238E27FC236}">
              <a16:creationId xmlns:a16="http://schemas.microsoft.com/office/drawing/2014/main" id="{6E1D5A99-F1DF-4F6A-B867-C2CDFFEDD554}"/>
            </a:ext>
          </a:extLst>
        </xdr:cNvPr>
        <xdr:cNvSpPr/>
      </xdr:nvSpPr>
      <xdr:spPr>
        <a:xfrm>
          <a:off x="17842727" y="16576592"/>
          <a:ext cx="1399430" cy="2450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8" name="正方形/長方形 897">
          <a:extLst>
            <a:ext uri="{FF2B5EF4-FFF2-40B4-BE49-F238E27FC236}">
              <a16:creationId xmlns:a16="http://schemas.microsoft.com/office/drawing/2014/main" id="{2D399F1D-8C11-4315-8914-EBAF5A6B6A8F}"/>
            </a:ext>
          </a:extLst>
        </xdr:cNvPr>
        <xdr:cNvSpPr/>
      </xdr:nvSpPr>
      <xdr:spPr>
        <a:xfrm>
          <a:off x="17842727" y="16770847"/>
          <a:ext cx="1399430" cy="24952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9" name="正方形/長方形 898">
          <a:extLst>
            <a:ext uri="{FF2B5EF4-FFF2-40B4-BE49-F238E27FC236}">
              <a16:creationId xmlns:a16="http://schemas.microsoft.com/office/drawing/2014/main" id="{25A545D1-9CA8-4F74-B2B2-63CABB4683B4}"/>
            </a:ext>
          </a:extLst>
        </xdr:cNvPr>
        <xdr:cNvSpPr/>
      </xdr:nvSpPr>
      <xdr:spPr>
        <a:xfrm>
          <a:off x="18892299" y="16576592"/>
          <a:ext cx="1399430" cy="2450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0" name="正方形/長方形 899">
          <a:extLst>
            <a:ext uri="{FF2B5EF4-FFF2-40B4-BE49-F238E27FC236}">
              <a16:creationId xmlns:a16="http://schemas.microsoft.com/office/drawing/2014/main" id="{F68802AA-BDB0-4CD9-9419-EFA149805E10}"/>
            </a:ext>
          </a:extLst>
        </xdr:cNvPr>
        <xdr:cNvSpPr/>
      </xdr:nvSpPr>
      <xdr:spPr>
        <a:xfrm>
          <a:off x="18892299" y="16770847"/>
          <a:ext cx="1399430" cy="24952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1" name="正方形/長方形 900">
          <a:extLst>
            <a:ext uri="{FF2B5EF4-FFF2-40B4-BE49-F238E27FC236}">
              <a16:creationId xmlns:a16="http://schemas.microsoft.com/office/drawing/2014/main" id="{C963000A-C525-44F3-B731-504111F84373}"/>
            </a:ext>
          </a:extLst>
        </xdr:cNvPr>
        <xdr:cNvSpPr/>
      </xdr:nvSpPr>
      <xdr:spPr>
        <a:xfrm>
          <a:off x="16793155" y="17045774"/>
          <a:ext cx="4350688" cy="2223384"/>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7345" cy="225425"/>
    <xdr:sp macro="" textlink="">
      <xdr:nvSpPr>
        <xdr:cNvPr id="902" name="テキスト ボックス 901">
          <a:extLst>
            <a:ext uri="{FF2B5EF4-FFF2-40B4-BE49-F238E27FC236}">
              <a16:creationId xmlns:a16="http://schemas.microsoft.com/office/drawing/2014/main" id="{AC72FD17-508B-46F3-83B7-DC635304D9DF}"/>
            </a:ext>
          </a:extLst>
        </xdr:cNvPr>
        <xdr:cNvSpPr txBox="1"/>
      </xdr:nvSpPr>
      <xdr:spPr>
        <a:xfrm>
          <a:off x="16770626" y="16859747"/>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3" name="直線コネクタ 902">
          <a:extLst>
            <a:ext uri="{FF2B5EF4-FFF2-40B4-BE49-F238E27FC236}">
              <a16:creationId xmlns:a16="http://schemas.microsoft.com/office/drawing/2014/main" id="{FBE6C021-4CFB-431A-9B3D-537DE5CB0108}"/>
            </a:ext>
          </a:extLst>
        </xdr:cNvPr>
        <xdr:cNvCxnSpPr/>
      </xdr:nvCxnSpPr>
      <xdr:spPr>
        <a:xfrm>
          <a:off x="16793155" y="19269158"/>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04" name="直線コネクタ 903">
          <a:extLst>
            <a:ext uri="{FF2B5EF4-FFF2-40B4-BE49-F238E27FC236}">
              <a16:creationId xmlns:a16="http://schemas.microsoft.com/office/drawing/2014/main" id="{16D783C3-23A3-4BF6-8DC9-1DEF15B8ABA7}"/>
            </a:ext>
          </a:extLst>
        </xdr:cNvPr>
        <xdr:cNvCxnSpPr/>
      </xdr:nvCxnSpPr>
      <xdr:spPr>
        <a:xfrm>
          <a:off x="16793155" y="18901576"/>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108</xdr:row>
      <xdr:rowOff>10160</xdr:rowOff>
    </xdr:from>
    <xdr:ext cx="464820" cy="259080"/>
    <xdr:sp macro="" textlink="">
      <xdr:nvSpPr>
        <xdr:cNvPr id="905" name="テキスト ボックス 904">
          <a:extLst>
            <a:ext uri="{FF2B5EF4-FFF2-40B4-BE49-F238E27FC236}">
              <a16:creationId xmlns:a16="http://schemas.microsoft.com/office/drawing/2014/main" id="{F526AAD5-0EAE-40C9-AEF4-671D6A29AE43}"/>
            </a:ext>
          </a:extLst>
        </xdr:cNvPr>
        <xdr:cNvSpPr txBox="1"/>
      </xdr:nvSpPr>
      <xdr:spPr>
        <a:xfrm>
          <a:off x="16372509" y="18759336"/>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06" name="直線コネクタ 905">
          <a:extLst>
            <a:ext uri="{FF2B5EF4-FFF2-40B4-BE49-F238E27FC236}">
              <a16:creationId xmlns:a16="http://schemas.microsoft.com/office/drawing/2014/main" id="{451E51D8-A8DA-4C7C-AB41-0589F1539879}"/>
            </a:ext>
          </a:extLst>
        </xdr:cNvPr>
        <xdr:cNvCxnSpPr/>
      </xdr:nvCxnSpPr>
      <xdr:spPr>
        <a:xfrm>
          <a:off x="16793155" y="18529521"/>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105</xdr:row>
      <xdr:rowOff>143510</xdr:rowOff>
    </xdr:from>
    <xdr:ext cx="464820" cy="256540"/>
    <xdr:sp macro="" textlink="">
      <xdr:nvSpPr>
        <xdr:cNvPr id="907" name="テキスト ボックス 906">
          <a:extLst>
            <a:ext uri="{FF2B5EF4-FFF2-40B4-BE49-F238E27FC236}">
              <a16:creationId xmlns:a16="http://schemas.microsoft.com/office/drawing/2014/main" id="{892DC55B-2BDB-4E3C-AB88-6B948080EE2B}"/>
            </a:ext>
          </a:extLst>
        </xdr:cNvPr>
        <xdr:cNvSpPr txBox="1"/>
      </xdr:nvSpPr>
      <xdr:spPr>
        <a:xfrm>
          <a:off x="16372509" y="18391753"/>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0.050</a:t>
          </a:r>
          <a:endParaRPr kumimoji="1" lang="ja-JP" altLang="en-US" sz="1000">
            <a:latin typeface="ＭＳ Ｐゴシック"/>
            <a:ea typeface="ＭＳ Ｐゴシック"/>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08" name="直線コネクタ 907">
          <a:extLst>
            <a:ext uri="{FF2B5EF4-FFF2-40B4-BE49-F238E27FC236}">
              <a16:creationId xmlns:a16="http://schemas.microsoft.com/office/drawing/2014/main" id="{C57A704E-04D2-457B-9527-B6A32ABB16F2}"/>
            </a:ext>
          </a:extLst>
        </xdr:cNvPr>
        <xdr:cNvCxnSpPr/>
      </xdr:nvCxnSpPr>
      <xdr:spPr>
        <a:xfrm>
          <a:off x="16793155" y="18157466"/>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103</xdr:row>
      <xdr:rowOff>105410</xdr:rowOff>
    </xdr:from>
    <xdr:ext cx="464820" cy="259080"/>
    <xdr:sp macro="" textlink="">
      <xdr:nvSpPr>
        <xdr:cNvPr id="909" name="テキスト ボックス 908">
          <a:extLst>
            <a:ext uri="{FF2B5EF4-FFF2-40B4-BE49-F238E27FC236}">
              <a16:creationId xmlns:a16="http://schemas.microsoft.com/office/drawing/2014/main" id="{E3A5AD11-AF74-4882-9C47-ADB24035B550}"/>
            </a:ext>
          </a:extLst>
        </xdr:cNvPr>
        <xdr:cNvSpPr txBox="1"/>
      </xdr:nvSpPr>
      <xdr:spPr>
        <a:xfrm>
          <a:off x="16372509" y="18019699"/>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0" name="直線コネクタ 909">
          <a:extLst>
            <a:ext uri="{FF2B5EF4-FFF2-40B4-BE49-F238E27FC236}">
              <a16:creationId xmlns:a16="http://schemas.microsoft.com/office/drawing/2014/main" id="{5A256644-8F34-4E15-91D8-3FE4FDC97C79}"/>
            </a:ext>
          </a:extLst>
        </xdr:cNvPr>
        <xdr:cNvCxnSpPr/>
      </xdr:nvCxnSpPr>
      <xdr:spPr>
        <a:xfrm>
          <a:off x="16793155" y="17785411"/>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101</xdr:row>
      <xdr:rowOff>67310</xdr:rowOff>
    </xdr:from>
    <xdr:ext cx="464820" cy="259080"/>
    <xdr:sp macro="" textlink="">
      <xdr:nvSpPr>
        <xdr:cNvPr id="911" name="テキスト ボックス 910">
          <a:extLst>
            <a:ext uri="{FF2B5EF4-FFF2-40B4-BE49-F238E27FC236}">
              <a16:creationId xmlns:a16="http://schemas.microsoft.com/office/drawing/2014/main" id="{B7160A6F-873F-4958-AF4C-8129DBCCF53B}"/>
            </a:ext>
          </a:extLst>
        </xdr:cNvPr>
        <xdr:cNvSpPr txBox="1"/>
      </xdr:nvSpPr>
      <xdr:spPr>
        <a:xfrm>
          <a:off x="16372509" y="17647644"/>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2" name="直線コネクタ 911">
          <a:extLst>
            <a:ext uri="{FF2B5EF4-FFF2-40B4-BE49-F238E27FC236}">
              <a16:creationId xmlns:a16="http://schemas.microsoft.com/office/drawing/2014/main" id="{6580F26B-3608-4B7F-8FA9-7E93D256B4D6}"/>
            </a:ext>
          </a:extLst>
        </xdr:cNvPr>
        <xdr:cNvCxnSpPr/>
      </xdr:nvCxnSpPr>
      <xdr:spPr>
        <a:xfrm>
          <a:off x="16793155" y="17413357"/>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99</xdr:row>
      <xdr:rowOff>29210</xdr:rowOff>
    </xdr:from>
    <xdr:ext cx="464820" cy="256540"/>
    <xdr:sp macro="" textlink="">
      <xdr:nvSpPr>
        <xdr:cNvPr id="913" name="テキスト ボックス 912">
          <a:extLst>
            <a:ext uri="{FF2B5EF4-FFF2-40B4-BE49-F238E27FC236}">
              <a16:creationId xmlns:a16="http://schemas.microsoft.com/office/drawing/2014/main" id="{5020E46E-6367-4522-8F7C-B836738F7E4A}"/>
            </a:ext>
          </a:extLst>
        </xdr:cNvPr>
        <xdr:cNvSpPr txBox="1"/>
      </xdr:nvSpPr>
      <xdr:spPr>
        <a:xfrm>
          <a:off x="16372509" y="17275589"/>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4" name="直線コネクタ 913">
          <a:extLst>
            <a:ext uri="{FF2B5EF4-FFF2-40B4-BE49-F238E27FC236}">
              <a16:creationId xmlns:a16="http://schemas.microsoft.com/office/drawing/2014/main" id="{C6D3C31D-317F-4AD9-AA6C-74043D208EFC}"/>
            </a:ext>
          </a:extLst>
        </xdr:cNvPr>
        <xdr:cNvCxnSpPr/>
      </xdr:nvCxnSpPr>
      <xdr:spPr>
        <a:xfrm>
          <a:off x="16793155" y="17045774"/>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4820" cy="259080"/>
    <xdr:sp macro="" textlink="">
      <xdr:nvSpPr>
        <xdr:cNvPr id="915" name="テキスト ボックス 914">
          <a:extLst>
            <a:ext uri="{FF2B5EF4-FFF2-40B4-BE49-F238E27FC236}">
              <a16:creationId xmlns:a16="http://schemas.microsoft.com/office/drawing/2014/main" id="{1A56144F-F737-4F10-B79F-AE3FBBD72DE6}"/>
            </a:ext>
          </a:extLst>
        </xdr:cNvPr>
        <xdr:cNvSpPr txBox="1"/>
      </xdr:nvSpPr>
      <xdr:spPr>
        <a:xfrm>
          <a:off x="16372509" y="16908007"/>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0.250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6" name="【公民館】&#10;一人当たり面積グラフ枠">
          <a:extLst>
            <a:ext uri="{FF2B5EF4-FFF2-40B4-BE49-F238E27FC236}">
              <a16:creationId xmlns:a16="http://schemas.microsoft.com/office/drawing/2014/main" id="{28DADC8F-7E5B-42DE-9EE9-65B3D001221A}"/>
            </a:ext>
          </a:extLst>
        </xdr:cNvPr>
        <xdr:cNvSpPr/>
      </xdr:nvSpPr>
      <xdr:spPr>
        <a:xfrm>
          <a:off x="16793155" y="17045774"/>
          <a:ext cx="4350688" cy="2223384"/>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99</xdr:row>
      <xdr:rowOff>140970</xdr:rowOff>
    </xdr:from>
    <xdr:to>
      <xdr:col>116</xdr:col>
      <xdr:colOff>62865</xdr:colOff>
      <xdr:row>108</xdr:row>
      <xdr:rowOff>114300</xdr:rowOff>
    </xdr:to>
    <xdr:cxnSp macro="">
      <xdr:nvCxnSpPr>
        <xdr:cNvPr id="917" name="直線コネクタ 916">
          <a:extLst>
            <a:ext uri="{FF2B5EF4-FFF2-40B4-BE49-F238E27FC236}">
              <a16:creationId xmlns:a16="http://schemas.microsoft.com/office/drawing/2014/main" id="{2D2D6526-6E7E-4C14-8548-58497F506F64}"/>
            </a:ext>
          </a:extLst>
        </xdr:cNvPr>
        <xdr:cNvCxnSpPr/>
      </xdr:nvCxnSpPr>
      <xdr:spPr>
        <a:xfrm flipV="1">
          <a:off x="20354594" y="17387349"/>
          <a:ext cx="0" cy="1476127"/>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118110</xdr:rowOff>
    </xdr:from>
    <xdr:ext cx="469900" cy="259080"/>
    <xdr:sp macro="" textlink="">
      <xdr:nvSpPr>
        <xdr:cNvPr id="918" name="【公民館】&#10;一人当たり面積最小値テキスト">
          <a:extLst>
            <a:ext uri="{FF2B5EF4-FFF2-40B4-BE49-F238E27FC236}">
              <a16:creationId xmlns:a16="http://schemas.microsoft.com/office/drawing/2014/main" id="{5E19DD2A-95E0-4C42-8F05-5DB14486EB9F}"/>
            </a:ext>
          </a:extLst>
        </xdr:cNvPr>
        <xdr:cNvSpPr txBox="1"/>
      </xdr:nvSpPr>
      <xdr:spPr>
        <a:xfrm>
          <a:off x="20393329" y="18867286"/>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0.005</a:t>
          </a:r>
          <a:endParaRPr kumimoji="1" lang="ja-JP" altLang="en-US" sz="1000" b="1">
            <a:latin typeface="ＭＳ Ｐゴシック"/>
            <a:ea typeface="ＭＳ Ｐゴシック"/>
          </a:endParaRPr>
        </a:p>
      </xdr:txBody>
    </xdr:sp>
    <xdr:clientData/>
  </xdr:oneCellAnchor>
  <xdr:twoCellAnchor>
    <xdr:from>
      <xdr:col>115</xdr:col>
      <xdr:colOff>165100</xdr:colOff>
      <xdr:row>108</xdr:row>
      <xdr:rowOff>114300</xdr:rowOff>
    </xdr:from>
    <xdr:to>
      <xdr:col>116</xdr:col>
      <xdr:colOff>152400</xdr:colOff>
      <xdr:row>108</xdr:row>
      <xdr:rowOff>114300</xdr:rowOff>
    </xdr:to>
    <xdr:cxnSp macro="">
      <xdr:nvCxnSpPr>
        <xdr:cNvPr id="919" name="直線コネクタ 918">
          <a:extLst>
            <a:ext uri="{FF2B5EF4-FFF2-40B4-BE49-F238E27FC236}">
              <a16:creationId xmlns:a16="http://schemas.microsoft.com/office/drawing/2014/main" id="{4EE44341-29C0-44D5-8841-985FCC8C7E96}"/>
            </a:ext>
          </a:extLst>
        </xdr:cNvPr>
        <xdr:cNvCxnSpPr/>
      </xdr:nvCxnSpPr>
      <xdr:spPr>
        <a:xfrm>
          <a:off x="20281900" y="18863476"/>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87630</xdr:rowOff>
    </xdr:from>
    <xdr:ext cx="469900" cy="256540"/>
    <xdr:sp macro="" textlink="">
      <xdr:nvSpPr>
        <xdr:cNvPr id="920" name="【公民館】&#10;一人当たり面積最大値テキスト">
          <a:extLst>
            <a:ext uri="{FF2B5EF4-FFF2-40B4-BE49-F238E27FC236}">
              <a16:creationId xmlns:a16="http://schemas.microsoft.com/office/drawing/2014/main" id="{EB963594-A35F-4550-9377-2171C3A6308E}"/>
            </a:ext>
          </a:extLst>
        </xdr:cNvPr>
        <xdr:cNvSpPr txBox="1"/>
      </xdr:nvSpPr>
      <xdr:spPr>
        <a:xfrm>
          <a:off x="20393329" y="17167032"/>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0.204</a:t>
          </a:r>
          <a:endParaRPr kumimoji="1" lang="ja-JP" altLang="en-US" sz="1000" b="1">
            <a:latin typeface="ＭＳ Ｐゴシック"/>
            <a:ea typeface="ＭＳ Ｐゴシック"/>
          </a:endParaRPr>
        </a:p>
      </xdr:txBody>
    </xdr:sp>
    <xdr:clientData/>
  </xdr:oneCellAnchor>
  <xdr:twoCellAnchor>
    <xdr:from>
      <xdr:col>115</xdr:col>
      <xdr:colOff>165100</xdr:colOff>
      <xdr:row>99</xdr:row>
      <xdr:rowOff>140970</xdr:rowOff>
    </xdr:from>
    <xdr:to>
      <xdr:col>116</xdr:col>
      <xdr:colOff>152400</xdr:colOff>
      <xdr:row>99</xdr:row>
      <xdr:rowOff>140970</xdr:rowOff>
    </xdr:to>
    <xdr:cxnSp macro="">
      <xdr:nvCxnSpPr>
        <xdr:cNvPr id="921" name="直線コネクタ 920">
          <a:extLst>
            <a:ext uri="{FF2B5EF4-FFF2-40B4-BE49-F238E27FC236}">
              <a16:creationId xmlns:a16="http://schemas.microsoft.com/office/drawing/2014/main" id="{02358069-54CF-48CE-8A62-1BC7BC369C04}"/>
            </a:ext>
          </a:extLst>
        </xdr:cNvPr>
        <xdr:cNvCxnSpPr/>
      </xdr:nvCxnSpPr>
      <xdr:spPr>
        <a:xfrm>
          <a:off x="20281900" y="17387349"/>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45720</xdr:rowOff>
    </xdr:from>
    <xdr:ext cx="469900" cy="259080"/>
    <xdr:sp macro="" textlink="">
      <xdr:nvSpPr>
        <xdr:cNvPr id="922" name="【公民館】&#10;一人当たり面積平均値テキスト">
          <a:extLst>
            <a:ext uri="{FF2B5EF4-FFF2-40B4-BE49-F238E27FC236}">
              <a16:creationId xmlns:a16="http://schemas.microsoft.com/office/drawing/2014/main" id="{DFE9856D-C854-4BBA-93DC-3E6F9FDFFCDF}"/>
            </a:ext>
          </a:extLst>
        </xdr:cNvPr>
        <xdr:cNvSpPr txBox="1"/>
      </xdr:nvSpPr>
      <xdr:spPr>
        <a:xfrm>
          <a:off x="20393329" y="18293963"/>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0.072</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105</xdr:row>
      <xdr:rowOff>67310</xdr:rowOff>
    </xdr:from>
    <xdr:to>
      <xdr:col>116</xdr:col>
      <xdr:colOff>114300</xdr:colOff>
      <xdr:row>105</xdr:row>
      <xdr:rowOff>168910</xdr:rowOff>
    </xdr:to>
    <xdr:sp macro="" textlink="">
      <xdr:nvSpPr>
        <xdr:cNvPr id="923" name="フローチャート: 判断 922">
          <a:extLst>
            <a:ext uri="{FF2B5EF4-FFF2-40B4-BE49-F238E27FC236}">
              <a16:creationId xmlns:a16="http://schemas.microsoft.com/office/drawing/2014/main" id="{7D248BB0-66FC-414D-88B4-F04CE888FD68}"/>
            </a:ext>
          </a:extLst>
        </xdr:cNvPr>
        <xdr:cNvSpPr/>
      </xdr:nvSpPr>
      <xdr:spPr>
        <a:xfrm>
          <a:off x="20304429" y="18315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74930</xdr:rowOff>
    </xdr:from>
    <xdr:to>
      <xdr:col>112</xdr:col>
      <xdr:colOff>38100</xdr:colOff>
      <xdr:row>106</xdr:row>
      <xdr:rowOff>5080</xdr:rowOff>
    </xdr:to>
    <xdr:sp macro="" textlink="">
      <xdr:nvSpPr>
        <xdr:cNvPr id="924" name="フローチャート: 判断 923">
          <a:extLst>
            <a:ext uri="{FF2B5EF4-FFF2-40B4-BE49-F238E27FC236}">
              <a16:creationId xmlns:a16="http://schemas.microsoft.com/office/drawing/2014/main" id="{0C5F4C12-C0AD-4BD3-906C-C026AF8C061C}"/>
            </a:ext>
          </a:extLst>
        </xdr:cNvPr>
        <xdr:cNvSpPr/>
      </xdr:nvSpPr>
      <xdr:spPr>
        <a:xfrm>
          <a:off x="19544085" y="18323173"/>
          <a:ext cx="86029" cy="9712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67310</xdr:rowOff>
    </xdr:from>
    <xdr:to>
      <xdr:col>107</xdr:col>
      <xdr:colOff>101600</xdr:colOff>
      <xdr:row>105</xdr:row>
      <xdr:rowOff>168910</xdr:rowOff>
    </xdr:to>
    <xdr:sp macro="" textlink="">
      <xdr:nvSpPr>
        <xdr:cNvPr id="925" name="フローチャート: 判断 924">
          <a:extLst>
            <a:ext uri="{FF2B5EF4-FFF2-40B4-BE49-F238E27FC236}">
              <a16:creationId xmlns:a16="http://schemas.microsoft.com/office/drawing/2014/main" id="{BEB53B76-049A-4B49-A0B8-5F65E8795F86}"/>
            </a:ext>
          </a:extLst>
        </xdr:cNvPr>
        <xdr:cNvSpPr/>
      </xdr:nvSpPr>
      <xdr:spPr>
        <a:xfrm>
          <a:off x="18717370" y="18315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74930</xdr:rowOff>
    </xdr:from>
    <xdr:to>
      <xdr:col>102</xdr:col>
      <xdr:colOff>165100</xdr:colOff>
      <xdr:row>106</xdr:row>
      <xdr:rowOff>5080</xdr:rowOff>
    </xdr:to>
    <xdr:sp macro="" textlink="">
      <xdr:nvSpPr>
        <xdr:cNvPr id="926" name="フローチャート: 判断 925">
          <a:extLst>
            <a:ext uri="{FF2B5EF4-FFF2-40B4-BE49-F238E27FC236}">
              <a16:creationId xmlns:a16="http://schemas.microsoft.com/office/drawing/2014/main" id="{7AD07AC2-DC9A-46C2-835E-4A16443B2DF9}"/>
            </a:ext>
          </a:extLst>
        </xdr:cNvPr>
        <xdr:cNvSpPr/>
      </xdr:nvSpPr>
      <xdr:spPr>
        <a:xfrm>
          <a:off x="17906227" y="18323173"/>
          <a:ext cx="101600" cy="9712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82550</xdr:rowOff>
    </xdr:from>
    <xdr:to>
      <xdr:col>98</xdr:col>
      <xdr:colOff>38100</xdr:colOff>
      <xdr:row>106</xdr:row>
      <xdr:rowOff>12700</xdr:rowOff>
    </xdr:to>
    <xdr:sp macro="" textlink="">
      <xdr:nvSpPr>
        <xdr:cNvPr id="927" name="フローチャート: 判断 926">
          <a:extLst>
            <a:ext uri="{FF2B5EF4-FFF2-40B4-BE49-F238E27FC236}">
              <a16:creationId xmlns:a16="http://schemas.microsoft.com/office/drawing/2014/main" id="{DF0452B3-6442-4AD5-AD57-4B4F395A629C}"/>
            </a:ext>
          </a:extLst>
        </xdr:cNvPr>
        <xdr:cNvSpPr/>
      </xdr:nvSpPr>
      <xdr:spPr>
        <a:xfrm>
          <a:off x="17095083" y="18330793"/>
          <a:ext cx="86029" cy="9712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928" name="テキスト ボックス 927">
          <a:extLst>
            <a:ext uri="{FF2B5EF4-FFF2-40B4-BE49-F238E27FC236}">
              <a16:creationId xmlns:a16="http://schemas.microsoft.com/office/drawing/2014/main" id="{E56000DB-7024-4B13-866E-60A46174DE9D}"/>
            </a:ext>
          </a:extLst>
        </xdr:cNvPr>
        <xdr:cNvSpPr txBox="1"/>
      </xdr:nvSpPr>
      <xdr:spPr>
        <a:xfrm>
          <a:off x="20180300" y="19266618"/>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111</xdr:row>
      <xdr:rowOff>16510</xdr:rowOff>
    </xdr:from>
    <xdr:ext cx="762000" cy="259080"/>
    <xdr:sp macro="" textlink="">
      <xdr:nvSpPr>
        <xdr:cNvPr id="929" name="テキスト ボックス 928">
          <a:extLst>
            <a:ext uri="{FF2B5EF4-FFF2-40B4-BE49-F238E27FC236}">
              <a16:creationId xmlns:a16="http://schemas.microsoft.com/office/drawing/2014/main" id="{C5AEC360-236C-4832-B9EC-471533FAB229}"/>
            </a:ext>
          </a:extLst>
        </xdr:cNvPr>
        <xdr:cNvSpPr txBox="1"/>
      </xdr:nvSpPr>
      <xdr:spPr>
        <a:xfrm>
          <a:off x="19419957" y="19266618"/>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2000" cy="259080"/>
    <xdr:sp macro="" textlink="">
      <xdr:nvSpPr>
        <xdr:cNvPr id="930" name="テキスト ボックス 929">
          <a:extLst>
            <a:ext uri="{FF2B5EF4-FFF2-40B4-BE49-F238E27FC236}">
              <a16:creationId xmlns:a16="http://schemas.microsoft.com/office/drawing/2014/main" id="{F2573F77-97E4-4C61-B221-E78D001EF150}"/>
            </a:ext>
          </a:extLst>
        </xdr:cNvPr>
        <xdr:cNvSpPr txBox="1"/>
      </xdr:nvSpPr>
      <xdr:spPr>
        <a:xfrm>
          <a:off x="18593242" y="19266618"/>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931" name="テキスト ボックス 930">
          <a:extLst>
            <a:ext uri="{FF2B5EF4-FFF2-40B4-BE49-F238E27FC236}">
              <a16:creationId xmlns:a16="http://schemas.microsoft.com/office/drawing/2014/main" id="{81C8944F-C852-4C64-9477-8999354C5465}"/>
            </a:ext>
          </a:extLst>
        </xdr:cNvPr>
        <xdr:cNvSpPr txBox="1"/>
      </xdr:nvSpPr>
      <xdr:spPr>
        <a:xfrm>
          <a:off x="17782098" y="19266618"/>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111</xdr:row>
      <xdr:rowOff>16510</xdr:rowOff>
    </xdr:from>
    <xdr:ext cx="762000" cy="259080"/>
    <xdr:sp macro="" textlink="">
      <xdr:nvSpPr>
        <xdr:cNvPr id="932" name="テキスト ボックス 931">
          <a:extLst>
            <a:ext uri="{FF2B5EF4-FFF2-40B4-BE49-F238E27FC236}">
              <a16:creationId xmlns:a16="http://schemas.microsoft.com/office/drawing/2014/main" id="{400240D9-7683-423D-BF17-A2E3F71BD0CA}"/>
            </a:ext>
          </a:extLst>
        </xdr:cNvPr>
        <xdr:cNvSpPr txBox="1"/>
      </xdr:nvSpPr>
      <xdr:spPr>
        <a:xfrm>
          <a:off x="16970955" y="19266618"/>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102</xdr:row>
      <xdr:rowOff>86360</xdr:rowOff>
    </xdr:from>
    <xdr:to>
      <xdr:col>116</xdr:col>
      <xdr:colOff>114300</xdr:colOff>
      <xdr:row>103</xdr:row>
      <xdr:rowOff>16510</xdr:rowOff>
    </xdr:to>
    <xdr:sp macro="" textlink="">
      <xdr:nvSpPr>
        <xdr:cNvPr id="933" name="楕円 932">
          <a:extLst>
            <a:ext uri="{FF2B5EF4-FFF2-40B4-BE49-F238E27FC236}">
              <a16:creationId xmlns:a16="http://schemas.microsoft.com/office/drawing/2014/main" id="{62FF4BEA-66B4-4BFB-B28D-6AF8BF0E5F4E}"/>
            </a:ext>
          </a:extLst>
        </xdr:cNvPr>
        <xdr:cNvSpPr/>
      </xdr:nvSpPr>
      <xdr:spPr>
        <a:xfrm>
          <a:off x="20304429" y="17833671"/>
          <a:ext cx="101600" cy="9712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101</xdr:row>
      <xdr:rowOff>109220</xdr:rowOff>
    </xdr:from>
    <xdr:ext cx="469900" cy="256540"/>
    <xdr:sp macro="" textlink="">
      <xdr:nvSpPr>
        <xdr:cNvPr id="934" name="【公民館】&#10;一人当たり面積該当値テキスト">
          <a:extLst>
            <a:ext uri="{FF2B5EF4-FFF2-40B4-BE49-F238E27FC236}">
              <a16:creationId xmlns:a16="http://schemas.microsoft.com/office/drawing/2014/main" id="{F240F17A-4640-4CBA-9148-ED828B318AAB}"/>
            </a:ext>
          </a:extLst>
        </xdr:cNvPr>
        <xdr:cNvSpPr txBox="1"/>
      </xdr:nvSpPr>
      <xdr:spPr>
        <a:xfrm>
          <a:off x="20393329" y="17689554"/>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0.137</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102</xdr:row>
      <xdr:rowOff>109220</xdr:rowOff>
    </xdr:from>
    <xdr:to>
      <xdr:col>112</xdr:col>
      <xdr:colOff>38100</xdr:colOff>
      <xdr:row>103</xdr:row>
      <xdr:rowOff>39370</xdr:rowOff>
    </xdr:to>
    <xdr:sp macro="" textlink="">
      <xdr:nvSpPr>
        <xdr:cNvPr id="935" name="楕円 934">
          <a:extLst>
            <a:ext uri="{FF2B5EF4-FFF2-40B4-BE49-F238E27FC236}">
              <a16:creationId xmlns:a16="http://schemas.microsoft.com/office/drawing/2014/main" id="{F8C0BE08-5B26-45F0-AE3B-A3E7732F7E14}"/>
            </a:ext>
          </a:extLst>
        </xdr:cNvPr>
        <xdr:cNvSpPr/>
      </xdr:nvSpPr>
      <xdr:spPr>
        <a:xfrm>
          <a:off x="19544085" y="17856531"/>
          <a:ext cx="86029" cy="9712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102</xdr:row>
      <xdr:rowOff>137160</xdr:rowOff>
    </xdr:from>
    <xdr:to>
      <xdr:col>116</xdr:col>
      <xdr:colOff>63500</xdr:colOff>
      <xdr:row>102</xdr:row>
      <xdr:rowOff>160020</xdr:rowOff>
    </xdr:to>
    <xdr:cxnSp macro="">
      <xdr:nvCxnSpPr>
        <xdr:cNvPr id="936" name="直線コネクタ 935">
          <a:extLst>
            <a:ext uri="{FF2B5EF4-FFF2-40B4-BE49-F238E27FC236}">
              <a16:creationId xmlns:a16="http://schemas.microsoft.com/office/drawing/2014/main" id="{DE4F22DD-C019-49C2-BD83-3E7438465788}"/>
            </a:ext>
          </a:extLst>
        </xdr:cNvPr>
        <xdr:cNvCxnSpPr/>
      </xdr:nvCxnSpPr>
      <xdr:spPr>
        <a:xfrm flipV="1">
          <a:off x="19594885" y="17884471"/>
          <a:ext cx="760344"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135890</xdr:rowOff>
    </xdr:from>
    <xdr:to>
      <xdr:col>107</xdr:col>
      <xdr:colOff>101600</xdr:colOff>
      <xdr:row>104</xdr:row>
      <xdr:rowOff>66040</xdr:rowOff>
    </xdr:to>
    <xdr:sp macro="" textlink="">
      <xdr:nvSpPr>
        <xdr:cNvPr id="937" name="楕円 936">
          <a:extLst>
            <a:ext uri="{FF2B5EF4-FFF2-40B4-BE49-F238E27FC236}">
              <a16:creationId xmlns:a16="http://schemas.microsoft.com/office/drawing/2014/main" id="{BA82CCE4-6F19-412D-9D3B-8C647B9A2A20}"/>
            </a:ext>
          </a:extLst>
        </xdr:cNvPr>
        <xdr:cNvSpPr/>
      </xdr:nvSpPr>
      <xdr:spPr>
        <a:xfrm>
          <a:off x="18717370" y="18050179"/>
          <a:ext cx="101600"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102</xdr:row>
      <xdr:rowOff>160020</xdr:rowOff>
    </xdr:from>
    <xdr:to>
      <xdr:col>111</xdr:col>
      <xdr:colOff>177800</xdr:colOff>
      <xdr:row>104</xdr:row>
      <xdr:rowOff>15240</xdr:rowOff>
    </xdr:to>
    <xdr:cxnSp macro="">
      <xdr:nvCxnSpPr>
        <xdr:cNvPr id="938" name="直線コネクタ 937">
          <a:extLst>
            <a:ext uri="{FF2B5EF4-FFF2-40B4-BE49-F238E27FC236}">
              <a16:creationId xmlns:a16="http://schemas.microsoft.com/office/drawing/2014/main" id="{7A217428-390F-4854-806C-9DF59D469C3A}"/>
            </a:ext>
          </a:extLst>
        </xdr:cNvPr>
        <xdr:cNvCxnSpPr/>
      </xdr:nvCxnSpPr>
      <xdr:spPr>
        <a:xfrm flipV="1">
          <a:off x="18768170" y="17907331"/>
          <a:ext cx="826715" cy="189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10160</xdr:rowOff>
    </xdr:from>
    <xdr:to>
      <xdr:col>102</xdr:col>
      <xdr:colOff>165100</xdr:colOff>
      <xdr:row>104</xdr:row>
      <xdr:rowOff>111760</xdr:rowOff>
    </xdr:to>
    <xdr:sp macro="" textlink="">
      <xdr:nvSpPr>
        <xdr:cNvPr id="939" name="楕円 938">
          <a:extLst>
            <a:ext uri="{FF2B5EF4-FFF2-40B4-BE49-F238E27FC236}">
              <a16:creationId xmlns:a16="http://schemas.microsoft.com/office/drawing/2014/main" id="{71F919D9-A487-4FEA-8EDB-2D5DD3B8BD26}"/>
            </a:ext>
          </a:extLst>
        </xdr:cNvPr>
        <xdr:cNvSpPr/>
      </xdr:nvSpPr>
      <xdr:spPr>
        <a:xfrm>
          <a:off x="17906227" y="18091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15240</xdr:rowOff>
    </xdr:from>
    <xdr:to>
      <xdr:col>107</xdr:col>
      <xdr:colOff>50800</xdr:colOff>
      <xdr:row>104</xdr:row>
      <xdr:rowOff>60960</xdr:rowOff>
    </xdr:to>
    <xdr:cxnSp macro="">
      <xdr:nvCxnSpPr>
        <xdr:cNvPr id="940" name="直線コネクタ 939">
          <a:extLst>
            <a:ext uri="{FF2B5EF4-FFF2-40B4-BE49-F238E27FC236}">
              <a16:creationId xmlns:a16="http://schemas.microsoft.com/office/drawing/2014/main" id="{7D41CB9B-5AC0-46F2-984C-2C29804E416D}"/>
            </a:ext>
          </a:extLst>
        </xdr:cNvPr>
        <xdr:cNvCxnSpPr/>
      </xdr:nvCxnSpPr>
      <xdr:spPr>
        <a:xfrm flipV="1">
          <a:off x="17957027" y="18096506"/>
          <a:ext cx="811143"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17780</xdr:rowOff>
    </xdr:from>
    <xdr:to>
      <xdr:col>98</xdr:col>
      <xdr:colOff>38100</xdr:colOff>
      <xdr:row>104</xdr:row>
      <xdr:rowOff>119380</xdr:rowOff>
    </xdr:to>
    <xdr:sp macro="" textlink="">
      <xdr:nvSpPr>
        <xdr:cNvPr id="941" name="楕円 940">
          <a:extLst>
            <a:ext uri="{FF2B5EF4-FFF2-40B4-BE49-F238E27FC236}">
              <a16:creationId xmlns:a16="http://schemas.microsoft.com/office/drawing/2014/main" id="{1B8BA9F7-060A-4753-8D4A-95718D6A1D08}"/>
            </a:ext>
          </a:extLst>
        </xdr:cNvPr>
        <xdr:cNvSpPr/>
      </xdr:nvSpPr>
      <xdr:spPr>
        <a:xfrm>
          <a:off x="17095083" y="18099046"/>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60960</xdr:rowOff>
    </xdr:from>
    <xdr:to>
      <xdr:col>102</xdr:col>
      <xdr:colOff>114300</xdr:colOff>
      <xdr:row>104</xdr:row>
      <xdr:rowOff>68580</xdr:rowOff>
    </xdr:to>
    <xdr:cxnSp macro="">
      <xdr:nvCxnSpPr>
        <xdr:cNvPr id="942" name="直線コネクタ 941">
          <a:extLst>
            <a:ext uri="{FF2B5EF4-FFF2-40B4-BE49-F238E27FC236}">
              <a16:creationId xmlns:a16="http://schemas.microsoft.com/office/drawing/2014/main" id="{0EDF9CBA-01D1-49FB-9111-54C1BC97F75B}"/>
            </a:ext>
          </a:extLst>
        </xdr:cNvPr>
        <xdr:cNvCxnSpPr/>
      </xdr:nvCxnSpPr>
      <xdr:spPr>
        <a:xfrm flipV="1">
          <a:off x="17145883" y="18142226"/>
          <a:ext cx="811144"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105</xdr:row>
      <xdr:rowOff>167640</xdr:rowOff>
    </xdr:from>
    <xdr:ext cx="469900" cy="256540"/>
    <xdr:sp macro="" textlink="">
      <xdr:nvSpPr>
        <xdr:cNvPr id="943" name="n_1aveValue【公民館】&#10;一人当たり面積">
          <a:extLst>
            <a:ext uri="{FF2B5EF4-FFF2-40B4-BE49-F238E27FC236}">
              <a16:creationId xmlns:a16="http://schemas.microsoft.com/office/drawing/2014/main" id="{7025BEB2-E7E2-479D-BB96-853AC7931D92}"/>
            </a:ext>
          </a:extLst>
        </xdr:cNvPr>
        <xdr:cNvSpPr txBox="1"/>
      </xdr:nvSpPr>
      <xdr:spPr>
        <a:xfrm>
          <a:off x="19362807" y="18415883"/>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0.071</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105</xdr:row>
      <xdr:rowOff>160020</xdr:rowOff>
    </xdr:from>
    <xdr:ext cx="467360" cy="259080"/>
    <xdr:sp macro="" textlink="">
      <xdr:nvSpPr>
        <xdr:cNvPr id="944" name="n_2aveValue【公民館】&#10;一人当たり面積">
          <a:extLst>
            <a:ext uri="{FF2B5EF4-FFF2-40B4-BE49-F238E27FC236}">
              <a16:creationId xmlns:a16="http://schemas.microsoft.com/office/drawing/2014/main" id="{2C0F244E-6955-4286-9FEF-151216083690}"/>
            </a:ext>
          </a:extLst>
        </xdr:cNvPr>
        <xdr:cNvSpPr txBox="1"/>
      </xdr:nvSpPr>
      <xdr:spPr>
        <a:xfrm>
          <a:off x="18548792" y="18408263"/>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0.072</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105</xdr:row>
      <xdr:rowOff>167640</xdr:rowOff>
    </xdr:from>
    <xdr:ext cx="467360" cy="256540"/>
    <xdr:sp macro="" textlink="">
      <xdr:nvSpPr>
        <xdr:cNvPr id="945" name="n_3aveValue【公民館】&#10;一人当たり面積">
          <a:extLst>
            <a:ext uri="{FF2B5EF4-FFF2-40B4-BE49-F238E27FC236}">
              <a16:creationId xmlns:a16="http://schemas.microsoft.com/office/drawing/2014/main" id="{5DBCFFAC-E5BA-43CA-BE56-0E7B2600B5F1}"/>
            </a:ext>
          </a:extLst>
        </xdr:cNvPr>
        <xdr:cNvSpPr txBox="1"/>
      </xdr:nvSpPr>
      <xdr:spPr>
        <a:xfrm>
          <a:off x="17737648" y="18415883"/>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0.071</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106</xdr:row>
      <xdr:rowOff>3810</xdr:rowOff>
    </xdr:from>
    <xdr:ext cx="467360" cy="259080"/>
    <xdr:sp macro="" textlink="">
      <xdr:nvSpPr>
        <xdr:cNvPr id="946" name="n_4aveValue【公民館】&#10;一人当たり面積">
          <a:extLst>
            <a:ext uri="{FF2B5EF4-FFF2-40B4-BE49-F238E27FC236}">
              <a16:creationId xmlns:a16="http://schemas.microsoft.com/office/drawing/2014/main" id="{E99B1D54-C400-4364-A1C6-8829725FFC5B}"/>
            </a:ext>
          </a:extLst>
        </xdr:cNvPr>
        <xdr:cNvSpPr txBox="1"/>
      </xdr:nvSpPr>
      <xdr:spPr>
        <a:xfrm>
          <a:off x="16926505" y="18419031"/>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0.070</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101</xdr:row>
      <xdr:rowOff>55880</xdr:rowOff>
    </xdr:from>
    <xdr:ext cx="469900" cy="259080"/>
    <xdr:sp macro="" textlink="">
      <xdr:nvSpPr>
        <xdr:cNvPr id="947" name="n_1mainValue【公民館】&#10;一人当たり面積">
          <a:extLst>
            <a:ext uri="{FF2B5EF4-FFF2-40B4-BE49-F238E27FC236}">
              <a16:creationId xmlns:a16="http://schemas.microsoft.com/office/drawing/2014/main" id="{E11C4D8C-F931-413B-BB6F-01099CC0C925}"/>
            </a:ext>
          </a:extLst>
        </xdr:cNvPr>
        <xdr:cNvSpPr txBox="1"/>
      </xdr:nvSpPr>
      <xdr:spPr>
        <a:xfrm>
          <a:off x="19362807" y="17636214"/>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0.134</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102</xdr:row>
      <xdr:rowOff>82550</xdr:rowOff>
    </xdr:from>
    <xdr:ext cx="467360" cy="259080"/>
    <xdr:sp macro="" textlink="">
      <xdr:nvSpPr>
        <xdr:cNvPr id="948" name="n_2mainValue【公民館】&#10;一人当たり面積">
          <a:extLst>
            <a:ext uri="{FF2B5EF4-FFF2-40B4-BE49-F238E27FC236}">
              <a16:creationId xmlns:a16="http://schemas.microsoft.com/office/drawing/2014/main" id="{09681452-6A4A-4F0D-8F9C-15CA4EB514A9}"/>
            </a:ext>
          </a:extLst>
        </xdr:cNvPr>
        <xdr:cNvSpPr txBox="1"/>
      </xdr:nvSpPr>
      <xdr:spPr>
        <a:xfrm>
          <a:off x="18548792" y="17829861"/>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0.108</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102</xdr:row>
      <xdr:rowOff>128270</xdr:rowOff>
    </xdr:from>
    <xdr:ext cx="467360" cy="259080"/>
    <xdr:sp macro="" textlink="">
      <xdr:nvSpPr>
        <xdr:cNvPr id="949" name="n_3mainValue【公民館】&#10;一人当たり面積">
          <a:extLst>
            <a:ext uri="{FF2B5EF4-FFF2-40B4-BE49-F238E27FC236}">
              <a16:creationId xmlns:a16="http://schemas.microsoft.com/office/drawing/2014/main" id="{A4504178-0BE4-4C08-90DE-37A137E4454F}"/>
            </a:ext>
          </a:extLst>
        </xdr:cNvPr>
        <xdr:cNvSpPr txBox="1"/>
      </xdr:nvSpPr>
      <xdr:spPr>
        <a:xfrm>
          <a:off x="17737648" y="17875581"/>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0.102</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102</xdr:row>
      <xdr:rowOff>135890</xdr:rowOff>
    </xdr:from>
    <xdr:ext cx="467360" cy="259080"/>
    <xdr:sp macro="" textlink="">
      <xdr:nvSpPr>
        <xdr:cNvPr id="950" name="n_4mainValue【公民館】&#10;一人当たり面積">
          <a:extLst>
            <a:ext uri="{FF2B5EF4-FFF2-40B4-BE49-F238E27FC236}">
              <a16:creationId xmlns:a16="http://schemas.microsoft.com/office/drawing/2014/main" id="{93C6FC6B-B4AA-4F4E-88DC-8A4E2C277F4D}"/>
            </a:ext>
          </a:extLst>
        </xdr:cNvPr>
        <xdr:cNvSpPr txBox="1"/>
      </xdr:nvSpPr>
      <xdr:spPr>
        <a:xfrm>
          <a:off x="16926505" y="17883201"/>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0.101</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1" name="正方形/長方形 950">
          <a:extLst>
            <a:ext uri="{FF2B5EF4-FFF2-40B4-BE49-F238E27FC236}">
              <a16:creationId xmlns:a16="http://schemas.microsoft.com/office/drawing/2014/main" id="{5E239D89-8C2C-4465-9F8B-94F3EA5B3525}"/>
            </a:ext>
          </a:extLst>
        </xdr:cNvPr>
        <xdr:cNvSpPr/>
      </xdr:nvSpPr>
      <xdr:spPr>
        <a:xfrm>
          <a:off x="699715" y="19641213"/>
          <a:ext cx="20444128" cy="1855801"/>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2" name="正方形/長方形 951">
          <a:extLst>
            <a:ext uri="{FF2B5EF4-FFF2-40B4-BE49-F238E27FC236}">
              <a16:creationId xmlns:a16="http://schemas.microsoft.com/office/drawing/2014/main" id="{09B1AE42-0E02-4F08-8321-1D36B80D9896}"/>
            </a:ext>
          </a:extLst>
        </xdr:cNvPr>
        <xdr:cNvSpPr/>
      </xdr:nvSpPr>
      <xdr:spPr>
        <a:xfrm>
          <a:off x="699715" y="19704713"/>
          <a:ext cx="3536674" cy="245054"/>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3" name="テキスト ボックス 952">
          <a:extLst>
            <a:ext uri="{FF2B5EF4-FFF2-40B4-BE49-F238E27FC236}">
              <a16:creationId xmlns:a16="http://schemas.microsoft.com/office/drawing/2014/main" id="{707E2224-0C8E-44C3-8EAC-C4EDBF32D19C}"/>
            </a:ext>
          </a:extLst>
        </xdr:cNvPr>
        <xdr:cNvSpPr txBox="1"/>
      </xdr:nvSpPr>
      <xdr:spPr>
        <a:xfrm>
          <a:off x="775915" y="19949767"/>
          <a:ext cx="20279028" cy="145012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tx1"/>
              </a:solidFill>
              <a:effectLst/>
              <a:latin typeface="+mn-lt"/>
              <a:ea typeface="+mn-ea"/>
              <a:cs typeface="+mn-cs"/>
            </a:rPr>
            <a:t>１９７０年代における人口の急増に伴い、学校、公営住宅、市民向けの施設などの「公共建築物」や道路、橋りょう、上下水道などの「社会インフラ」を各自治体が競い合うように整備してきた。そうした中、本市は、平成１７年４月の１市４町２村による市町村合併により、旧市町村ごとに整備された庁舎やホール、図書館や体育館といった市域全体を対象とする公共建築物を受け継ぐこととなったため、地域間で類似施設が重複することとなった。このため、全市域を対象とし、機能が重複する施設については、整理統合を含めた施設のあり方や役割を再構築する必要に迫られている。</a:t>
          </a:r>
          <a:endParaRPr lang="ja-JP" altLang="ja-JP" sz="1400">
            <a:solidFill>
              <a:schemeClr val="tx1"/>
            </a:solidFill>
            <a:effectLst/>
          </a:endParaRPr>
        </a:p>
        <a:p>
          <a:r>
            <a:rPr kumimoji="1" lang="ja-JP" altLang="ja-JP" sz="1100">
              <a:solidFill>
                <a:schemeClr val="tx1"/>
              </a:solidFill>
              <a:effectLst/>
              <a:latin typeface="+mn-lt"/>
              <a:ea typeface="+mn-ea"/>
              <a:cs typeface="+mn-cs"/>
            </a:rPr>
            <a:t>　そのうち、インフラ資産では、有形固定資産減価償却率が類似団体内平均値を大きく上回る「橋りょう・トンネル」について、引き続き、点検や診断、維持修繕等の各業務の改善や効率化を図るとともに、橋りょうの構造の特性や老朽化の状況、さらには人口動態や社会経済情勢の変化を踏まえ、維持修繕等の優先順位を明確にすることで、選択と集中による適正な維持管理、更新を推進する必要がある。</a:t>
          </a:r>
          <a:endParaRPr kumimoji="1" lang="ja-JP" altLang="en-US" sz="1300">
            <a:solidFill>
              <a:schemeClr val="tx1"/>
            </a:solidFill>
            <a:latin typeface="ＭＳ Ｐゴシック"/>
            <a:ea typeface="ＭＳ Ｐゴシック"/>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E35F930-0397-4295-BCF0-678FEA93E43A}"/>
            </a:ext>
          </a:extLst>
        </xdr:cNvPr>
        <xdr:cNvSpPr/>
      </xdr:nvSpPr>
      <xdr:spPr>
        <a:xfrm>
          <a:off x="588286" y="127000"/>
          <a:ext cx="11656723" cy="640963"/>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994952C-7832-4312-A8AC-CF334420DBA1}"/>
            </a:ext>
          </a:extLst>
        </xdr:cNvPr>
        <xdr:cNvSpPr/>
      </xdr:nvSpPr>
      <xdr:spPr>
        <a:xfrm>
          <a:off x="17492870" y="186027"/>
          <a:ext cx="3650973" cy="569236"/>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D9E631E-82DC-40EB-93D9-054E55ED4401}"/>
            </a:ext>
          </a:extLst>
        </xdr:cNvPr>
        <xdr:cNvSpPr/>
      </xdr:nvSpPr>
      <xdr:spPr>
        <a:xfrm>
          <a:off x="17511920" y="211427"/>
          <a:ext cx="3606523" cy="518436"/>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DB5770C-DEBF-4B9F-AEBC-FAE4E9CDAB31}"/>
            </a:ext>
          </a:extLst>
        </xdr:cNvPr>
        <xdr:cNvSpPr/>
      </xdr:nvSpPr>
      <xdr:spPr>
        <a:xfrm>
          <a:off x="17537320" y="236827"/>
          <a:ext cx="3549373" cy="454936"/>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富山県富山市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FFB7D8C-1AA5-4F67-B5CC-48CF03229882}"/>
            </a:ext>
          </a:extLst>
        </xdr:cNvPr>
        <xdr:cNvSpPr/>
      </xdr:nvSpPr>
      <xdr:spPr>
        <a:xfrm>
          <a:off x="14932439" y="186027"/>
          <a:ext cx="2442652" cy="569236"/>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D0AB568-73B0-4551-8603-209DE0327B84}"/>
            </a:ext>
          </a:extLst>
        </xdr:cNvPr>
        <xdr:cNvSpPr/>
      </xdr:nvSpPr>
      <xdr:spPr>
        <a:xfrm>
          <a:off x="14957839" y="211427"/>
          <a:ext cx="2398202" cy="518436"/>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076CCC7-45A2-4958-A76F-B6D4EE99100A}"/>
            </a:ext>
          </a:extLst>
        </xdr:cNvPr>
        <xdr:cNvSpPr/>
      </xdr:nvSpPr>
      <xdr:spPr>
        <a:xfrm>
          <a:off x="14983239" y="236827"/>
          <a:ext cx="2341052" cy="467636"/>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4F2BC49-507D-4B28-AED1-B76B7F52C92E}"/>
            </a:ext>
          </a:extLst>
        </xdr:cNvPr>
        <xdr:cNvSpPr/>
      </xdr:nvSpPr>
      <xdr:spPr>
        <a:xfrm>
          <a:off x="699715" y="898442"/>
          <a:ext cx="9271221" cy="1812787"/>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4C83132-6F09-4038-92CD-6AA0ECB6F145}"/>
            </a:ext>
          </a:extLst>
        </xdr:cNvPr>
        <xdr:cNvSpPr/>
      </xdr:nvSpPr>
      <xdr:spPr>
        <a:xfrm>
          <a:off x="826715" y="930192"/>
          <a:ext cx="1272429" cy="174928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5997C2A-648E-4B09-AF04-C07C03810505}"/>
            </a:ext>
          </a:extLst>
        </xdr:cNvPr>
        <xdr:cNvSpPr/>
      </xdr:nvSpPr>
      <xdr:spPr>
        <a:xfrm>
          <a:off x="2051216" y="930192"/>
          <a:ext cx="1224501" cy="174928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403,757
394,441
1,241.70
190,285,882
186,128,611
3,471,137
106,789,745
212,912,962</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D44C5F9-A358-4CA7-BC4E-78D90752EF9E}"/>
            </a:ext>
          </a:extLst>
        </xdr:cNvPr>
        <xdr:cNvSpPr/>
      </xdr:nvSpPr>
      <xdr:spPr>
        <a:xfrm>
          <a:off x="3275717" y="930192"/>
          <a:ext cx="1399429" cy="174928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0EE934A-3C4A-4BE6-9E3D-E95D26E8748F}"/>
            </a:ext>
          </a:extLst>
        </xdr:cNvPr>
        <xdr:cNvSpPr/>
      </xdr:nvSpPr>
      <xdr:spPr>
        <a:xfrm>
          <a:off x="4675146" y="949242"/>
          <a:ext cx="1860716" cy="957194"/>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F0E2AE1-53BA-46DF-B69D-737485B0AA38}"/>
            </a:ext>
          </a:extLst>
        </xdr:cNvPr>
        <xdr:cNvSpPr/>
      </xdr:nvSpPr>
      <xdr:spPr>
        <a:xfrm>
          <a:off x="6535862" y="949242"/>
          <a:ext cx="1161001" cy="957194"/>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9.1
78.4</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F8307B2-9E17-4E7C-AF5F-543B6970AFBE}"/>
            </a:ext>
          </a:extLst>
        </xdr:cNvPr>
        <xdr:cNvSpPr/>
      </xdr:nvSpPr>
      <xdr:spPr>
        <a:xfrm>
          <a:off x="7760363" y="961942"/>
          <a:ext cx="588286" cy="960672"/>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1632D18-000D-41C0-8F40-3EAC186ACD35}"/>
            </a:ext>
          </a:extLst>
        </xdr:cNvPr>
        <xdr:cNvSpPr/>
      </xdr:nvSpPr>
      <xdr:spPr>
        <a:xfrm>
          <a:off x="4675146" y="1741336"/>
          <a:ext cx="1860716" cy="645436"/>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88FE93BE-73F2-4228-8F36-C4CF6EE2308B}"/>
            </a:ext>
          </a:extLst>
        </xdr:cNvPr>
        <xdr:cNvSpPr/>
      </xdr:nvSpPr>
      <xdr:spPr>
        <a:xfrm>
          <a:off x="6599362" y="1741336"/>
          <a:ext cx="3148716" cy="645436"/>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R03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R04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R05  </a:t>
          </a:r>
          <a:r>
            <a:rPr kumimoji="1" lang="ja-JP" altLang="en-US" sz="1100" b="1">
              <a:solidFill>
                <a:srgbClr val="000000"/>
              </a:solidFill>
              <a:latin typeface="ＭＳ ゴシック"/>
              <a:ea typeface="ＭＳ ゴシック"/>
            </a:rPr>
            <a:t>中核市   </a:t>
          </a:r>
          <a:r>
            <a:rPr kumimoji="1" lang="en-US" altLang="ja-JP" sz="1100" b="1">
              <a:solidFill>
                <a:srgbClr val="000000"/>
              </a:solidFill>
              <a:latin typeface="ＭＳ ゴシック"/>
              <a:ea typeface="ＭＳ ゴシック"/>
            </a:rPr>
            <a:t>R06  </a:t>
          </a:r>
          <a:r>
            <a:rPr kumimoji="1" lang="ja-JP" altLang="en-US" sz="1100" b="1">
              <a:solidFill>
                <a:srgbClr val="000000"/>
              </a:solidFill>
              <a:latin typeface="ＭＳ ゴシック"/>
              <a:ea typeface="ＭＳ ゴシック"/>
            </a:rPr>
            <a:t>中核市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E1A540D-46FB-4722-AFB9-107184E205B9}"/>
            </a:ext>
          </a:extLst>
        </xdr:cNvPr>
        <xdr:cNvSpPr/>
      </xdr:nvSpPr>
      <xdr:spPr>
        <a:xfrm>
          <a:off x="10171264" y="898442"/>
          <a:ext cx="1399430" cy="1294351"/>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1E66943-8B8E-44D7-86AF-0AC2A63C381D}"/>
            </a:ext>
          </a:extLst>
        </xdr:cNvPr>
        <xdr:cNvSpPr/>
      </xdr:nvSpPr>
      <xdr:spPr>
        <a:xfrm>
          <a:off x="10416043" y="961942"/>
          <a:ext cx="1224501"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C301AA6-BC88-4507-854C-C834EB1F1FD6}"/>
            </a:ext>
          </a:extLst>
        </xdr:cNvPr>
        <xdr:cNvSpPr/>
      </xdr:nvSpPr>
      <xdr:spPr>
        <a:xfrm>
          <a:off x="10416043" y="1235600"/>
          <a:ext cx="1224501" cy="25747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C879E41-3266-46F3-B10B-0595E4E92166}"/>
            </a:ext>
          </a:extLst>
        </xdr:cNvPr>
        <xdr:cNvSpPr/>
      </xdr:nvSpPr>
      <xdr:spPr>
        <a:xfrm>
          <a:off x="10416043" y="1572757"/>
          <a:ext cx="1335930" cy="645436"/>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D3CFAD1-61F4-49A0-A556-E5C3C23F4459}"/>
            </a:ext>
          </a:extLst>
        </xdr:cNvPr>
        <xdr:cNvCxnSpPr/>
      </xdr:nvCxnSpPr>
      <xdr:spPr>
        <a:xfrm flipH="1">
          <a:off x="10253814" y="1054321"/>
          <a:ext cx="193979"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585D042-5970-4698-9B1C-0CC76184290E}"/>
            </a:ext>
          </a:extLst>
        </xdr:cNvPr>
        <xdr:cNvSpPr/>
      </xdr:nvSpPr>
      <xdr:spPr>
        <a:xfrm>
          <a:off x="10307789" y="1000042"/>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87EFE23-C044-4496-9B02-F5D5293A64DB}"/>
            </a:ext>
          </a:extLst>
        </xdr:cNvPr>
        <xdr:cNvSpPr/>
      </xdr:nvSpPr>
      <xdr:spPr>
        <a:xfrm>
          <a:off x="10307789" y="1273700"/>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40413B8-6AC2-428F-B017-368D567041B2}"/>
            </a:ext>
          </a:extLst>
        </xdr:cNvPr>
        <xdr:cNvCxnSpPr/>
      </xdr:nvCxnSpPr>
      <xdr:spPr>
        <a:xfrm>
          <a:off x="10336668" y="1543878"/>
          <a:ext cx="0" cy="143179"/>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D1D5659-B066-4506-A379-15CD8F531534}"/>
            </a:ext>
          </a:extLst>
        </xdr:cNvPr>
        <xdr:cNvCxnSpPr/>
      </xdr:nvCxnSpPr>
      <xdr:spPr>
        <a:xfrm>
          <a:off x="10272864" y="1543878"/>
          <a:ext cx="155879"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22498AB-519D-4B94-896B-96AE8641D901}"/>
            </a:ext>
          </a:extLst>
        </xdr:cNvPr>
        <xdr:cNvCxnSpPr/>
      </xdr:nvCxnSpPr>
      <xdr:spPr>
        <a:xfrm flipV="1">
          <a:off x="10336668" y="1788961"/>
          <a:ext cx="0" cy="143178"/>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BC88315-3D75-49F4-AFFC-C04AEA30E6CD}"/>
            </a:ext>
          </a:extLst>
        </xdr:cNvPr>
        <xdr:cNvCxnSpPr/>
      </xdr:nvCxnSpPr>
      <xdr:spPr>
        <a:xfrm>
          <a:off x="10272864" y="1935314"/>
          <a:ext cx="155879"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350" cy="259080"/>
    <xdr:sp macro="" textlink="">
      <xdr:nvSpPr>
        <xdr:cNvPr id="29" name="テキスト ボックス 28">
          <a:extLst>
            <a:ext uri="{FF2B5EF4-FFF2-40B4-BE49-F238E27FC236}">
              <a16:creationId xmlns:a16="http://schemas.microsoft.com/office/drawing/2014/main" id="{13F5C942-5BA1-40D6-BEDF-9A72A331DFEB}"/>
            </a:ext>
          </a:extLst>
        </xdr:cNvPr>
        <xdr:cNvSpPr txBox="1"/>
      </xdr:nvSpPr>
      <xdr:spPr>
        <a:xfrm>
          <a:off x="651786" y="2841708"/>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470" cy="259080"/>
    <xdr:sp macro="" textlink="">
      <xdr:nvSpPr>
        <xdr:cNvPr id="30" name="テキスト ボックス 29">
          <a:extLst>
            <a:ext uri="{FF2B5EF4-FFF2-40B4-BE49-F238E27FC236}">
              <a16:creationId xmlns:a16="http://schemas.microsoft.com/office/drawing/2014/main" id="{5B0D08BD-4B05-4E09-9CF3-CB5F8702EFE9}"/>
            </a:ext>
          </a:extLst>
        </xdr:cNvPr>
        <xdr:cNvSpPr txBox="1"/>
      </xdr:nvSpPr>
      <xdr:spPr>
        <a:xfrm>
          <a:off x="651786" y="3166165"/>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9080"/>
    <xdr:sp macro="" textlink="">
      <xdr:nvSpPr>
        <xdr:cNvPr id="31" name="テキスト ボックス 30">
          <a:extLst>
            <a:ext uri="{FF2B5EF4-FFF2-40B4-BE49-F238E27FC236}">
              <a16:creationId xmlns:a16="http://schemas.microsoft.com/office/drawing/2014/main" id="{16C9D463-9BD8-459F-81AA-50FB9F1E1ED6}"/>
            </a:ext>
          </a:extLst>
        </xdr:cNvPr>
        <xdr:cNvSpPr txBox="1"/>
      </xdr:nvSpPr>
      <xdr:spPr>
        <a:xfrm>
          <a:off x="651786" y="3490623"/>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570" cy="256540"/>
    <xdr:sp macro="" textlink="">
      <xdr:nvSpPr>
        <xdr:cNvPr id="32" name="テキスト ボックス 31">
          <a:extLst>
            <a:ext uri="{FF2B5EF4-FFF2-40B4-BE49-F238E27FC236}">
              <a16:creationId xmlns:a16="http://schemas.microsoft.com/office/drawing/2014/main" id="{A21F69C4-4B36-49BE-A7FF-96AAF7C5F857}"/>
            </a:ext>
          </a:extLst>
        </xdr:cNvPr>
        <xdr:cNvSpPr txBox="1"/>
      </xdr:nvSpPr>
      <xdr:spPr>
        <a:xfrm>
          <a:off x="651786" y="3811601"/>
          <a:ext cx="44335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8C67B0D-068A-4D42-B83D-4EE4B7AC9680}"/>
            </a:ext>
          </a:extLst>
        </xdr:cNvPr>
        <xdr:cNvSpPr/>
      </xdr:nvSpPr>
      <xdr:spPr>
        <a:xfrm>
          <a:off x="699715" y="4266537"/>
          <a:ext cx="435068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E22C805-BA79-4379-A4D6-7D4E2D371AB4}"/>
            </a:ext>
          </a:extLst>
        </xdr:cNvPr>
        <xdr:cNvSpPr/>
      </xdr:nvSpPr>
      <xdr:spPr>
        <a:xfrm>
          <a:off x="826715" y="4940852"/>
          <a:ext cx="1399429" cy="25747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E360BFC-00CC-4CCC-99BE-951472F6B9B0}"/>
            </a:ext>
          </a:extLst>
        </xdr:cNvPr>
        <xdr:cNvSpPr/>
      </xdr:nvSpPr>
      <xdr:spPr>
        <a:xfrm>
          <a:off x="826715" y="5147531"/>
          <a:ext cx="1399429" cy="25747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1/61</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97B532DA-DF3E-48F3-AA4D-4EC189AF55A7}"/>
            </a:ext>
          </a:extLst>
        </xdr:cNvPr>
        <xdr:cNvSpPr/>
      </xdr:nvSpPr>
      <xdr:spPr>
        <a:xfrm>
          <a:off x="1749287" y="4940852"/>
          <a:ext cx="1399430" cy="25747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585D672-710E-4C81-8F2B-668FE2F9C040}"/>
            </a:ext>
          </a:extLst>
        </xdr:cNvPr>
        <xdr:cNvSpPr/>
      </xdr:nvSpPr>
      <xdr:spPr>
        <a:xfrm>
          <a:off x="1749287" y="5147531"/>
          <a:ext cx="1399430" cy="25747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7F6DB082-E123-4377-861F-CF29FD7E5F4C}"/>
            </a:ext>
          </a:extLst>
        </xdr:cNvPr>
        <xdr:cNvSpPr/>
      </xdr:nvSpPr>
      <xdr:spPr>
        <a:xfrm>
          <a:off x="2798859" y="4940852"/>
          <a:ext cx="1399430" cy="25747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7ED7222-C70C-472E-B791-77613EE997CB}"/>
            </a:ext>
          </a:extLst>
        </xdr:cNvPr>
        <xdr:cNvSpPr/>
      </xdr:nvSpPr>
      <xdr:spPr>
        <a:xfrm>
          <a:off x="2798859" y="5147531"/>
          <a:ext cx="1399430" cy="25747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374A4E0-8857-41FC-8FD9-60F26BDE6E7C}"/>
            </a:ext>
          </a:extLst>
        </xdr:cNvPr>
        <xdr:cNvSpPr/>
      </xdr:nvSpPr>
      <xdr:spPr>
        <a:xfrm>
          <a:off x="699715" y="5433888"/>
          <a:ext cx="4350688" cy="2331223"/>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5910" cy="225425"/>
    <xdr:sp macro="" textlink="">
      <xdr:nvSpPr>
        <xdr:cNvPr id="41" name="テキスト ボックス 40">
          <a:extLst>
            <a:ext uri="{FF2B5EF4-FFF2-40B4-BE49-F238E27FC236}">
              <a16:creationId xmlns:a16="http://schemas.microsoft.com/office/drawing/2014/main" id="{49C971C2-58F0-44E9-8225-EB645EC66060}"/>
            </a:ext>
          </a:extLst>
        </xdr:cNvPr>
        <xdr:cNvSpPr txBox="1"/>
      </xdr:nvSpPr>
      <xdr:spPr>
        <a:xfrm>
          <a:off x="677186" y="523991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EFC59BC-CB43-41E1-BA05-3CC5200D660B}"/>
            </a:ext>
          </a:extLst>
        </xdr:cNvPr>
        <xdr:cNvCxnSpPr/>
      </xdr:nvCxnSpPr>
      <xdr:spPr>
        <a:xfrm>
          <a:off x="699715" y="7765111"/>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105410</xdr:rowOff>
    </xdr:from>
    <xdr:ext cx="464820" cy="259080"/>
    <xdr:sp macro="" textlink="">
      <xdr:nvSpPr>
        <xdr:cNvPr id="43" name="テキスト ボックス 42">
          <a:extLst>
            <a:ext uri="{FF2B5EF4-FFF2-40B4-BE49-F238E27FC236}">
              <a16:creationId xmlns:a16="http://schemas.microsoft.com/office/drawing/2014/main" id="{2081D45C-856B-493F-B909-CFD044C59CA4}"/>
            </a:ext>
          </a:extLst>
        </xdr:cNvPr>
        <xdr:cNvSpPr txBox="1"/>
      </xdr:nvSpPr>
      <xdr:spPr>
        <a:xfrm>
          <a:off x="279069" y="7619393"/>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81443715-60DA-4DF9-8744-25D269F87DE2}"/>
            </a:ext>
          </a:extLst>
        </xdr:cNvPr>
        <xdr:cNvCxnSpPr/>
      </xdr:nvCxnSpPr>
      <xdr:spPr>
        <a:xfrm>
          <a:off x="699715" y="7377154"/>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41</xdr:row>
      <xdr:rowOff>67310</xdr:rowOff>
    </xdr:from>
    <xdr:ext cx="464820" cy="259080"/>
    <xdr:sp macro="" textlink="">
      <xdr:nvSpPr>
        <xdr:cNvPr id="45" name="テキスト ボックス 44">
          <a:extLst>
            <a:ext uri="{FF2B5EF4-FFF2-40B4-BE49-F238E27FC236}">
              <a16:creationId xmlns:a16="http://schemas.microsoft.com/office/drawing/2014/main" id="{06D8DB02-C333-4463-867A-FD4A9954FBBD}"/>
            </a:ext>
          </a:extLst>
        </xdr:cNvPr>
        <xdr:cNvSpPr txBox="1"/>
      </xdr:nvSpPr>
      <xdr:spPr>
        <a:xfrm>
          <a:off x="279069" y="723143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7A3DA3F2-6EC4-4A21-A939-6C4AF2526ECC}"/>
            </a:ext>
          </a:extLst>
        </xdr:cNvPr>
        <xdr:cNvCxnSpPr/>
      </xdr:nvCxnSpPr>
      <xdr:spPr>
        <a:xfrm>
          <a:off x="699715" y="6989197"/>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29210</xdr:rowOff>
    </xdr:from>
    <xdr:ext cx="403225" cy="256540"/>
    <xdr:sp macro="" textlink="">
      <xdr:nvSpPr>
        <xdr:cNvPr id="47" name="テキスト ボックス 46">
          <a:extLst>
            <a:ext uri="{FF2B5EF4-FFF2-40B4-BE49-F238E27FC236}">
              <a16:creationId xmlns:a16="http://schemas.microsoft.com/office/drawing/2014/main" id="{9162B407-D0CC-454C-8C74-217F1939CCE9}"/>
            </a:ext>
          </a:extLst>
        </xdr:cNvPr>
        <xdr:cNvSpPr txBox="1"/>
      </xdr:nvSpPr>
      <xdr:spPr>
        <a:xfrm>
          <a:off x="343204" y="6843478"/>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68F7CF24-5A24-4F8C-8100-CCEDA86BF653}"/>
            </a:ext>
          </a:extLst>
        </xdr:cNvPr>
        <xdr:cNvCxnSpPr/>
      </xdr:nvCxnSpPr>
      <xdr:spPr>
        <a:xfrm>
          <a:off x="699715" y="6597760"/>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36</xdr:row>
      <xdr:rowOff>162560</xdr:rowOff>
    </xdr:from>
    <xdr:ext cx="403225" cy="259080"/>
    <xdr:sp macro="" textlink="">
      <xdr:nvSpPr>
        <xdr:cNvPr id="49" name="テキスト ボックス 48">
          <a:extLst>
            <a:ext uri="{FF2B5EF4-FFF2-40B4-BE49-F238E27FC236}">
              <a16:creationId xmlns:a16="http://schemas.microsoft.com/office/drawing/2014/main" id="{4FFED49C-D998-4A27-BC78-17199E3556CC}"/>
            </a:ext>
          </a:extLst>
        </xdr:cNvPr>
        <xdr:cNvSpPr txBox="1"/>
      </xdr:nvSpPr>
      <xdr:spPr>
        <a:xfrm>
          <a:off x="343204" y="6452042"/>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A08400A1-6860-4C8D-B86D-F03AAB95DEDA}"/>
            </a:ext>
          </a:extLst>
        </xdr:cNvPr>
        <xdr:cNvCxnSpPr/>
      </xdr:nvCxnSpPr>
      <xdr:spPr>
        <a:xfrm>
          <a:off x="699715" y="6209803"/>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124460</xdr:rowOff>
    </xdr:from>
    <xdr:ext cx="403225" cy="259080"/>
    <xdr:sp macro="" textlink="">
      <xdr:nvSpPr>
        <xdr:cNvPr id="51" name="テキスト ボックス 50">
          <a:extLst>
            <a:ext uri="{FF2B5EF4-FFF2-40B4-BE49-F238E27FC236}">
              <a16:creationId xmlns:a16="http://schemas.microsoft.com/office/drawing/2014/main" id="{0CDB9FC6-20DA-4BA7-BE35-DE015BA6F16C}"/>
            </a:ext>
          </a:extLst>
        </xdr:cNvPr>
        <xdr:cNvSpPr txBox="1"/>
      </xdr:nvSpPr>
      <xdr:spPr>
        <a:xfrm>
          <a:off x="343204" y="6064084"/>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9CE54380-0367-42EE-B1E8-07CCE6472863}"/>
            </a:ext>
          </a:extLst>
        </xdr:cNvPr>
        <xdr:cNvCxnSpPr/>
      </xdr:nvCxnSpPr>
      <xdr:spPr>
        <a:xfrm>
          <a:off x="699715" y="5821846"/>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32</xdr:row>
      <xdr:rowOff>86360</xdr:rowOff>
    </xdr:from>
    <xdr:ext cx="403225" cy="256540"/>
    <xdr:sp macro="" textlink="">
      <xdr:nvSpPr>
        <xdr:cNvPr id="53" name="テキスト ボックス 52">
          <a:extLst>
            <a:ext uri="{FF2B5EF4-FFF2-40B4-BE49-F238E27FC236}">
              <a16:creationId xmlns:a16="http://schemas.microsoft.com/office/drawing/2014/main" id="{7D357477-9E93-46FE-8B1C-48979F225DA2}"/>
            </a:ext>
          </a:extLst>
        </xdr:cNvPr>
        <xdr:cNvSpPr txBox="1"/>
      </xdr:nvSpPr>
      <xdr:spPr>
        <a:xfrm>
          <a:off x="343204" y="5676127"/>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551CEBE1-C8B7-431D-BB9D-95120602CD47}"/>
            </a:ext>
          </a:extLst>
        </xdr:cNvPr>
        <xdr:cNvCxnSpPr/>
      </xdr:nvCxnSpPr>
      <xdr:spPr>
        <a:xfrm>
          <a:off x="699715" y="5433888"/>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30</xdr:row>
      <xdr:rowOff>48260</xdr:rowOff>
    </xdr:from>
    <xdr:ext cx="336550" cy="259080"/>
    <xdr:sp macro="" textlink="">
      <xdr:nvSpPr>
        <xdr:cNvPr id="55" name="テキスト ボックス 54">
          <a:extLst>
            <a:ext uri="{FF2B5EF4-FFF2-40B4-BE49-F238E27FC236}">
              <a16:creationId xmlns:a16="http://schemas.microsoft.com/office/drawing/2014/main" id="{5C32199A-3683-469B-A9B3-16547C0CCE70}"/>
            </a:ext>
          </a:extLst>
        </xdr:cNvPr>
        <xdr:cNvSpPr txBox="1"/>
      </xdr:nvSpPr>
      <xdr:spPr>
        <a:xfrm>
          <a:off x="391767" y="5288170"/>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70F8B3CC-611F-4FCC-9F0D-A444FA9C18AC}"/>
            </a:ext>
          </a:extLst>
        </xdr:cNvPr>
        <xdr:cNvSpPr/>
      </xdr:nvSpPr>
      <xdr:spPr>
        <a:xfrm>
          <a:off x="699715" y="5433888"/>
          <a:ext cx="4350688" cy="2331223"/>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76200</xdr:rowOff>
    </xdr:from>
    <xdr:to>
      <xdr:col>24</xdr:col>
      <xdr:colOff>62865</xdr:colOff>
      <xdr:row>42</xdr:row>
      <xdr:rowOff>22860</xdr:rowOff>
    </xdr:to>
    <xdr:cxnSp macro="">
      <xdr:nvCxnSpPr>
        <xdr:cNvPr id="57" name="直線コネクタ 56">
          <a:extLst>
            <a:ext uri="{FF2B5EF4-FFF2-40B4-BE49-F238E27FC236}">
              <a16:creationId xmlns:a16="http://schemas.microsoft.com/office/drawing/2014/main" id="{CB309CD3-25E2-429C-A29A-620ECF0E00E8}"/>
            </a:ext>
          </a:extLst>
        </xdr:cNvPr>
        <xdr:cNvCxnSpPr/>
      </xdr:nvCxnSpPr>
      <xdr:spPr>
        <a:xfrm flipV="1">
          <a:off x="4261154" y="5840896"/>
          <a:ext cx="0" cy="1521018"/>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26670</xdr:rowOff>
    </xdr:from>
    <xdr:ext cx="405130" cy="259080"/>
    <xdr:sp macro="" textlink="">
      <xdr:nvSpPr>
        <xdr:cNvPr id="58" name="【図書館】&#10;有形固定資産減価償却率最小値テキスト">
          <a:extLst>
            <a:ext uri="{FF2B5EF4-FFF2-40B4-BE49-F238E27FC236}">
              <a16:creationId xmlns:a16="http://schemas.microsoft.com/office/drawing/2014/main" id="{0112A1AE-CF47-4FCD-A8FB-3ADCB66AF41A}"/>
            </a:ext>
          </a:extLst>
        </xdr:cNvPr>
        <xdr:cNvSpPr txBox="1"/>
      </xdr:nvSpPr>
      <xdr:spPr>
        <a:xfrm>
          <a:off x="4299889" y="7365724"/>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99.2</a:t>
          </a:r>
          <a:endParaRPr kumimoji="1" lang="ja-JP" altLang="en-US" sz="1000" b="1">
            <a:latin typeface="ＭＳ Ｐゴシック"/>
            <a:ea typeface="ＭＳ Ｐゴシック"/>
          </a:endParaRPr>
        </a:p>
      </xdr:txBody>
    </xdr:sp>
    <xdr:clientData/>
  </xdr:oneCellAnchor>
  <xdr:twoCellAnchor>
    <xdr:from>
      <xdr:col>23</xdr:col>
      <xdr:colOff>165100</xdr:colOff>
      <xdr:row>42</xdr:row>
      <xdr:rowOff>22860</xdr:rowOff>
    </xdr:from>
    <xdr:to>
      <xdr:col>24</xdr:col>
      <xdr:colOff>152400</xdr:colOff>
      <xdr:row>42</xdr:row>
      <xdr:rowOff>22860</xdr:rowOff>
    </xdr:to>
    <xdr:cxnSp macro="">
      <xdr:nvCxnSpPr>
        <xdr:cNvPr id="59" name="直線コネクタ 58">
          <a:extLst>
            <a:ext uri="{FF2B5EF4-FFF2-40B4-BE49-F238E27FC236}">
              <a16:creationId xmlns:a16="http://schemas.microsoft.com/office/drawing/2014/main" id="{E5AC9996-6A8D-4C2D-AD2C-DAD883A39031}"/>
            </a:ext>
          </a:extLst>
        </xdr:cNvPr>
        <xdr:cNvCxnSpPr/>
      </xdr:nvCxnSpPr>
      <xdr:spPr>
        <a:xfrm>
          <a:off x="4188460" y="7361914"/>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22860</xdr:rowOff>
    </xdr:from>
    <xdr:ext cx="405130" cy="259080"/>
    <xdr:sp macro="" textlink="">
      <xdr:nvSpPr>
        <xdr:cNvPr id="60" name="【図書館】&#10;有形固定資産減価償却率最大値テキスト">
          <a:extLst>
            <a:ext uri="{FF2B5EF4-FFF2-40B4-BE49-F238E27FC236}">
              <a16:creationId xmlns:a16="http://schemas.microsoft.com/office/drawing/2014/main" id="{E48ADF5B-4B98-4129-A8AE-54529135EFD1}"/>
            </a:ext>
          </a:extLst>
        </xdr:cNvPr>
        <xdr:cNvSpPr txBox="1"/>
      </xdr:nvSpPr>
      <xdr:spPr>
        <a:xfrm>
          <a:off x="4299889" y="5612627"/>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21.0</a:t>
          </a:r>
          <a:endParaRPr kumimoji="1" lang="ja-JP" altLang="en-US" sz="1000" b="1">
            <a:latin typeface="ＭＳ Ｐゴシック"/>
            <a:ea typeface="ＭＳ Ｐゴシック"/>
          </a:endParaRPr>
        </a:p>
      </xdr:txBody>
    </xdr:sp>
    <xdr:clientData/>
  </xdr:oneCellAnchor>
  <xdr:twoCellAnchor>
    <xdr:from>
      <xdr:col>23</xdr:col>
      <xdr:colOff>165100</xdr:colOff>
      <xdr:row>33</xdr:row>
      <xdr:rowOff>76200</xdr:rowOff>
    </xdr:from>
    <xdr:to>
      <xdr:col>24</xdr:col>
      <xdr:colOff>152400</xdr:colOff>
      <xdr:row>33</xdr:row>
      <xdr:rowOff>76200</xdr:rowOff>
    </xdr:to>
    <xdr:cxnSp macro="">
      <xdr:nvCxnSpPr>
        <xdr:cNvPr id="61" name="直線コネクタ 60">
          <a:extLst>
            <a:ext uri="{FF2B5EF4-FFF2-40B4-BE49-F238E27FC236}">
              <a16:creationId xmlns:a16="http://schemas.microsoft.com/office/drawing/2014/main" id="{09F6C452-AFF6-4843-82E8-C9838677908E}"/>
            </a:ext>
          </a:extLst>
        </xdr:cNvPr>
        <xdr:cNvCxnSpPr/>
      </xdr:nvCxnSpPr>
      <xdr:spPr>
        <a:xfrm>
          <a:off x="4188460" y="5840896"/>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72390</xdr:rowOff>
    </xdr:from>
    <xdr:ext cx="405130" cy="259080"/>
    <xdr:sp macro="" textlink="">
      <xdr:nvSpPr>
        <xdr:cNvPr id="62" name="【図書館】&#10;有形固定資産減価償却率平均値テキスト">
          <a:extLst>
            <a:ext uri="{FF2B5EF4-FFF2-40B4-BE49-F238E27FC236}">
              <a16:creationId xmlns:a16="http://schemas.microsoft.com/office/drawing/2014/main" id="{5FDDEC84-5A4C-431C-A365-F5974827AE31}"/>
            </a:ext>
          </a:extLst>
        </xdr:cNvPr>
        <xdr:cNvSpPr txBox="1"/>
      </xdr:nvSpPr>
      <xdr:spPr>
        <a:xfrm>
          <a:off x="4299889" y="6361872"/>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36</xdr:row>
      <xdr:rowOff>93980</xdr:rowOff>
    </xdr:from>
    <xdr:to>
      <xdr:col>24</xdr:col>
      <xdr:colOff>114300</xdr:colOff>
      <xdr:row>37</xdr:row>
      <xdr:rowOff>24130</xdr:rowOff>
    </xdr:to>
    <xdr:sp macro="" textlink="">
      <xdr:nvSpPr>
        <xdr:cNvPr id="63" name="フローチャート: 判断 62">
          <a:extLst>
            <a:ext uri="{FF2B5EF4-FFF2-40B4-BE49-F238E27FC236}">
              <a16:creationId xmlns:a16="http://schemas.microsoft.com/office/drawing/2014/main" id="{40056841-1CFD-4134-BC83-E66D3C8803CB}"/>
            </a:ext>
          </a:extLst>
        </xdr:cNvPr>
        <xdr:cNvSpPr/>
      </xdr:nvSpPr>
      <xdr:spPr>
        <a:xfrm>
          <a:off x="4210989" y="6383462"/>
          <a:ext cx="101600"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61595</xdr:rowOff>
    </xdr:from>
    <xdr:to>
      <xdr:col>20</xdr:col>
      <xdr:colOff>38100</xdr:colOff>
      <xdr:row>36</xdr:row>
      <xdr:rowOff>163195</xdr:rowOff>
    </xdr:to>
    <xdr:sp macro="" textlink="">
      <xdr:nvSpPr>
        <xdr:cNvPr id="64" name="フローチャート: 判断 63">
          <a:extLst>
            <a:ext uri="{FF2B5EF4-FFF2-40B4-BE49-F238E27FC236}">
              <a16:creationId xmlns:a16="http://schemas.microsoft.com/office/drawing/2014/main" id="{0894AD75-7347-441C-BF0F-7AE1DC373D2C}"/>
            </a:ext>
          </a:extLst>
        </xdr:cNvPr>
        <xdr:cNvSpPr/>
      </xdr:nvSpPr>
      <xdr:spPr>
        <a:xfrm>
          <a:off x="3450645" y="6351077"/>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153035</xdr:colOff>
      <xdr:row>36</xdr:row>
      <xdr:rowOff>154940</xdr:rowOff>
    </xdr:from>
    <xdr:ext cx="405130" cy="256540"/>
    <xdr:sp macro="" textlink="">
      <xdr:nvSpPr>
        <xdr:cNvPr id="65" name="n_1aveValue【図書館】&#10;有形固定資産減価償却率">
          <a:extLst>
            <a:ext uri="{FF2B5EF4-FFF2-40B4-BE49-F238E27FC236}">
              <a16:creationId xmlns:a16="http://schemas.microsoft.com/office/drawing/2014/main" id="{DD9370F4-9814-4D7E-BC9B-B4CCFEFC3BC3}"/>
            </a:ext>
          </a:extLst>
        </xdr:cNvPr>
        <xdr:cNvSpPr txBox="1"/>
      </xdr:nvSpPr>
      <xdr:spPr>
        <a:xfrm>
          <a:off x="3301752" y="6444422"/>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49.9</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36</xdr:row>
      <xdr:rowOff>33020</xdr:rowOff>
    </xdr:from>
    <xdr:to>
      <xdr:col>15</xdr:col>
      <xdr:colOff>101600</xdr:colOff>
      <xdr:row>36</xdr:row>
      <xdr:rowOff>134620</xdr:rowOff>
    </xdr:to>
    <xdr:sp macro="" textlink="">
      <xdr:nvSpPr>
        <xdr:cNvPr id="66" name="フローチャート: 判断 65">
          <a:extLst>
            <a:ext uri="{FF2B5EF4-FFF2-40B4-BE49-F238E27FC236}">
              <a16:creationId xmlns:a16="http://schemas.microsoft.com/office/drawing/2014/main" id="{637006CF-989D-47B6-938E-C4A382722645}"/>
            </a:ext>
          </a:extLst>
        </xdr:cNvPr>
        <xdr:cNvSpPr/>
      </xdr:nvSpPr>
      <xdr:spPr>
        <a:xfrm>
          <a:off x="2623930" y="6322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38735</xdr:colOff>
      <xdr:row>36</xdr:row>
      <xdr:rowOff>125730</xdr:rowOff>
    </xdr:from>
    <xdr:ext cx="402590" cy="259080"/>
    <xdr:sp macro="" textlink="">
      <xdr:nvSpPr>
        <xdr:cNvPr id="67" name="n_2aveValue【図書館】&#10;有形固定資産減価償却率">
          <a:extLst>
            <a:ext uri="{FF2B5EF4-FFF2-40B4-BE49-F238E27FC236}">
              <a16:creationId xmlns:a16="http://schemas.microsoft.com/office/drawing/2014/main" id="{52ADAB20-B0BA-4340-99AD-4E12A59B8025}"/>
            </a:ext>
          </a:extLst>
        </xdr:cNvPr>
        <xdr:cNvSpPr txBox="1"/>
      </xdr:nvSpPr>
      <xdr:spPr>
        <a:xfrm>
          <a:off x="2487737" y="6415212"/>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48.4</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63500</xdr:colOff>
      <xdr:row>36</xdr:row>
      <xdr:rowOff>2540</xdr:rowOff>
    </xdr:from>
    <xdr:to>
      <xdr:col>10</xdr:col>
      <xdr:colOff>165100</xdr:colOff>
      <xdr:row>36</xdr:row>
      <xdr:rowOff>104140</xdr:rowOff>
    </xdr:to>
    <xdr:sp macro="" textlink="">
      <xdr:nvSpPr>
        <xdr:cNvPr id="68" name="フローチャート: 判断 67">
          <a:extLst>
            <a:ext uri="{FF2B5EF4-FFF2-40B4-BE49-F238E27FC236}">
              <a16:creationId xmlns:a16="http://schemas.microsoft.com/office/drawing/2014/main" id="{3B36361E-4E6A-4A7D-A423-2805B119E90C}"/>
            </a:ext>
          </a:extLst>
        </xdr:cNvPr>
        <xdr:cNvSpPr/>
      </xdr:nvSpPr>
      <xdr:spPr>
        <a:xfrm>
          <a:off x="1812787" y="6292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102235</xdr:colOff>
      <xdr:row>36</xdr:row>
      <xdr:rowOff>95250</xdr:rowOff>
    </xdr:from>
    <xdr:ext cx="402590" cy="259080"/>
    <xdr:sp macro="" textlink="">
      <xdr:nvSpPr>
        <xdr:cNvPr id="69" name="n_3aveValue【図書館】&#10;有形固定資産減価償却率">
          <a:extLst>
            <a:ext uri="{FF2B5EF4-FFF2-40B4-BE49-F238E27FC236}">
              <a16:creationId xmlns:a16="http://schemas.microsoft.com/office/drawing/2014/main" id="{485B199D-A815-41FE-B21F-270CDBFC1655}"/>
            </a:ext>
          </a:extLst>
        </xdr:cNvPr>
        <xdr:cNvSpPr txBox="1"/>
      </xdr:nvSpPr>
      <xdr:spPr>
        <a:xfrm>
          <a:off x="1676593" y="6384732"/>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35</xdr:row>
      <xdr:rowOff>170180</xdr:rowOff>
    </xdr:from>
    <xdr:to>
      <xdr:col>6</xdr:col>
      <xdr:colOff>38100</xdr:colOff>
      <xdr:row>36</xdr:row>
      <xdr:rowOff>100330</xdr:rowOff>
    </xdr:to>
    <xdr:sp macro="" textlink="">
      <xdr:nvSpPr>
        <xdr:cNvPr id="70" name="フローチャート: 判断 69">
          <a:extLst>
            <a:ext uri="{FF2B5EF4-FFF2-40B4-BE49-F238E27FC236}">
              <a16:creationId xmlns:a16="http://schemas.microsoft.com/office/drawing/2014/main" id="{35D40BF8-121A-49E6-8AAF-E85A838984E2}"/>
            </a:ext>
          </a:extLst>
        </xdr:cNvPr>
        <xdr:cNvSpPr/>
      </xdr:nvSpPr>
      <xdr:spPr>
        <a:xfrm>
          <a:off x="1001643" y="6284733"/>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165735</xdr:colOff>
      <xdr:row>36</xdr:row>
      <xdr:rowOff>91440</xdr:rowOff>
    </xdr:from>
    <xdr:ext cx="402590" cy="259080"/>
    <xdr:sp macro="" textlink="">
      <xdr:nvSpPr>
        <xdr:cNvPr id="71" name="n_4aveValue【図書館】&#10;有形固定資産減価償却率">
          <a:extLst>
            <a:ext uri="{FF2B5EF4-FFF2-40B4-BE49-F238E27FC236}">
              <a16:creationId xmlns:a16="http://schemas.microsoft.com/office/drawing/2014/main" id="{E02B26F5-93BD-480B-9A58-3E2DC10A675C}"/>
            </a:ext>
          </a:extLst>
        </xdr:cNvPr>
        <xdr:cNvSpPr txBox="1"/>
      </xdr:nvSpPr>
      <xdr:spPr>
        <a:xfrm>
          <a:off x="865450" y="6380922"/>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46.6</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44</xdr:row>
      <xdr:rowOff>73660</xdr:rowOff>
    </xdr:from>
    <xdr:ext cx="762000" cy="259080"/>
    <xdr:sp macro="" textlink="">
      <xdr:nvSpPr>
        <xdr:cNvPr id="72" name="テキスト ボックス 71">
          <a:extLst>
            <a:ext uri="{FF2B5EF4-FFF2-40B4-BE49-F238E27FC236}">
              <a16:creationId xmlns:a16="http://schemas.microsoft.com/office/drawing/2014/main" id="{26D534E8-5BEC-479D-823B-48B0A854A3D9}"/>
            </a:ext>
          </a:extLst>
        </xdr:cNvPr>
        <xdr:cNvSpPr txBox="1"/>
      </xdr:nvSpPr>
      <xdr:spPr>
        <a:xfrm>
          <a:off x="4086860" y="7762571"/>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44</xdr:row>
      <xdr:rowOff>73660</xdr:rowOff>
    </xdr:from>
    <xdr:ext cx="762000" cy="259080"/>
    <xdr:sp macro="" textlink="">
      <xdr:nvSpPr>
        <xdr:cNvPr id="73" name="テキスト ボックス 72">
          <a:extLst>
            <a:ext uri="{FF2B5EF4-FFF2-40B4-BE49-F238E27FC236}">
              <a16:creationId xmlns:a16="http://schemas.microsoft.com/office/drawing/2014/main" id="{CEFCD651-7EF9-4A76-979A-B368055E0C03}"/>
            </a:ext>
          </a:extLst>
        </xdr:cNvPr>
        <xdr:cNvSpPr txBox="1"/>
      </xdr:nvSpPr>
      <xdr:spPr>
        <a:xfrm>
          <a:off x="3326517" y="7762571"/>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73660</xdr:rowOff>
    </xdr:from>
    <xdr:ext cx="762000" cy="259080"/>
    <xdr:sp macro="" textlink="">
      <xdr:nvSpPr>
        <xdr:cNvPr id="74" name="テキスト ボックス 73">
          <a:extLst>
            <a:ext uri="{FF2B5EF4-FFF2-40B4-BE49-F238E27FC236}">
              <a16:creationId xmlns:a16="http://schemas.microsoft.com/office/drawing/2014/main" id="{6C881815-9646-4B9D-A2E0-382ED2DECCEC}"/>
            </a:ext>
          </a:extLst>
        </xdr:cNvPr>
        <xdr:cNvSpPr txBox="1"/>
      </xdr:nvSpPr>
      <xdr:spPr>
        <a:xfrm>
          <a:off x="2499802" y="7762571"/>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73660</xdr:rowOff>
    </xdr:from>
    <xdr:ext cx="762000" cy="259080"/>
    <xdr:sp macro="" textlink="">
      <xdr:nvSpPr>
        <xdr:cNvPr id="75" name="テキスト ボックス 74">
          <a:extLst>
            <a:ext uri="{FF2B5EF4-FFF2-40B4-BE49-F238E27FC236}">
              <a16:creationId xmlns:a16="http://schemas.microsoft.com/office/drawing/2014/main" id="{5E84D50E-EF00-4EB2-8A95-1C2BCBAE0D5D}"/>
            </a:ext>
          </a:extLst>
        </xdr:cNvPr>
        <xdr:cNvSpPr txBox="1"/>
      </xdr:nvSpPr>
      <xdr:spPr>
        <a:xfrm>
          <a:off x="1688658" y="7762571"/>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44</xdr:row>
      <xdr:rowOff>73660</xdr:rowOff>
    </xdr:from>
    <xdr:ext cx="762000" cy="259080"/>
    <xdr:sp macro="" textlink="">
      <xdr:nvSpPr>
        <xdr:cNvPr id="76" name="テキスト ボックス 75">
          <a:extLst>
            <a:ext uri="{FF2B5EF4-FFF2-40B4-BE49-F238E27FC236}">
              <a16:creationId xmlns:a16="http://schemas.microsoft.com/office/drawing/2014/main" id="{4B88726B-99B9-45E7-98C1-0E0B16AC23EC}"/>
            </a:ext>
          </a:extLst>
        </xdr:cNvPr>
        <xdr:cNvSpPr txBox="1"/>
      </xdr:nvSpPr>
      <xdr:spPr>
        <a:xfrm>
          <a:off x="877515" y="7762571"/>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33</xdr:row>
      <xdr:rowOff>25400</xdr:rowOff>
    </xdr:from>
    <xdr:to>
      <xdr:col>24</xdr:col>
      <xdr:colOff>114300</xdr:colOff>
      <xdr:row>33</xdr:row>
      <xdr:rowOff>127000</xdr:rowOff>
    </xdr:to>
    <xdr:sp macro="" textlink="">
      <xdr:nvSpPr>
        <xdr:cNvPr id="77" name="楕円 76">
          <a:extLst>
            <a:ext uri="{FF2B5EF4-FFF2-40B4-BE49-F238E27FC236}">
              <a16:creationId xmlns:a16="http://schemas.microsoft.com/office/drawing/2014/main" id="{C28A7667-BDF1-4FC2-B272-B98E4FF3AF53}"/>
            </a:ext>
          </a:extLst>
        </xdr:cNvPr>
        <xdr:cNvSpPr/>
      </xdr:nvSpPr>
      <xdr:spPr>
        <a:xfrm>
          <a:off x="4210989" y="5790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32</xdr:row>
      <xdr:rowOff>149860</xdr:rowOff>
    </xdr:from>
    <xdr:ext cx="405130" cy="259080"/>
    <xdr:sp macro="" textlink="">
      <xdr:nvSpPr>
        <xdr:cNvPr id="78" name="【図書館】&#10;有形固定資産減価償却率該当値テキスト">
          <a:extLst>
            <a:ext uri="{FF2B5EF4-FFF2-40B4-BE49-F238E27FC236}">
              <a16:creationId xmlns:a16="http://schemas.microsoft.com/office/drawing/2014/main" id="{1A7CC43A-65DA-4B3A-AD6F-B7F62E51CB22}"/>
            </a:ext>
          </a:extLst>
        </xdr:cNvPr>
        <xdr:cNvSpPr txBox="1"/>
      </xdr:nvSpPr>
      <xdr:spPr>
        <a:xfrm>
          <a:off x="4299889" y="5739627"/>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21.0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32</xdr:row>
      <xdr:rowOff>145415</xdr:rowOff>
    </xdr:from>
    <xdr:to>
      <xdr:col>20</xdr:col>
      <xdr:colOff>38100</xdr:colOff>
      <xdr:row>33</xdr:row>
      <xdr:rowOff>75565</xdr:rowOff>
    </xdr:to>
    <xdr:sp macro="" textlink="">
      <xdr:nvSpPr>
        <xdr:cNvPr id="79" name="楕円 78">
          <a:extLst>
            <a:ext uri="{FF2B5EF4-FFF2-40B4-BE49-F238E27FC236}">
              <a16:creationId xmlns:a16="http://schemas.microsoft.com/office/drawing/2014/main" id="{D4C2E3D5-5F73-4791-967E-6AB86D5E6294}"/>
            </a:ext>
          </a:extLst>
        </xdr:cNvPr>
        <xdr:cNvSpPr/>
      </xdr:nvSpPr>
      <xdr:spPr>
        <a:xfrm>
          <a:off x="3450645" y="5735182"/>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33</xdr:row>
      <xdr:rowOff>24765</xdr:rowOff>
    </xdr:from>
    <xdr:to>
      <xdr:col>24</xdr:col>
      <xdr:colOff>63500</xdr:colOff>
      <xdr:row>33</xdr:row>
      <xdr:rowOff>76200</xdr:rowOff>
    </xdr:to>
    <xdr:cxnSp macro="">
      <xdr:nvCxnSpPr>
        <xdr:cNvPr id="80" name="直線コネクタ 79">
          <a:extLst>
            <a:ext uri="{FF2B5EF4-FFF2-40B4-BE49-F238E27FC236}">
              <a16:creationId xmlns:a16="http://schemas.microsoft.com/office/drawing/2014/main" id="{9CD2C39A-5571-4B36-8F83-7A615BBA5E07}"/>
            </a:ext>
          </a:extLst>
        </xdr:cNvPr>
        <xdr:cNvCxnSpPr/>
      </xdr:nvCxnSpPr>
      <xdr:spPr>
        <a:xfrm>
          <a:off x="3501445" y="5789461"/>
          <a:ext cx="760344"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2540</xdr:rowOff>
    </xdr:from>
    <xdr:to>
      <xdr:col>15</xdr:col>
      <xdr:colOff>101600</xdr:colOff>
      <xdr:row>34</xdr:row>
      <xdr:rowOff>104140</xdr:rowOff>
    </xdr:to>
    <xdr:sp macro="" textlink="">
      <xdr:nvSpPr>
        <xdr:cNvPr id="81" name="楕円 80">
          <a:extLst>
            <a:ext uri="{FF2B5EF4-FFF2-40B4-BE49-F238E27FC236}">
              <a16:creationId xmlns:a16="http://schemas.microsoft.com/office/drawing/2014/main" id="{9D300802-1CD0-4119-857D-B45E88AD2F0C}"/>
            </a:ext>
          </a:extLst>
        </xdr:cNvPr>
        <xdr:cNvSpPr/>
      </xdr:nvSpPr>
      <xdr:spPr>
        <a:xfrm>
          <a:off x="2623930" y="5942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24765</xdr:rowOff>
    </xdr:from>
    <xdr:to>
      <xdr:col>19</xdr:col>
      <xdr:colOff>177800</xdr:colOff>
      <xdr:row>34</xdr:row>
      <xdr:rowOff>53340</xdr:rowOff>
    </xdr:to>
    <xdr:cxnSp macro="">
      <xdr:nvCxnSpPr>
        <xdr:cNvPr id="82" name="直線コネクタ 81">
          <a:extLst>
            <a:ext uri="{FF2B5EF4-FFF2-40B4-BE49-F238E27FC236}">
              <a16:creationId xmlns:a16="http://schemas.microsoft.com/office/drawing/2014/main" id="{04FDDEF1-D745-4148-92F2-9CEEBB6133B1}"/>
            </a:ext>
          </a:extLst>
        </xdr:cNvPr>
        <xdr:cNvCxnSpPr/>
      </xdr:nvCxnSpPr>
      <xdr:spPr>
        <a:xfrm flipV="1">
          <a:off x="2674730" y="5789461"/>
          <a:ext cx="826715" cy="203503"/>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31115</xdr:rowOff>
    </xdr:from>
    <xdr:to>
      <xdr:col>10</xdr:col>
      <xdr:colOff>165100</xdr:colOff>
      <xdr:row>34</xdr:row>
      <xdr:rowOff>132715</xdr:rowOff>
    </xdr:to>
    <xdr:sp macro="" textlink="">
      <xdr:nvSpPr>
        <xdr:cNvPr id="83" name="楕円 82">
          <a:extLst>
            <a:ext uri="{FF2B5EF4-FFF2-40B4-BE49-F238E27FC236}">
              <a16:creationId xmlns:a16="http://schemas.microsoft.com/office/drawing/2014/main" id="{82A28B84-A32E-40AC-B683-ADDC30965FDB}"/>
            </a:ext>
          </a:extLst>
        </xdr:cNvPr>
        <xdr:cNvSpPr/>
      </xdr:nvSpPr>
      <xdr:spPr>
        <a:xfrm>
          <a:off x="1812787" y="5970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53340</xdr:rowOff>
    </xdr:from>
    <xdr:to>
      <xdr:col>15</xdr:col>
      <xdr:colOff>50800</xdr:colOff>
      <xdr:row>34</xdr:row>
      <xdr:rowOff>81915</xdr:rowOff>
    </xdr:to>
    <xdr:cxnSp macro="">
      <xdr:nvCxnSpPr>
        <xdr:cNvPr id="84" name="直線コネクタ 83">
          <a:extLst>
            <a:ext uri="{FF2B5EF4-FFF2-40B4-BE49-F238E27FC236}">
              <a16:creationId xmlns:a16="http://schemas.microsoft.com/office/drawing/2014/main" id="{0DE92073-2DAB-4F7C-A235-0BDFCD08FFFA}"/>
            </a:ext>
          </a:extLst>
        </xdr:cNvPr>
        <xdr:cNvCxnSpPr/>
      </xdr:nvCxnSpPr>
      <xdr:spPr>
        <a:xfrm flipV="1">
          <a:off x="1863587" y="5992964"/>
          <a:ext cx="811143"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33</xdr:row>
      <xdr:rowOff>154940</xdr:rowOff>
    </xdr:from>
    <xdr:to>
      <xdr:col>6</xdr:col>
      <xdr:colOff>38100</xdr:colOff>
      <xdr:row>34</xdr:row>
      <xdr:rowOff>85090</xdr:rowOff>
    </xdr:to>
    <xdr:sp macro="" textlink="">
      <xdr:nvSpPr>
        <xdr:cNvPr id="85" name="楕円 84">
          <a:extLst>
            <a:ext uri="{FF2B5EF4-FFF2-40B4-BE49-F238E27FC236}">
              <a16:creationId xmlns:a16="http://schemas.microsoft.com/office/drawing/2014/main" id="{00C6D6F6-87B0-40FC-A4BD-527188DA1EE9}"/>
            </a:ext>
          </a:extLst>
        </xdr:cNvPr>
        <xdr:cNvSpPr/>
      </xdr:nvSpPr>
      <xdr:spPr>
        <a:xfrm>
          <a:off x="1001643" y="5919636"/>
          <a:ext cx="86029"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34290</xdr:rowOff>
    </xdr:from>
    <xdr:to>
      <xdr:col>10</xdr:col>
      <xdr:colOff>114300</xdr:colOff>
      <xdr:row>34</xdr:row>
      <xdr:rowOff>81915</xdr:rowOff>
    </xdr:to>
    <xdr:cxnSp macro="">
      <xdr:nvCxnSpPr>
        <xdr:cNvPr id="86" name="直線コネクタ 85">
          <a:extLst>
            <a:ext uri="{FF2B5EF4-FFF2-40B4-BE49-F238E27FC236}">
              <a16:creationId xmlns:a16="http://schemas.microsoft.com/office/drawing/2014/main" id="{844326D6-93C8-4C26-9AF8-025229E70D3C}"/>
            </a:ext>
          </a:extLst>
        </xdr:cNvPr>
        <xdr:cNvCxnSpPr/>
      </xdr:nvCxnSpPr>
      <xdr:spPr>
        <a:xfrm>
          <a:off x="1052443" y="5973914"/>
          <a:ext cx="811144"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31</xdr:row>
      <xdr:rowOff>92075</xdr:rowOff>
    </xdr:from>
    <xdr:ext cx="405130" cy="259080"/>
    <xdr:sp macro="" textlink="">
      <xdr:nvSpPr>
        <xdr:cNvPr id="87" name="n_1mainValue【図書館】&#10;有形固定資産減価償却率">
          <a:extLst>
            <a:ext uri="{FF2B5EF4-FFF2-40B4-BE49-F238E27FC236}">
              <a16:creationId xmlns:a16="http://schemas.microsoft.com/office/drawing/2014/main" id="{AB7C46CD-379C-4056-BFC2-C4DE0AAE2E75}"/>
            </a:ext>
          </a:extLst>
        </xdr:cNvPr>
        <xdr:cNvSpPr txBox="1"/>
      </xdr:nvSpPr>
      <xdr:spPr>
        <a:xfrm>
          <a:off x="3301752" y="5506913"/>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18.3</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32</xdr:row>
      <xdr:rowOff>120650</xdr:rowOff>
    </xdr:from>
    <xdr:ext cx="402590" cy="256540"/>
    <xdr:sp macro="" textlink="">
      <xdr:nvSpPr>
        <xdr:cNvPr id="88" name="n_2mainValue【図書館】&#10;有形固定資産減価償却率">
          <a:extLst>
            <a:ext uri="{FF2B5EF4-FFF2-40B4-BE49-F238E27FC236}">
              <a16:creationId xmlns:a16="http://schemas.microsoft.com/office/drawing/2014/main" id="{7EB22A44-A70B-4E73-B476-531487E640D4}"/>
            </a:ext>
          </a:extLst>
        </xdr:cNvPr>
        <xdr:cNvSpPr txBox="1"/>
      </xdr:nvSpPr>
      <xdr:spPr>
        <a:xfrm>
          <a:off x="2487737" y="5710417"/>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28.8</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32</xdr:row>
      <xdr:rowOff>149225</xdr:rowOff>
    </xdr:from>
    <xdr:ext cx="402590" cy="259080"/>
    <xdr:sp macro="" textlink="">
      <xdr:nvSpPr>
        <xdr:cNvPr id="89" name="n_3mainValue【図書館】&#10;有形固定資産減価償却率">
          <a:extLst>
            <a:ext uri="{FF2B5EF4-FFF2-40B4-BE49-F238E27FC236}">
              <a16:creationId xmlns:a16="http://schemas.microsoft.com/office/drawing/2014/main" id="{3853574A-8D53-418A-89DA-2C801BB36F59}"/>
            </a:ext>
          </a:extLst>
        </xdr:cNvPr>
        <xdr:cNvSpPr txBox="1"/>
      </xdr:nvSpPr>
      <xdr:spPr>
        <a:xfrm>
          <a:off x="1676593" y="5738992"/>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30.3</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32</xdr:row>
      <xdr:rowOff>101600</xdr:rowOff>
    </xdr:from>
    <xdr:ext cx="402590" cy="259080"/>
    <xdr:sp macro="" textlink="">
      <xdr:nvSpPr>
        <xdr:cNvPr id="90" name="n_4mainValue【図書館】&#10;有形固定資産減価償却率">
          <a:extLst>
            <a:ext uri="{FF2B5EF4-FFF2-40B4-BE49-F238E27FC236}">
              <a16:creationId xmlns:a16="http://schemas.microsoft.com/office/drawing/2014/main" id="{3F08D3B4-4949-4F24-B161-E0F89E383C0A}"/>
            </a:ext>
          </a:extLst>
        </xdr:cNvPr>
        <xdr:cNvSpPr txBox="1"/>
      </xdr:nvSpPr>
      <xdr:spPr>
        <a:xfrm>
          <a:off x="865450" y="5691367"/>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4A55F559-353B-4C21-B075-06BBAF3F8043}"/>
            </a:ext>
          </a:extLst>
        </xdr:cNvPr>
        <xdr:cNvSpPr/>
      </xdr:nvSpPr>
      <xdr:spPr>
        <a:xfrm>
          <a:off x="6074576" y="4266537"/>
          <a:ext cx="4335117"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65C13D50-FB75-4870-A995-3F1BC0DFC5F0}"/>
            </a:ext>
          </a:extLst>
        </xdr:cNvPr>
        <xdr:cNvSpPr/>
      </xdr:nvSpPr>
      <xdr:spPr>
        <a:xfrm>
          <a:off x="6186004" y="4940852"/>
          <a:ext cx="1399430" cy="25747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BBA5546C-F521-4FB9-AD40-89FD46D87F09}"/>
            </a:ext>
          </a:extLst>
        </xdr:cNvPr>
        <xdr:cNvSpPr/>
      </xdr:nvSpPr>
      <xdr:spPr>
        <a:xfrm>
          <a:off x="6186004" y="5147531"/>
          <a:ext cx="1399430" cy="25747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19/61</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C02CC6E1-D469-495B-8EB0-67FA3AE11476}"/>
            </a:ext>
          </a:extLst>
        </xdr:cNvPr>
        <xdr:cNvSpPr/>
      </xdr:nvSpPr>
      <xdr:spPr>
        <a:xfrm>
          <a:off x="7124148" y="4940852"/>
          <a:ext cx="1399429" cy="25747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AFD5D02D-0EA6-4883-9290-5EEC84578A1D}"/>
            </a:ext>
          </a:extLst>
        </xdr:cNvPr>
        <xdr:cNvSpPr/>
      </xdr:nvSpPr>
      <xdr:spPr>
        <a:xfrm>
          <a:off x="7124148" y="5147531"/>
          <a:ext cx="1399429" cy="25747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BE151488-044A-41AC-8EA3-203E9FF4BC76}"/>
            </a:ext>
          </a:extLst>
        </xdr:cNvPr>
        <xdr:cNvSpPr/>
      </xdr:nvSpPr>
      <xdr:spPr>
        <a:xfrm>
          <a:off x="8173720" y="4940852"/>
          <a:ext cx="1399430" cy="25747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25CA7597-975A-4503-9535-61EF527A825D}"/>
            </a:ext>
          </a:extLst>
        </xdr:cNvPr>
        <xdr:cNvSpPr/>
      </xdr:nvSpPr>
      <xdr:spPr>
        <a:xfrm>
          <a:off x="8173720" y="5147531"/>
          <a:ext cx="1399430" cy="25747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38B6C42E-5B92-4D4C-86C6-2F9C99BEECEE}"/>
            </a:ext>
          </a:extLst>
        </xdr:cNvPr>
        <xdr:cNvSpPr/>
      </xdr:nvSpPr>
      <xdr:spPr>
        <a:xfrm>
          <a:off x="6074576" y="5433888"/>
          <a:ext cx="4335117" cy="2331223"/>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7345" cy="225425"/>
    <xdr:sp macro="" textlink="">
      <xdr:nvSpPr>
        <xdr:cNvPr id="99" name="テキスト ボックス 98">
          <a:extLst>
            <a:ext uri="{FF2B5EF4-FFF2-40B4-BE49-F238E27FC236}">
              <a16:creationId xmlns:a16="http://schemas.microsoft.com/office/drawing/2014/main" id="{8838FEFD-2762-445D-A562-62E67C1AFAAE}"/>
            </a:ext>
          </a:extLst>
        </xdr:cNvPr>
        <xdr:cNvSpPr txBox="1"/>
      </xdr:nvSpPr>
      <xdr:spPr>
        <a:xfrm>
          <a:off x="6036476" y="523991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BDBA93C9-6A85-460B-8A63-A25B674F3CDA}"/>
            </a:ext>
          </a:extLst>
        </xdr:cNvPr>
        <xdr:cNvCxnSpPr/>
      </xdr:nvCxnSpPr>
      <xdr:spPr>
        <a:xfrm>
          <a:off x="6074576" y="7765111"/>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FD9DB9D0-9D26-4B97-B5D1-A0E1974DD4CD}"/>
            </a:ext>
          </a:extLst>
        </xdr:cNvPr>
        <xdr:cNvCxnSpPr/>
      </xdr:nvCxnSpPr>
      <xdr:spPr>
        <a:xfrm>
          <a:off x="6074576" y="7297475"/>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40</xdr:row>
      <xdr:rowOff>162560</xdr:rowOff>
    </xdr:from>
    <xdr:ext cx="464820" cy="259080"/>
    <xdr:sp macro="" textlink="">
      <xdr:nvSpPr>
        <xdr:cNvPr id="102" name="テキスト ボックス 101">
          <a:extLst>
            <a:ext uri="{FF2B5EF4-FFF2-40B4-BE49-F238E27FC236}">
              <a16:creationId xmlns:a16="http://schemas.microsoft.com/office/drawing/2014/main" id="{FAD78225-5808-43BE-B6C4-F51C5A023844}"/>
            </a:ext>
          </a:extLst>
        </xdr:cNvPr>
        <xdr:cNvSpPr txBox="1"/>
      </xdr:nvSpPr>
      <xdr:spPr>
        <a:xfrm>
          <a:off x="5638358" y="7151757"/>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33D2FC54-1BA8-4409-8BF2-6D882F872BA1}"/>
            </a:ext>
          </a:extLst>
        </xdr:cNvPr>
        <xdr:cNvCxnSpPr/>
      </xdr:nvCxnSpPr>
      <xdr:spPr>
        <a:xfrm>
          <a:off x="6074576" y="6833318"/>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38</xdr:row>
      <xdr:rowOff>48260</xdr:rowOff>
    </xdr:from>
    <xdr:ext cx="464820" cy="259080"/>
    <xdr:sp macro="" textlink="">
      <xdr:nvSpPr>
        <xdr:cNvPr id="104" name="テキスト ボックス 103">
          <a:extLst>
            <a:ext uri="{FF2B5EF4-FFF2-40B4-BE49-F238E27FC236}">
              <a16:creationId xmlns:a16="http://schemas.microsoft.com/office/drawing/2014/main" id="{59CFC1A7-04C1-40CC-87B9-8BA1318B9017}"/>
            </a:ext>
          </a:extLst>
        </xdr:cNvPr>
        <xdr:cNvSpPr txBox="1"/>
      </xdr:nvSpPr>
      <xdr:spPr>
        <a:xfrm>
          <a:off x="5638358" y="6687599"/>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0.020</a:t>
          </a:r>
          <a:endParaRPr kumimoji="1" lang="ja-JP" altLang="en-US" sz="1000">
            <a:latin typeface="ＭＳ Ｐゴシック"/>
            <a:ea typeface="ＭＳ Ｐゴシック"/>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A2F1E788-C726-423C-91A7-DC688FECBCD2}"/>
            </a:ext>
          </a:extLst>
        </xdr:cNvPr>
        <xdr:cNvCxnSpPr/>
      </xdr:nvCxnSpPr>
      <xdr:spPr>
        <a:xfrm>
          <a:off x="6074576" y="6365682"/>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35</xdr:row>
      <xdr:rowOff>105410</xdr:rowOff>
    </xdr:from>
    <xdr:ext cx="464820" cy="259080"/>
    <xdr:sp macro="" textlink="">
      <xdr:nvSpPr>
        <xdr:cNvPr id="106" name="テキスト ボックス 105">
          <a:extLst>
            <a:ext uri="{FF2B5EF4-FFF2-40B4-BE49-F238E27FC236}">
              <a16:creationId xmlns:a16="http://schemas.microsoft.com/office/drawing/2014/main" id="{98A7AC42-A99C-42E6-AF2C-C3A0815B32BD}"/>
            </a:ext>
          </a:extLst>
        </xdr:cNvPr>
        <xdr:cNvSpPr txBox="1"/>
      </xdr:nvSpPr>
      <xdr:spPr>
        <a:xfrm>
          <a:off x="5638358" y="6219963"/>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0.040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F03B0576-1EE2-4821-9330-ABC4D07DFAC4}"/>
            </a:ext>
          </a:extLst>
        </xdr:cNvPr>
        <xdr:cNvCxnSpPr/>
      </xdr:nvCxnSpPr>
      <xdr:spPr>
        <a:xfrm>
          <a:off x="6074576" y="5898046"/>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32</xdr:row>
      <xdr:rowOff>162560</xdr:rowOff>
    </xdr:from>
    <xdr:ext cx="464820" cy="259080"/>
    <xdr:sp macro="" textlink="">
      <xdr:nvSpPr>
        <xdr:cNvPr id="108" name="テキスト ボックス 107">
          <a:extLst>
            <a:ext uri="{FF2B5EF4-FFF2-40B4-BE49-F238E27FC236}">
              <a16:creationId xmlns:a16="http://schemas.microsoft.com/office/drawing/2014/main" id="{3BE6A0EC-02C0-4EF6-9466-D48FC1CC2170}"/>
            </a:ext>
          </a:extLst>
        </xdr:cNvPr>
        <xdr:cNvSpPr txBox="1"/>
      </xdr:nvSpPr>
      <xdr:spPr>
        <a:xfrm>
          <a:off x="5638358" y="5752327"/>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FF59F32C-4138-4A39-B38B-0A8B9EA75566}"/>
            </a:ext>
          </a:extLst>
        </xdr:cNvPr>
        <xdr:cNvCxnSpPr/>
      </xdr:nvCxnSpPr>
      <xdr:spPr>
        <a:xfrm>
          <a:off x="6074576" y="5433888"/>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30</xdr:row>
      <xdr:rowOff>48260</xdr:rowOff>
    </xdr:from>
    <xdr:ext cx="464820" cy="259080"/>
    <xdr:sp macro="" textlink="">
      <xdr:nvSpPr>
        <xdr:cNvPr id="110" name="テキスト ボックス 109">
          <a:extLst>
            <a:ext uri="{FF2B5EF4-FFF2-40B4-BE49-F238E27FC236}">
              <a16:creationId xmlns:a16="http://schemas.microsoft.com/office/drawing/2014/main" id="{FA528F73-7A2A-49AD-80F0-4A9F34B82069}"/>
            </a:ext>
          </a:extLst>
        </xdr:cNvPr>
        <xdr:cNvSpPr txBox="1"/>
      </xdr:nvSpPr>
      <xdr:spPr>
        <a:xfrm>
          <a:off x="5638358" y="528817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0.080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図書館】&#10;一人当たり面積グラフ枠">
          <a:extLst>
            <a:ext uri="{FF2B5EF4-FFF2-40B4-BE49-F238E27FC236}">
              <a16:creationId xmlns:a16="http://schemas.microsoft.com/office/drawing/2014/main" id="{01602A36-8F0A-460F-8D36-156AFC675A3A}"/>
            </a:ext>
          </a:extLst>
        </xdr:cNvPr>
        <xdr:cNvSpPr/>
      </xdr:nvSpPr>
      <xdr:spPr>
        <a:xfrm>
          <a:off x="6074576" y="5433888"/>
          <a:ext cx="4335117" cy="2331223"/>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64770</xdr:rowOff>
    </xdr:from>
    <xdr:to>
      <xdr:col>54</xdr:col>
      <xdr:colOff>189865</xdr:colOff>
      <xdr:row>40</xdr:row>
      <xdr:rowOff>167640</xdr:rowOff>
    </xdr:to>
    <xdr:cxnSp macro="">
      <xdr:nvCxnSpPr>
        <xdr:cNvPr id="112" name="直線コネクタ 111">
          <a:extLst>
            <a:ext uri="{FF2B5EF4-FFF2-40B4-BE49-F238E27FC236}">
              <a16:creationId xmlns:a16="http://schemas.microsoft.com/office/drawing/2014/main" id="{D574EAF8-8FDD-4460-A7DF-B727D63AFD77}"/>
            </a:ext>
          </a:extLst>
        </xdr:cNvPr>
        <xdr:cNvCxnSpPr/>
      </xdr:nvCxnSpPr>
      <xdr:spPr>
        <a:xfrm flipV="1">
          <a:off x="9620113" y="5829466"/>
          <a:ext cx="0" cy="1327371"/>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0</xdr:rowOff>
    </xdr:from>
    <xdr:ext cx="469900" cy="259080"/>
    <xdr:sp macro="" textlink="">
      <xdr:nvSpPr>
        <xdr:cNvPr id="113" name="【図書館】&#10;一人当たり面積最小値テキスト">
          <a:extLst>
            <a:ext uri="{FF2B5EF4-FFF2-40B4-BE49-F238E27FC236}">
              <a16:creationId xmlns:a16="http://schemas.microsoft.com/office/drawing/2014/main" id="{B1A4ED86-8B7F-49C4-9CA0-530A1E23769F}"/>
            </a:ext>
          </a:extLst>
        </xdr:cNvPr>
        <xdr:cNvSpPr txBox="1"/>
      </xdr:nvSpPr>
      <xdr:spPr>
        <a:xfrm>
          <a:off x="9659178" y="71641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0.006</a:t>
          </a:r>
          <a:endParaRPr kumimoji="1" lang="ja-JP" altLang="en-US" sz="1000" b="1">
            <a:latin typeface="ＭＳ Ｐゴシック"/>
            <a:ea typeface="ＭＳ Ｐゴシック"/>
          </a:endParaRPr>
        </a:p>
      </xdr:txBody>
    </xdr:sp>
    <xdr:clientData/>
  </xdr:oneCellAnchor>
  <xdr:twoCellAnchor>
    <xdr:from>
      <xdr:col>54</xdr:col>
      <xdr:colOff>101600</xdr:colOff>
      <xdr:row>40</xdr:row>
      <xdr:rowOff>167640</xdr:rowOff>
    </xdr:from>
    <xdr:to>
      <xdr:col>55</xdr:col>
      <xdr:colOff>88900</xdr:colOff>
      <xdr:row>40</xdr:row>
      <xdr:rowOff>167640</xdr:rowOff>
    </xdr:to>
    <xdr:cxnSp macro="">
      <xdr:nvCxnSpPr>
        <xdr:cNvPr id="114" name="直線コネクタ 113">
          <a:extLst>
            <a:ext uri="{FF2B5EF4-FFF2-40B4-BE49-F238E27FC236}">
              <a16:creationId xmlns:a16="http://schemas.microsoft.com/office/drawing/2014/main" id="{E0CA98EB-359E-4BCD-A48B-002E37022BBB}"/>
            </a:ext>
          </a:extLst>
        </xdr:cNvPr>
        <xdr:cNvCxnSpPr/>
      </xdr:nvCxnSpPr>
      <xdr:spPr>
        <a:xfrm>
          <a:off x="9547750" y="7156837"/>
          <a:ext cx="162228"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11430</xdr:rowOff>
    </xdr:from>
    <xdr:ext cx="469900" cy="259080"/>
    <xdr:sp macro="" textlink="">
      <xdr:nvSpPr>
        <xdr:cNvPr id="115" name="【図書館】&#10;一人当たり面積最大値テキスト">
          <a:extLst>
            <a:ext uri="{FF2B5EF4-FFF2-40B4-BE49-F238E27FC236}">
              <a16:creationId xmlns:a16="http://schemas.microsoft.com/office/drawing/2014/main" id="{07B9C6BB-D0A8-4C0F-8F48-BFA5657B7641}"/>
            </a:ext>
          </a:extLst>
        </xdr:cNvPr>
        <xdr:cNvSpPr txBox="1"/>
      </xdr:nvSpPr>
      <xdr:spPr>
        <a:xfrm>
          <a:off x="9659178" y="5601197"/>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0.063</a:t>
          </a:r>
          <a:endParaRPr kumimoji="1" lang="ja-JP" altLang="en-US" sz="1000" b="1">
            <a:latin typeface="ＭＳ Ｐゴシック"/>
            <a:ea typeface="ＭＳ Ｐゴシック"/>
          </a:endParaRPr>
        </a:p>
      </xdr:txBody>
    </xdr:sp>
    <xdr:clientData/>
  </xdr:oneCellAnchor>
  <xdr:twoCellAnchor>
    <xdr:from>
      <xdr:col>54</xdr:col>
      <xdr:colOff>101600</xdr:colOff>
      <xdr:row>33</xdr:row>
      <xdr:rowOff>64770</xdr:rowOff>
    </xdr:from>
    <xdr:to>
      <xdr:col>55</xdr:col>
      <xdr:colOff>88900</xdr:colOff>
      <xdr:row>33</xdr:row>
      <xdr:rowOff>64770</xdr:rowOff>
    </xdr:to>
    <xdr:cxnSp macro="">
      <xdr:nvCxnSpPr>
        <xdr:cNvPr id="116" name="直線コネクタ 115">
          <a:extLst>
            <a:ext uri="{FF2B5EF4-FFF2-40B4-BE49-F238E27FC236}">
              <a16:creationId xmlns:a16="http://schemas.microsoft.com/office/drawing/2014/main" id="{4131F6DF-0C01-415B-8C38-34EAC4EE0F60}"/>
            </a:ext>
          </a:extLst>
        </xdr:cNvPr>
        <xdr:cNvCxnSpPr/>
      </xdr:nvCxnSpPr>
      <xdr:spPr>
        <a:xfrm>
          <a:off x="9547750" y="5829466"/>
          <a:ext cx="162228"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129540</xdr:rowOff>
    </xdr:from>
    <xdr:ext cx="469900" cy="259080"/>
    <xdr:sp macro="" textlink="">
      <xdr:nvSpPr>
        <xdr:cNvPr id="117" name="【図書館】&#10;一人当たり面積平均値テキスト">
          <a:extLst>
            <a:ext uri="{FF2B5EF4-FFF2-40B4-BE49-F238E27FC236}">
              <a16:creationId xmlns:a16="http://schemas.microsoft.com/office/drawing/2014/main" id="{801D34A5-B87F-4F37-8361-2E82E6D33C72}"/>
            </a:ext>
          </a:extLst>
        </xdr:cNvPr>
        <xdr:cNvSpPr txBox="1"/>
      </xdr:nvSpPr>
      <xdr:spPr>
        <a:xfrm>
          <a:off x="9659178" y="659395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0.027</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37</xdr:row>
      <xdr:rowOff>151130</xdr:rowOff>
    </xdr:from>
    <xdr:to>
      <xdr:col>55</xdr:col>
      <xdr:colOff>50800</xdr:colOff>
      <xdr:row>38</xdr:row>
      <xdr:rowOff>81280</xdr:rowOff>
    </xdr:to>
    <xdr:sp macro="" textlink="">
      <xdr:nvSpPr>
        <xdr:cNvPr id="118" name="フローチャート: 判断 117">
          <a:extLst>
            <a:ext uri="{FF2B5EF4-FFF2-40B4-BE49-F238E27FC236}">
              <a16:creationId xmlns:a16="http://schemas.microsoft.com/office/drawing/2014/main" id="{0423A433-C379-425C-9E72-D58589C1377F}"/>
            </a:ext>
          </a:extLst>
        </xdr:cNvPr>
        <xdr:cNvSpPr/>
      </xdr:nvSpPr>
      <xdr:spPr>
        <a:xfrm>
          <a:off x="9585850" y="6615540"/>
          <a:ext cx="86028"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151130</xdr:rowOff>
    </xdr:from>
    <xdr:to>
      <xdr:col>50</xdr:col>
      <xdr:colOff>165100</xdr:colOff>
      <xdr:row>38</xdr:row>
      <xdr:rowOff>81280</xdr:rowOff>
    </xdr:to>
    <xdr:sp macro="" textlink="">
      <xdr:nvSpPr>
        <xdr:cNvPr id="119" name="フローチャート: 判断 118">
          <a:extLst>
            <a:ext uri="{FF2B5EF4-FFF2-40B4-BE49-F238E27FC236}">
              <a16:creationId xmlns:a16="http://schemas.microsoft.com/office/drawing/2014/main" id="{50FF9969-D75D-48D4-99DA-9D2D6488B391}"/>
            </a:ext>
          </a:extLst>
        </xdr:cNvPr>
        <xdr:cNvSpPr/>
      </xdr:nvSpPr>
      <xdr:spPr>
        <a:xfrm>
          <a:off x="8809935" y="6615540"/>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57150</xdr:colOff>
      <xdr:row>38</xdr:row>
      <xdr:rowOff>72390</xdr:rowOff>
    </xdr:from>
    <xdr:ext cx="469900" cy="259080"/>
    <xdr:sp macro="" textlink="">
      <xdr:nvSpPr>
        <xdr:cNvPr id="120" name="n_1aveValue【図書館】&#10;一人当たり面積">
          <a:extLst>
            <a:ext uri="{FF2B5EF4-FFF2-40B4-BE49-F238E27FC236}">
              <a16:creationId xmlns:a16="http://schemas.microsoft.com/office/drawing/2014/main" id="{DCA97282-C85D-4B72-BE8E-C53CF4CC6561}"/>
            </a:ext>
          </a:extLst>
        </xdr:cNvPr>
        <xdr:cNvSpPr txBox="1"/>
      </xdr:nvSpPr>
      <xdr:spPr>
        <a:xfrm>
          <a:off x="8628656" y="6711729"/>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0.027</a:t>
          </a:r>
          <a:endParaRPr kumimoji="1" lang="ja-JP" altLang="en-US" sz="1000" b="1">
            <a:solidFill>
              <a:srgbClr val="000080"/>
            </a:solidFill>
            <a:latin typeface="ＭＳ Ｐゴシック"/>
            <a:ea typeface="ＭＳ Ｐゴシック"/>
          </a:endParaRPr>
        </a:p>
      </xdr:txBody>
    </xdr:sp>
    <xdr:clientData/>
  </xdr:oneCellAnchor>
  <xdr:twoCellAnchor>
    <xdr:from>
      <xdr:col>45</xdr:col>
      <xdr:colOff>127000</xdr:colOff>
      <xdr:row>38</xdr:row>
      <xdr:rowOff>2540</xdr:rowOff>
    </xdr:from>
    <xdr:to>
      <xdr:col>46</xdr:col>
      <xdr:colOff>38100</xdr:colOff>
      <xdr:row>38</xdr:row>
      <xdr:rowOff>104140</xdr:rowOff>
    </xdr:to>
    <xdr:sp macro="" textlink="">
      <xdr:nvSpPr>
        <xdr:cNvPr id="121" name="フローチャート: 判断 120">
          <a:extLst>
            <a:ext uri="{FF2B5EF4-FFF2-40B4-BE49-F238E27FC236}">
              <a16:creationId xmlns:a16="http://schemas.microsoft.com/office/drawing/2014/main" id="{FC48B7CB-3594-4696-B21C-780154A7C692}"/>
            </a:ext>
          </a:extLst>
        </xdr:cNvPr>
        <xdr:cNvSpPr/>
      </xdr:nvSpPr>
      <xdr:spPr>
        <a:xfrm>
          <a:off x="7998791" y="6641879"/>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38</xdr:row>
      <xdr:rowOff>95250</xdr:rowOff>
    </xdr:from>
    <xdr:ext cx="467360" cy="259080"/>
    <xdr:sp macro="" textlink="">
      <xdr:nvSpPr>
        <xdr:cNvPr id="122" name="n_2aveValue【図書館】&#10;一人当たり面積">
          <a:extLst>
            <a:ext uri="{FF2B5EF4-FFF2-40B4-BE49-F238E27FC236}">
              <a16:creationId xmlns:a16="http://schemas.microsoft.com/office/drawing/2014/main" id="{73EAB2E3-C637-4C3D-9AA9-56AF2F899F8D}"/>
            </a:ext>
          </a:extLst>
        </xdr:cNvPr>
        <xdr:cNvSpPr txBox="1"/>
      </xdr:nvSpPr>
      <xdr:spPr>
        <a:xfrm>
          <a:off x="7830213" y="6734589"/>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0.026</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0</xdr:colOff>
      <xdr:row>38</xdr:row>
      <xdr:rowOff>2540</xdr:rowOff>
    </xdr:from>
    <xdr:to>
      <xdr:col>41</xdr:col>
      <xdr:colOff>101600</xdr:colOff>
      <xdr:row>38</xdr:row>
      <xdr:rowOff>104140</xdr:rowOff>
    </xdr:to>
    <xdr:sp macro="" textlink="">
      <xdr:nvSpPr>
        <xdr:cNvPr id="123" name="フローチャート: 判断 122">
          <a:extLst>
            <a:ext uri="{FF2B5EF4-FFF2-40B4-BE49-F238E27FC236}">
              <a16:creationId xmlns:a16="http://schemas.microsoft.com/office/drawing/2014/main" id="{667E71D4-CABA-49BA-805F-1234A8C754E8}"/>
            </a:ext>
          </a:extLst>
        </xdr:cNvPr>
        <xdr:cNvSpPr/>
      </xdr:nvSpPr>
      <xdr:spPr>
        <a:xfrm>
          <a:off x="7172077" y="6641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38</xdr:row>
      <xdr:rowOff>95250</xdr:rowOff>
    </xdr:from>
    <xdr:ext cx="467360" cy="259080"/>
    <xdr:sp macro="" textlink="">
      <xdr:nvSpPr>
        <xdr:cNvPr id="124" name="n_3aveValue【図書館】&#10;一人当たり面積">
          <a:extLst>
            <a:ext uri="{FF2B5EF4-FFF2-40B4-BE49-F238E27FC236}">
              <a16:creationId xmlns:a16="http://schemas.microsoft.com/office/drawing/2014/main" id="{C89D1686-48C5-4EA9-B9CC-3A944B8C44EE}"/>
            </a:ext>
          </a:extLst>
        </xdr:cNvPr>
        <xdr:cNvSpPr txBox="1"/>
      </xdr:nvSpPr>
      <xdr:spPr>
        <a:xfrm>
          <a:off x="7003498" y="6734589"/>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38</xdr:row>
      <xdr:rowOff>2540</xdr:rowOff>
    </xdr:from>
    <xdr:to>
      <xdr:col>36</xdr:col>
      <xdr:colOff>165100</xdr:colOff>
      <xdr:row>38</xdr:row>
      <xdr:rowOff>104140</xdr:rowOff>
    </xdr:to>
    <xdr:sp macro="" textlink="">
      <xdr:nvSpPr>
        <xdr:cNvPr id="125" name="フローチャート: 判断 124">
          <a:extLst>
            <a:ext uri="{FF2B5EF4-FFF2-40B4-BE49-F238E27FC236}">
              <a16:creationId xmlns:a16="http://schemas.microsoft.com/office/drawing/2014/main" id="{62CBE3C6-D2D5-4721-8019-F5EB5DE14E0D}"/>
            </a:ext>
          </a:extLst>
        </xdr:cNvPr>
        <xdr:cNvSpPr/>
      </xdr:nvSpPr>
      <xdr:spPr>
        <a:xfrm>
          <a:off x="6360933" y="6641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38</xdr:row>
      <xdr:rowOff>95250</xdr:rowOff>
    </xdr:from>
    <xdr:ext cx="467360" cy="259080"/>
    <xdr:sp macro="" textlink="">
      <xdr:nvSpPr>
        <xdr:cNvPr id="126" name="n_4aveValue【図書館】&#10;一人当たり面積">
          <a:extLst>
            <a:ext uri="{FF2B5EF4-FFF2-40B4-BE49-F238E27FC236}">
              <a16:creationId xmlns:a16="http://schemas.microsoft.com/office/drawing/2014/main" id="{4C56C47F-8125-41A0-A237-46EDBA966549}"/>
            </a:ext>
          </a:extLst>
        </xdr:cNvPr>
        <xdr:cNvSpPr txBox="1"/>
      </xdr:nvSpPr>
      <xdr:spPr>
        <a:xfrm>
          <a:off x="6192354" y="6734589"/>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0.026</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44</xdr:row>
      <xdr:rowOff>73660</xdr:rowOff>
    </xdr:from>
    <xdr:ext cx="762000" cy="259080"/>
    <xdr:sp macro="" textlink="">
      <xdr:nvSpPr>
        <xdr:cNvPr id="127" name="テキスト ボックス 126">
          <a:extLst>
            <a:ext uri="{FF2B5EF4-FFF2-40B4-BE49-F238E27FC236}">
              <a16:creationId xmlns:a16="http://schemas.microsoft.com/office/drawing/2014/main" id="{54F75159-7247-4E78-9B2B-6C516ECB978B}"/>
            </a:ext>
          </a:extLst>
        </xdr:cNvPr>
        <xdr:cNvSpPr txBox="1"/>
      </xdr:nvSpPr>
      <xdr:spPr>
        <a:xfrm>
          <a:off x="9446150" y="7762571"/>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73660</xdr:rowOff>
    </xdr:from>
    <xdr:ext cx="762000" cy="259080"/>
    <xdr:sp macro="" textlink="">
      <xdr:nvSpPr>
        <xdr:cNvPr id="128" name="テキスト ボックス 127">
          <a:extLst>
            <a:ext uri="{FF2B5EF4-FFF2-40B4-BE49-F238E27FC236}">
              <a16:creationId xmlns:a16="http://schemas.microsoft.com/office/drawing/2014/main" id="{955CB2F3-56FD-4DC6-9B58-08EF8CC01027}"/>
            </a:ext>
          </a:extLst>
        </xdr:cNvPr>
        <xdr:cNvSpPr txBox="1"/>
      </xdr:nvSpPr>
      <xdr:spPr>
        <a:xfrm>
          <a:off x="8685806" y="7762571"/>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44</xdr:row>
      <xdr:rowOff>73660</xdr:rowOff>
    </xdr:from>
    <xdr:ext cx="762000" cy="259080"/>
    <xdr:sp macro="" textlink="">
      <xdr:nvSpPr>
        <xdr:cNvPr id="129" name="テキスト ボックス 128">
          <a:extLst>
            <a:ext uri="{FF2B5EF4-FFF2-40B4-BE49-F238E27FC236}">
              <a16:creationId xmlns:a16="http://schemas.microsoft.com/office/drawing/2014/main" id="{C1BFF14D-D3DD-483A-94E4-EE363A55C3BC}"/>
            </a:ext>
          </a:extLst>
        </xdr:cNvPr>
        <xdr:cNvSpPr txBox="1"/>
      </xdr:nvSpPr>
      <xdr:spPr>
        <a:xfrm>
          <a:off x="7874663" y="7762571"/>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73660</xdr:rowOff>
    </xdr:from>
    <xdr:ext cx="762000" cy="259080"/>
    <xdr:sp macro="" textlink="">
      <xdr:nvSpPr>
        <xdr:cNvPr id="130" name="テキスト ボックス 129">
          <a:extLst>
            <a:ext uri="{FF2B5EF4-FFF2-40B4-BE49-F238E27FC236}">
              <a16:creationId xmlns:a16="http://schemas.microsoft.com/office/drawing/2014/main" id="{4C0B25C4-EE17-404D-88A4-C6709B101961}"/>
            </a:ext>
          </a:extLst>
        </xdr:cNvPr>
        <xdr:cNvSpPr txBox="1"/>
      </xdr:nvSpPr>
      <xdr:spPr>
        <a:xfrm>
          <a:off x="7047948" y="7762571"/>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73660</xdr:rowOff>
    </xdr:from>
    <xdr:ext cx="762000" cy="259080"/>
    <xdr:sp macro="" textlink="">
      <xdr:nvSpPr>
        <xdr:cNvPr id="131" name="テキスト ボックス 130">
          <a:extLst>
            <a:ext uri="{FF2B5EF4-FFF2-40B4-BE49-F238E27FC236}">
              <a16:creationId xmlns:a16="http://schemas.microsoft.com/office/drawing/2014/main" id="{6C208519-6C93-460E-97D3-99F5E6D1223B}"/>
            </a:ext>
          </a:extLst>
        </xdr:cNvPr>
        <xdr:cNvSpPr txBox="1"/>
      </xdr:nvSpPr>
      <xdr:spPr>
        <a:xfrm>
          <a:off x="6236804" y="7762571"/>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37</xdr:row>
      <xdr:rowOff>59690</xdr:rowOff>
    </xdr:from>
    <xdr:to>
      <xdr:col>55</xdr:col>
      <xdr:colOff>50800</xdr:colOff>
      <xdr:row>37</xdr:row>
      <xdr:rowOff>161290</xdr:rowOff>
    </xdr:to>
    <xdr:sp macro="" textlink="">
      <xdr:nvSpPr>
        <xdr:cNvPr id="132" name="楕円 131">
          <a:extLst>
            <a:ext uri="{FF2B5EF4-FFF2-40B4-BE49-F238E27FC236}">
              <a16:creationId xmlns:a16="http://schemas.microsoft.com/office/drawing/2014/main" id="{978E87FC-B056-4489-8F27-8A367707611D}"/>
            </a:ext>
          </a:extLst>
        </xdr:cNvPr>
        <xdr:cNvSpPr/>
      </xdr:nvSpPr>
      <xdr:spPr>
        <a:xfrm>
          <a:off x="9585850" y="6524100"/>
          <a:ext cx="86028"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82550</xdr:rowOff>
    </xdr:from>
    <xdr:ext cx="469900" cy="259080"/>
    <xdr:sp macro="" textlink="">
      <xdr:nvSpPr>
        <xdr:cNvPr id="133" name="【図書館】&#10;一人当たり面積該当値テキスト">
          <a:extLst>
            <a:ext uri="{FF2B5EF4-FFF2-40B4-BE49-F238E27FC236}">
              <a16:creationId xmlns:a16="http://schemas.microsoft.com/office/drawing/2014/main" id="{719384B5-8D40-4B3D-AFE3-69BD78A5AF99}"/>
            </a:ext>
          </a:extLst>
        </xdr:cNvPr>
        <xdr:cNvSpPr txBox="1"/>
      </xdr:nvSpPr>
      <xdr:spPr>
        <a:xfrm>
          <a:off x="9659178" y="6372032"/>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0.031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37</xdr:row>
      <xdr:rowOff>59690</xdr:rowOff>
    </xdr:from>
    <xdr:to>
      <xdr:col>50</xdr:col>
      <xdr:colOff>165100</xdr:colOff>
      <xdr:row>37</xdr:row>
      <xdr:rowOff>161290</xdr:rowOff>
    </xdr:to>
    <xdr:sp macro="" textlink="">
      <xdr:nvSpPr>
        <xdr:cNvPr id="134" name="楕円 133">
          <a:extLst>
            <a:ext uri="{FF2B5EF4-FFF2-40B4-BE49-F238E27FC236}">
              <a16:creationId xmlns:a16="http://schemas.microsoft.com/office/drawing/2014/main" id="{74271392-1603-42D2-BC22-D236ECCACF64}"/>
            </a:ext>
          </a:extLst>
        </xdr:cNvPr>
        <xdr:cNvSpPr/>
      </xdr:nvSpPr>
      <xdr:spPr>
        <a:xfrm>
          <a:off x="8809935" y="652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110490</xdr:rowOff>
    </xdr:from>
    <xdr:to>
      <xdr:col>55</xdr:col>
      <xdr:colOff>0</xdr:colOff>
      <xdr:row>37</xdr:row>
      <xdr:rowOff>110490</xdr:rowOff>
    </xdr:to>
    <xdr:cxnSp macro="">
      <xdr:nvCxnSpPr>
        <xdr:cNvPr id="135" name="直線コネクタ 134">
          <a:extLst>
            <a:ext uri="{FF2B5EF4-FFF2-40B4-BE49-F238E27FC236}">
              <a16:creationId xmlns:a16="http://schemas.microsoft.com/office/drawing/2014/main" id="{C31F21E6-FA84-43E4-B851-BF054D24AFE4}"/>
            </a:ext>
          </a:extLst>
        </xdr:cNvPr>
        <xdr:cNvCxnSpPr/>
      </xdr:nvCxnSpPr>
      <xdr:spPr>
        <a:xfrm>
          <a:off x="8860735" y="6574900"/>
          <a:ext cx="760343"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48260</xdr:rowOff>
    </xdr:from>
    <xdr:to>
      <xdr:col>46</xdr:col>
      <xdr:colOff>38100</xdr:colOff>
      <xdr:row>36</xdr:row>
      <xdr:rowOff>149860</xdr:rowOff>
    </xdr:to>
    <xdr:sp macro="" textlink="">
      <xdr:nvSpPr>
        <xdr:cNvPr id="136" name="楕円 135">
          <a:extLst>
            <a:ext uri="{FF2B5EF4-FFF2-40B4-BE49-F238E27FC236}">
              <a16:creationId xmlns:a16="http://schemas.microsoft.com/office/drawing/2014/main" id="{2C5CB665-40F6-4C29-AEDA-0DDDC63DF1B8}"/>
            </a:ext>
          </a:extLst>
        </xdr:cNvPr>
        <xdr:cNvSpPr/>
      </xdr:nvSpPr>
      <xdr:spPr>
        <a:xfrm>
          <a:off x="7998791" y="6337742"/>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99060</xdr:rowOff>
    </xdr:from>
    <xdr:to>
      <xdr:col>50</xdr:col>
      <xdr:colOff>114300</xdr:colOff>
      <xdr:row>37</xdr:row>
      <xdr:rowOff>110490</xdr:rowOff>
    </xdr:to>
    <xdr:cxnSp macro="">
      <xdr:nvCxnSpPr>
        <xdr:cNvPr id="137" name="直線コネクタ 136">
          <a:extLst>
            <a:ext uri="{FF2B5EF4-FFF2-40B4-BE49-F238E27FC236}">
              <a16:creationId xmlns:a16="http://schemas.microsoft.com/office/drawing/2014/main" id="{D3F59490-791E-4BB1-9833-B314D3F53DC8}"/>
            </a:ext>
          </a:extLst>
        </xdr:cNvPr>
        <xdr:cNvCxnSpPr/>
      </xdr:nvCxnSpPr>
      <xdr:spPr>
        <a:xfrm>
          <a:off x="8049591" y="6388542"/>
          <a:ext cx="811144" cy="186358"/>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139700</xdr:rowOff>
    </xdr:from>
    <xdr:to>
      <xdr:col>41</xdr:col>
      <xdr:colOff>101600</xdr:colOff>
      <xdr:row>37</xdr:row>
      <xdr:rowOff>69850</xdr:rowOff>
    </xdr:to>
    <xdr:sp macro="" textlink="">
      <xdr:nvSpPr>
        <xdr:cNvPr id="138" name="楕円 137">
          <a:extLst>
            <a:ext uri="{FF2B5EF4-FFF2-40B4-BE49-F238E27FC236}">
              <a16:creationId xmlns:a16="http://schemas.microsoft.com/office/drawing/2014/main" id="{05887A33-DC01-44DF-9646-C30479492F2D}"/>
            </a:ext>
          </a:extLst>
        </xdr:cNvPr>
        <xdr:cNvSpPr/>
      </xdr:nvSpPr>
      <xdr:spPr>
        <a:xfrm>
          <a:off x="7172077" y="6429182"/>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36</xdr:row>
      <xdr:rowOff>99060</xdr:rowOff>
    </xdr:from>
    <xdr:to>
      <xdr:col>45</xdr:col>
      <xdr:colOff>177800</xdr:colOff>
      <xdr:row>37</xdr:row>
      <xdr:rowOff>19050</xdr:rowOff>
    </xdr:to>
    <xdr:cxnSp macro="">
      <xdr:nvCxnSpPr>
        <xdr:cNvPr id="139" name="直線コネクタ 138">
          <a:extLst>
            <a:ext uri="{FF2B5EF4-FFF2-40B4-BE49-F238E27FC236}">
              <a16:creationId xmlns:a16="http://schemas.microsoft.com/office/drawing/2014/main" id="{0E55CB22-AFCC-454E-A5BC-B0652029F292}"/>
            </a:ext>
          </a:extLst>
        </xdr:cNvPr>
        <xdr:cNvCxnSpPr/>
      </xdr:nvCxnSpPr>
      <xdr:spPr>
        <a:xfrm flipV="1">
          <a:off x="7222877" y="6388542"/>
          <a:ext cx="826714" cy="94918"/>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139700</xdr:rowOff>
    </xdr:from>
    <xdr:to>
      <xdr:col>36</xdr:col>
      <xdr:colOff>165100</xdr:colOff>
      <xdr:row>37</xdr:row>
      <xdr:rowOff>69850</xdr:rowOff>
    </xdr:to>
    <xdr:sp macro="" textlink="">
      <xdr:nvSpPr>
        <xdr:cNvPr id="140" name="楕円 139">
          <a:extLst>
            <a:ext uri="{FF2B5EF4-FFF2-40B4-BE49-F238E27FC236}">
              <a16:creationId xmlns:a16="http://schemas.microsoft.com/office/drawing/2014/main" id="{F3077509-0664-4791-8F99-F22AF8DFEA72}"/>
            </a:ext>
          </a:extLst>
        </xdr:cNvPr>
        <xdr:cNvSpPr/>
      </xdr:nvSpPr>
      <xdr:spPr>
        <a:xfrm>
          <a:off x="6360933" y="6429182"/>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19050</xdr:rowOff>
    </xdr:from>
    <xdr:to>
      <xdr:col>41</xdr:col>
      <xdr:colOff>50800</xdr:colOff>
      <xdr:row>37</xdr:row>
      <xdr:rowOff>19050</xdr:rowOff>
    </xdr:to>
    <xdr:cxnSp macro="">
      <xdr:nvCxnSpPr>
        <xdr:cNvPr id="141" name="直線コネクタ 140">
          <a:extLst>
            <a:ext uri="{FF2B5EF4-FFF2-40B4-BE49-F238E27FC236}">
              <a16:creationId xmlns:a16="http://schemas.microsoft.com/office/drawing/2014/main" id="{BCCEC036-2586-490A-8176-5E164D40EE23}"/>
            </a:ext>
          </a:extLst>
        </xdr:cNvPr>
        <xdr:cNvCxnSpPr/>
      </xdr:nvCxnSpPr>
      <xdr:spPr>
        <a:xfrm>
          <a:off x="6411733" y="6483460"/>
          <a:ext cx="811144"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36</xdr:row>
      <xdr:rowOff>6350</xdr:rowOff>
    </xdr:from>
    <xdr:ext cx="469900" cy="256540"/>
    <xdr:sp macro="" textlink="">
      <xdr:nvSpPr>
        <xdr:cNvPr id="142" name="n_1mainValue【図書館】&#10;一人当たり面積">
          <a:extLst>
            <a:ext uri="{FF2B5EF4-FFF2-40B4-BE49-F238E27FC236}">
              <a16:creationId xmlns:a16="http://schemas.microsoft.com/office/drawing/2014/main" id="{862BBB53-D88B-4204-9DA8-C75F7020DA7E}"/>
            </a:ext>
          </a:extLst>
        </xdr:cNvPr>
        <xdr:cNvSpPr txBox="1"/>
      </xdr:nvSpPr>
      <xdr:spPr>
        <a:xfrm>
          <a:off x="8628656" y="6295832"/>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0.031</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34</xdr:row>
      <xdr:rowOff>166370</xdr:rowOff>
    </xdr:from>
    <xdr:ext cx="467360" cy="256540"/>
    <xdr:sp macro="" textlink="">
      <xdr:nvSpPr>
        <xdr:cNvPr id="143" name="n_2mainValue【図書館】&#10;一人当たり面積">
          <a:extLst>
            <a:ext uri="{FF2B5EF4-FFF2-40B4-BE49-F238E27FC236}">
              <a16:creationId xmlns:a16="http://schemas.microsoft.com/office/drawing/2014/main" id="{DF3EF832-13DF-42A3-A1C9-F78C8B84642F}"/>
            </a:ext>
          </a:extLst>
        </xdr:cNvPr>
        <xdr:cNvSpPr txBox="1"/>
      </xdr:nvSpPr>
      <xdr:spPr>
        <a:xfrm>
          <a:off x="7830213" y="6105994"/>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0.039</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35</xdr:row>
      <xdr:rowOff>86360</xdr:rowOff>
    </xdr:from>
    <xdr:ext cx="467360" cy="256540"/>
    <xdr:sp macro="" textlink="">
      <xdr:nvSpPr>
        <xdr:cNvPr id="144" name="n_3mainValue【図書館】&#10;一人当たり面積">
          <a:extLst>
            <a:ext uri="{FF2B5EF4-FFF2-40B4-BE49-F238E27FC236}">
              <a16:creationId xmlns:a16="http://schemas.microsoft.com/office/drawing/2014/main" id="{784E6A8D-180B-4A02-B164-5FCCC5F1CAE7}"/>
            </a:ext>
          </a:extLst>
        </xdr:cNvPr>
        <xdr:cNvSpPr txBox="1"/>
      </xdr:nvSpPr>
      <xdr:spPr>
        <a:xfrm>
          <a:off x="7003498" y="6200913"/>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0.035</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35</xdr:row>
      <xdr:rowOff>86360</xdr:rowOff>
    </xdr:from>
    <xdr:ext cx="467360" cy="256540"/>
    <xdr:sp macro="" textlink="">
      <xdr:nvSpPr>
        <xdr:cNvPr id="145" name="n_4mainValue【図書館】&#10;一人当たり面積">
          <a:extLst>
            <a:ext uri="{FF2B5EF4-FFF2-40B4-BE49-F238E27FC236}">
              <a16:creationId xmlns:a16="http://schemas.microsoft.com/office/drawing/2014/main" id="{E3744F6C-19AF-40A0-A30C-FA50D7A2FB6D}"/>
            </a:ext>
          </a:extLst>
        </xdr:cNvPr>
        <xdr:cNvSpPr txBox="1"/>
      </xdr:nvSpPr>
      <xdr:spPr>
        <a:xfrm>
          <a:off x="6192354" y="6200913"/>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79252C0D-D177-42F4-B964-CDC3141EB587}"/>
            </a:ext>
          </a:extLst>
        </xdr:cNvPr>
        <xdr:cNvSpPr/>
      </xdr:nvSpPr>
      <xdr:spPr>
        <a:xfrm>
          <a:off x="699715" y="8153069"/>
          <a:ext cx="4350688" cy="64891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715FBA52-48EC-439F-A949-0E53CD49407A}"/>
            </a:ext>
          </a:extLst>
        </xdr:cNvPr>
        <xdr:cNvSpPr/>
      </xdr:nvSpPr>
      <xdr:spPr>
        <a:xfrm>
          <a:off x="826715" y="8827383"/>
          <a:ext cx="1399429"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93726E2A-C917-4759-90EE-2B9604CC01EC}"/>
            </a:ext>
          </a:extLst>
        </xdr:cNvPr>
        <xdr:cNvSpPr/>
      </xdr:nvSpPr>
      <xdr:spPr>
        <a:xfrm>
          <a:off x="826715" y="9034062"/>
          <a:ext cx="1399429"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23/62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E9BA3233-6697-401B-A51C-236AD97AC0ED}"/>
            </a:ext>
          </a:extLst>
        </xdr:cNvPr>
        <xdr:cNvSpPr/>
      </xdr:nvSpPr>
      <xdr:spPr>
        <a:xfrm>
          <a:off x="1749287" y="8827383"/>
          <a:ext cx="1399430"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CAC6155D-1610-4524-AC32-49C908B2A031}"/>
            </a:ext>
          </a:extLst>
        </xdr:cNvPr>
        <xdr:cNvSpPr/>
      </xdr:nvSpPr>
      <xdr:spPr>
        <a:xfrm>
          <a:off x="1749287" y="9034062"/>
          <a:ext cx="1399430"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C4DEEC47-AF19-468B-B9A9-BF4980FE3F0A}"/>
            </a:ext>
          </a:extLst>
        </xdr:cNvPr>
        <xdr:cNvSpPr/>
      </xdr:nvSpPr>
      <xdr:spPr>
        <a:xfrm>
          <a:off x="2798859" y="8827383"/>
          <a:ext cx="1399430"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6AEC7CF4-76F5-4C3C-8204-BDE558364B1B}"/>
            </a:ext>
          </a:extLst>
        </xdr:cNvPr>
        <xdr:cNvSpPr/>
      </xdr:nvSpPr>
      <xdr:spPr>
        <a:xfrm>
          <a:off x="2798859" y="9034062"/>
          <a:ext cx="1399430"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C9D60BE5-3DB3-44CF-A239-D30B8FC774D2}"/>
            </a:ext>
          </a:extLst>
        </xdr:cNvPr>
        <xdr:cNvSpPr/>
      </xdr:nvSpPr>
      <xdr:spPr>
        <a:xfrm>
          <a:off x="699715" y="9320420"/>
          <a:ext cx="4350688" cy="2331223"/>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5910" cy="225425"/>
    <xdr:sp macro="" textlink="">
      <xdr:nvSpPr>
        <xdr:cNvPr id="154" name="テキスト ボックス 153">
          <a:extLst>
            <a:ext uri="{FF2B5EF4-FFF2-40B4-BE49-F238E27FC236}">
              <a16:creationId xmlns:a16="http://schemas.microsoft.com/office/drawing/2014/main" id="{EA9E2D3B-C652-4E5C-8510-4577F2CF98DA}"/>
            </a:ext>
          </a:extLst>
        </xdr:cNvPr>
        <xdr:cNvSpPr txBox="1"/>
      </xdr:nvSpPr>
      <xdr:spPr>
        <a:xfrm>
          <a:off x="677186" y="9126441"/>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81A9713A-ADFB-468E-9481-09357680AD51}"/>
            </a:ext>
          </a:extLst>
        </xdr:cNvPr>
        <xdr:cNvCxnSpPr/>
      </xdr:nvCxnSpPr>
      <xdr:spPr>
        <a:xfrm>
          <a:off x="699715" y="11651643"/>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143510</xdr:rowOff>
    </xdr:from>
    <xdr:ext cx="464820" cy="256540"/>
    <xdr:sp macro="" textlink="">
      <xdr:nvSpPr>
        <xdr:cNvPr id="156" name="テキスト ボックス 155">
          <a:extLst>
            <a:ext uri="{FF2B5EF4-FFF2-40B4-BE49-F238E27FC236}">
              <a16:creationId xmlns:a16="http://schemas.microsoft.com/office/drawing/2014/main" id="{6A85FBE6-9E35-4FD1-850E-92E8A46456A2}"/>
            </a:ext>
          </a:extLst>
        </xdr:cNvPr>
        <xdr:cNvSpPr txBox="1"/>
      </xdr:nvSpPr>
      <xdr:spPr>
        <a:xfrm>
          <a:off x="279069" y="11505924"/>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E66D875B-A152-477A-87E2-08378DB4EC1F}"/>
            </a:ext>
          </a:extLst>
        </xdr:cNvPr>
        <xdr:cNvCxnSpPr/>
      </xdr:nvCxnSpPr>
      <xdr:spPr>
        <a:xfrm>
          <a:off x="699715" y="11263685"/>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105410</xdr:rowOff>
    </xdr:from>
    <xdr:ext cx="464820" cy="259080"/>
    <xdr:sp macro="" textlink="">
      <xdr:nvSpPr>
        <xdr:cNvPr id="158" name="テキスト ボックス 157">
          <a:extLst>
            <a:ext uri="{FF2B5EF4-FFF2-40B4-BE49-F238E27FC236}">
              <a16:creationId xmlns:a16="http://schemas.microsoft.com/office/drawing/2014/main" id="{98E616A3-1A9D-4365-85F4-01B78EB0B234}"/>
            </a:ext>
          </a:extLst>
        </xdr:cNvPr>
        <xdr:cNvSpPr txBox="1"/>
      </xdr:nvSpPr>
      <xdr:spPr>
        <a:xfrm>
          <a:off x="279069" y="11117967"/>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500FB4C1-176C-4967-9092-58EE1885DA2A}"/>
            </a:ext>
          </a:extLst>
        </xdr:cNvPr>
        <xdr:cNvCxnSpPr/>
      </xdr:nvCxnSpPr>
      <xdr:spPr>
        <a:xfrm>
          <a:off x="699715" y="10875728"/>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61</xdr:row>
      <xdr:rowOff>67310</xdr:rowOff>
    </xdr:from>
    <xdr:ext cx="403225" cy="259080"/>
    <xdr:sp macro="" textlink="">
      <xdr:nvSpPr>
        <xdr:cNvPr id="160" name="テキスト ボックス 159">
          <a:extLst>
            <a:ext uri="{FF2B5EF4-FFF2-40B4-BE49-F238E27FC236}">
              <a16:creationId xmlns:a16="http://schemas.microsoft.com/office/drawing/2014/main" id="{E6A16F7D-8E3F-4057-950B-8DEDA5D62A89}"/>
            </a:ext>
          </a:extLst>
        </xdr:cNvPr>
        <xdr:cNvSpPr txBox="1"/>
      </xdr:nvSpPr>
      <xdr:spPr>
        <a:xfrm>
          <a:off x="343204" y="10730009"/>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47D76E66-6C12-4875-8D4C-1BEE3CD106BE}"/>
            </a:ext>
          </a:extLst>
        </xdr:cNvPr>
        <xdr:cNvCxnSpPr/>
      </xdr:nvCxnSpPr>
      <xdr:spPr>
        <a:xfrm>
          <a:off x="699715" y="10487770"/>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59</xdr:row>
      <xdr:rowOff>29210</xdr:rowOff>
    </xdr:from>
    <xdr:ext cx="403225" cy="256540"/>
    <xdr:sp macro="" textlink="">
      <xdr:nvSpPr>
        <xdr:cNvPr id="162" name="テキスト ボックス 161">
          <a:extLst>
            <a:ext uri="{FF2B5EF4-FFF2-40B4-BE49-F238E27FC236}">
              <a16:creationId xmlns:a16="http://schemas.microsoft.com/office/drawing/2014/main" id="{096AA382-81C2-489B-A579-672BAD2A9D59}"/>
            </a:ext>
          </a:extLst>
        </xdr:cNvPr>
        <xdr:cNvSpPr txBox="1"/>
      </xdr:nvSpPr>
      <xdr:spPr>
        <a:xfrm>
          <a:off x="343204" y="10342052"/>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15048A48-B8D9-47BA-A5F6-FC9C1AEC0806}"/>
            </a:ext>
          </a:extLst>
        </xdr:cNvPr>
        <xdr:cNvCxnSpPr/>
      </xdr:nvCxnSpPr>
      <xdr:spPr>
        <a:xfrm>
          <a:off x="699715" y="10096334"/>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162560</xdr:rowOff>
    </xdr:from>
    <xdr:ext cx="403225" cy="259080"/>
    <xdr:sp macro="" textlink="">
      <xdr:nvSpPr>
        <xdr:cNvPr id="164" name="テキスト ボックス 163">
          <a:extLst>
            <a:ext uri="{FF2B5EF4-FFF2-40B4-BE49-F238E27FC236}">
              <a16:creationId xmlns:a16="http://schemas.microsoft.com/office/drawing/2014/main" id="{E3E8C552-B9B7-442D-A5A0-DD2C78FD4851}"/>
            </a:ext>
          </a:extLst>
        </xdr:cNvPr>
        <xdr:cNvSpPr txBox="1"/>
      </xdr:nvSpPr>
      <xdr:spPr>
        <a:xfrm>
          <a:off x="343204" y="9950616"/>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A3DA93DB-0CA2-4180-87A7-00B57168957E}"/>
            </a:ext>
          </a:extLst>
        </xdr:cNvPr>
        <xdr:cNvCxnSpPr/>
      </xdr:nvCxnSpPr>
      <xdr:spPr>
        <a:xfrm>
          <a:off x="699715" y="9708377"/>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54</xdr:row>
      <xdr:rowOff>124460</xdr:rowOff>
    </xdr:from>
    <xdr:ext cx="403225" cy="259080"/>
    <xdr:sp macro="" textlink="">
      <xdr:nvSpPr>
        <xdr:cNvPr id="166" name="テキスト ボックス 165">
          <a:extLst>
            <a:ext uri="{FF2B5EF4-FFF2-40B4-BE49-F238E27FC236}">
              <a16:creationId xmlns:a16="http://schemas.microsoft.com/office/drawing/2014/main" id="{47FC5903-A7B9-46B6-866E-91302CB27EB4}"/>
            </a:ext>
          </a:extLst>
        </xdr:cNvPr>
        <xdr:cNvSpPr txBox="1"/>
      </xdr:nvSpPr>
      <xdr:spPr>
        <a:xfrm>
          <a:off x="343204" y="9562658"/>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BB4ADD76-E609-4466-B980-BCAFFD5D7ACA}"/>
            </a:ext>
          </a:extLst>
        </xdr:cNvPr>
        <xdr:cNvCxnSpPr/>
      </xdr:nvCxnSpPr>
      <xdr:spPr>
        <a:xfrm>
          <a:off x="699715" y="9320420"/>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52</xdr:row>
      <xdr:rowOff>86360</xdr:rowOff>
    </xdr:from>
    <xdr:ext cx="336550" cy="256540"/>
    <xdr:sp macro="" textlink="">
      <xdr:nvSpPr>
        <xdr:cNvPr id="168" name="テキスト ボックス 167">
          <a:extLst>
            <a:ext uri="{FF2B5EF4-FFF2-40B4-BE49-F238E27FC236}">
              <a16:creationId xmlns:a16="http://schemas.microsoft.com/office/drawing/2014/main" id="{9053F095-FC9F-4FC0-91A1-3E8FA8FE7198}"/>
            </a:ext>
          </a:extLst>
        </xdr:cNvPr>
        <xdr:cNvSpPr txBox="1"/>
      </xdr:nvSpPr>
      <xdr:spPr>
        <a:xfrm>
          <a:off x="391767" y="9174701"/>
          <a:ext cx="33655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a:extLst>
            <a:ext uri="{FF2B5EF4-FFF2-40B4-BE49-F238E27FC236}">
              <a16:creationId xmlns:a16="http://schemas.microsoft.com/office/drawing/2014/main" id="{3995B94D-1115-4499-BACE-7C8DC3821E7B}"/>
            </a:ext>
          </a:extLst>
        </xdr:cNvPr>
        <xdr:cNvSpPr/>
      </xdr:nvSpPr>
      <xdr:spPr>
        <a:xfrm>
          <a:off x="699715" y="9320420"/>
          <a:ext cx="4350688" cy="2331223"/>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167640</xdr:rowOff>
    </xdr:from>
    <xdr:to>
      <xdr:col>24</xdr:col>
      <xdr:colOff>62865</xdr:colOff>
      <xdr:row>64</xdr:row>
      <xdr:rowOff>76200</xdr:rowOff>
    </xdr:to>
    <xdr:cxnSp macro="">
      <xdr:nvCxnSpPr>
        <xdr:cNvPr id="170" name="直線コネクタ 169">
          <a:extLst>
            <a:ext uri="{FF2B5EF4-FFF2-40B4-BE49-F238E27FC236}">
              <a16:creationId xmlns:a16="http://schemas.microsoft.com/office/drawing/2014/main" id="{AA7E7509-98E9-41C1-9F5F-1871D8AAD313}"/>
            </a:ext>
          </a:extLst>
        </xdr:cNvPr>
        <xdr:cNvCxnSpPr/>
      </xdr:nvCxnSpPr>
      <xdr:spPr>
        <a:xfrm flipV="1">
          <a:off x="4261154" y="9955696"/>
          <a:ext cx="0" cy="1307989"/>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80010</xdr:rowOff>
    </xdr:from>
    <xdr:ext cx="469900" cy="259080"/>
    <xdr:sp macro="" textlink="">
      <xdr:nvSpPr>
        <xdr:cNvPr id="171" name="【体育館・プール】&#10;有形固定資産減価償却率最小値テキスト">
          <a:extLst>
            <a:ext uri="{FF2B5EF4-FFF2-40B4-BE49-F238E27FC236}">
              <a16:creationId xmlns:a16="http://schemas.microsoft.com/office/drawing/2014/main" id="{DB09007C-EFE7-4FD4-BA46-87E8822A0EAB}"/>
            </a:ext>
          </a:extLst>
        </xdr:cNvPr>
        <xdr:cNvSpPr txBox="1"/>
      </xdr:nvSpPr>
      <xdr:spPr>
        <a:xfrm>
          <a:off x="4299889" y="112674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2" name="直線コネクタ 171">
          <a:extLst>
            <a:ext uri="{FF2B5EF4-FFF2-40B4-BE49-F238E27FC236}">
              <a16:creationId xmlns:a16="http://schemas.microsoft.com/office/drawing/2014/main" id="{DED048EA-DAF5-4D3C-99A8-E50285367746}"/>
            </a:ext>
          </a:extLst>
        </xdr:cNvPr>
        <xdr:cNvCxnSpPr/>
      </xdr:nvCxnSpPr>
      <xdr:spPr>
        <a:xfrm>
          <a:off x="4188460" y="11263685"/>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114300</xdr:rowOff>
    </xdr:from>
    <xdr:ext cx="405130" cy="259080"/>
    <xdr:sp macro="" textlink="">
      <xdr:nvSpPr>
        <xdr:cNvPr id="173" name="【体育館・プール】&#10;有形固定資産減価償却率最大値テキスト">
          <a:extLst>
            <a:ext uri="{FF2B5EF4-FFF2-40B4-BE49-F238E27FC236}">
              <a16:creationId xmlns:a16="http://schemas.microsoft.com/office/drawing/2014/main" id="{75ABBBD6-1C40-454A-A78A-62C6EDECE41A}"/>
            </a:ext>
          </a:extLst>
        </xdr:cNvPr>
        <xdr:cNvSpPr txBox="1"/>
      </xdr:nvSpPr>
      <xdr:spPr>
        <a:xfrm>
          <a:off x="4299889" y="9727427"/>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32.8</a:t>
          </a:r>
          <a:endParaRPr kumimoji="1" lang="ja-JP" altLang="en-US" sz="1000" b="1">
            <a:latin typeface="ＭＳ Ｐゴシック"/>
            <a:ea typeface="ＭＳ Ｐゴシック"/>
          </a:endParaRPr>
        </a:p>
      </xdr:txBody>
    </xdr:sp>
    <xdr:clientData/>
  </xdr:oneCellAnchor>
  <xdr:twoCellAnchor>
    <xdr:from>
      <xdr:col>23</xdr:col>
      <xdr:colOff>165100</xdr:colOff>
      <xdr:row>56</xdr:row>
      <xdr:rowOff>167640</xdr:rowOff>
    </xdr:from>
    <xdr:to>
      <xdr:col>24</xdr:col>
      <xdr:colOff>152400</xdr:colOff>
      <xdr:row>56</xdr:row>
      <xdr:rowOff>167640</xdr:rowOff>
    </xdr:to>
    <xdr:cxnSp macro="">
      <xdr:nvCxnSpPr>
        <xdr:cNvPr id="174" name="直線コネクタ 173">
          <a:extLst>
            <a:ext uri="{FF2B5EF4-FFF2-40B4-BE49-F238E27FC236}">
              <a16:creationId xmlns:a16="http://schemas.microsoft.com/office/drawing/2014/main" id="{2C90AF55-0E8A-4925-9BE3-3D932AA9A54B}"/>
            </a:ext>
          </a:extLst>
        </xdr:cNvPr>
        <xdr:cNvCxnSpPr/>
      </xdr:nvCxnSpPr>
      <xdr:spPr>
        <a:xfrm>
          <a:off x="4188460" y="9955696"/>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86360</xdr:rowOff>
    </xdr:from>
    <xdr:ext cx="405130" cy="256540"/>
    <xdr:sp macro="" textlink="">
      <xdr:nvSpPr>
        <xdr:cNvPr id="175" name="【体育館・プール】&#10;有形固定資産減価償却率平均値テキスト">
          <a:extLst>
            <a:ext uri="{FF2B5EF4-FFF2-40B4-BE49-F238E27FC236}">
              <a16:creationId xmlns:a16="http://schemas.microsoft.com/office/drawing/2014/main" id="{A96B6532-67EA-482E-8BF6-4D934C1DD8EF}"/>
            </a:ext>
          </a:extLst>
        </xdr:cNvPr>
        <xdr:cNvSpPr txBox="1"/>
      </xdr:nvSpPr>
      <xdr:spPr>
        <a:xfrm>
          <a:off x="4299889" y="10224273"/>
          <a:ext cx="40513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57.0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59</xdr:row>
      <xdr:rowOff>63500</xdr:rowOff>
    </xdr:from>
    <xdr:to>
      <xdr:col>24</xdr:col>
      <xdr:colOff>114300</xdr:colOff>
      <xdr:row>59</xdr:row>
      <xdr:rowOff>165100</xdr:rowOff>
    </xdr:to>
    <xdr:sp macro="" textlink="">
      <xdr:nvSpPr>
        <xdr:cNvPr id="176" name="フローチャート: 判断 175">
          <a:extLst>
            <a:ext uri="{FF2B5EF4-FFF2-40B4-BE49-F238E27FC236}">
              <a16:creationId xmlns:a16="http://schemas.microsoft.com/office/drawing/2014/main" id="{E366BAC9-94E2-4104-86E1-74086D3A36D3}"/>
            </a:ext>
          </a:extLst>
        </xdr:cNvPr>
        <xdr:cNvSpPr/>
      </xdr:nvSpPr>
      <xdr:spPr>
        <a:xfrm>
          <a:off x="4210989" y="10376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57785</xdr:rowOff>
    </xdr:from>
    <xdr:to>
      <xdr:col>20</xdr:col>
      <xdr:colOff>38100</xdr:colOff>
      <xdr:row>59</xdr:row>
      <xdr:rowOff>159385</xdr:rowOff>
    </xdr:to>
    <xdr:sp macro="" textlink="">
      <xdr:nvSpPr>
        <xdr:cNvPr id="177" name="フローチャート: 判断 176">
          <a:extLst>
            <a:ext uri="{FF2B5EF4-FFF2-40B4-BE49-F238E27FC236}">
              <a16:creationId xmlns:a16="http://schemas.microsoft.com/office/drawing/2014/main" id="{D13C641E-8DF9-41CF-A201-0C0323CAF73F}"/>
            </a:ext>
          </a:extLst>
        </xdr:cNvPr>
        <xdr:cNvSpPr/>
      </xdr:nvSpPr>
      <xdr:spPr>
        <a:xfrm>
          <a:off x="3450645" y="10370627"/>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153035</xdr:colOff>
      <xdr:row>58</xdr:row>
      <xdr:rowOff>4445</xdr:rowOff>
    </xdr:from>
    <xdr:ext cx="405130" cy="259080"/>
    <xdr:sp macro="" textlink="">
      <xdr:nvSpPr>
        <xdr:cNvPr id="178" name="n_1aveValue【体育館・プール】&#10;有形固定資産減価償却率">
          <a:extLst>
            <a:ext uri="{FF2B5EF4-FFF2-40B4-BE49-F238E27FC236}">
              <a16:creationId xmlns:a16="http://schemas.microsoft.com/office/drawing/2014/main" id="{6A0EE8DB-C956-4A7B-A80A-60B1CC0B2AA8}"/>
            </a:ext>
          </a:extLst>
        </xdr:cNvPr>
        <xdr:cNvSpPr txBox="1"/>
      </xdr:nvSpPr>
      <xdr:spPr>
        <a:xfrm>
          <a:off x="3301752" y="10142358"/>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56.7</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59</xdr:row>
      <xdr:rowOff>29210</xdr:rowOff>
    </xdr:from>
    <xdr:to>
      <xdr:col>15</xdr:col>
      <xdr:colOff>101600</xdr:colOff>
      <xdr:row>59</xdr:row>
      <xdr:rowOff>130810</xdr:rowOff>
    </xdr:to>
    <xdr:sp macro="" textlink="">
      <xdr:nvSpPr>
        <xdr:cNvPr id="179" name="フローチャート: 判断 178">
          <a:extLst>
            <a:ext uri="{FF2B5EF4-FFF2-40B4-BE49-F238E27FC236}">
              <a16:creationId xmlns:a16="http://schemas.microsoft.com/office/drawing/2014/main" id="{9E1D6C41-4338-4D6A-AB11-4C7165AAEA84}"/>
            </a:ext>
          </a:extLst>
        </xdr:cNvPr>
        <xdr:cNvSpPr/>
      </xdr:nvSpPr>
      <xdr:spPr>
        <a:xfrm>
          <a:off x="2623930" y="10342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38735</xdr:colOff>
      <xdr:row>57</xdr:row>
      <xdr:rowOff>147320</xdr:rowOff>
    </xdr:from>
    <xdr:ext cx="402590" cy="259080"/>
    <xdr:sp macro="" textlink="">
      <xdr:nvSpPr>
        <xdr:cNvPr id="180" name="n_2aveValue【体育館・プール】&#10;有形固定資産減価償却率">
          <a:extLst>
            <a:ext uri="{FF2B5EF4-FFF2-40B4-BE49-F238E27FC236}">
              <a16:creationId xmlns:a16="http://schemas.microsoft.com/office/drawing/2014/main" id="{E78BCC4C-F23B-409C-94A2-4FFF38930762}"/>
            </a:ext>
          </a:extLst>
        </xdr:cNvPr>
        <xdr:cNvSpPr txBox="1"/>
      </xdr:nvSpPr>
      <xdr:spPr>
        <a:xfrm>
          <a:off x="2487737" y="10110304"/>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55.2</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63500</xdr:colOff>
      <xdr:row>59</xdr:row>
      <xdr:rowOff>10160</xdr:rowOff>
    </xdr:from>
    <xdr:to>
      <xdr:col>10</xdr:col>
      <xdr:colOff>165100</xdr:colOff>
      <xdr:row>59</xdr:row>
      <xdr:rowOff>111760</xdr:rowOff>
    </xdr:to>
    <xdr:sp macro="" textlink="">
      <xdr:nvSpPr>
        <xdr:cNvPr id="181" name="フローチャート: 判断 180">
          <a:extLst>
            <a:ext uri="{FF2B5EF4-FFF2-40B4-BE49-F238E27FC236}">
              <a16:creationId xmlns:a16="http://schemas.microsoft.com/office/drawing/2014/main" id="{5F272A76-8406-4E04-AE7A-D68F96F18176}"/>
            </a:ext>
          </a:extLst>
        </xdr:cNvPr>
        <xdr:cNvSpPr/>
      </xdr:nvSpPr>
      <xdr:spPr>
        <a:xfrm>
          <a:off x="1812787" y="10323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102235</xdr:colOff>
      <xdr:row>57</xdr:row>
      <xdr:rowOff>128270</xdr:rowOff>
    </xdr:from>
    <xdr:ext cx="402590" cy="259080"/>
    <xdr:sp macro="" textlink="">
      <xdr:nvSpPr>
        <xdr:cNvPr id="182" name="n_3aveValue【体育館・プール】&#10;有形固定資産減価償却率">
          <a:extLst>
            <a:ext uri="{FF2B5EF4-FFF2-40B4-BE49-F238E27FC236}">
              <a16:creationId xmlns:a16="http://schemas.microsoft.com/office/drawing/2014/main" id="{CD89EA58-70A5-48C6-A3E5-AFFCEEDB2EBC}"/>
            </a:ext>
          </a:extLst>
        </xdr:cNvPr>
        <xdr:cNvSpPr txBox="1"/>
      </xdr:nvSpPr>
      <xdr:spPr>
        <a:xfrm>
          <a:off x="1676593" y="10091254"/>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58</xdr:row>
      <xdr:rowOff>156845</xdr:rowOff>
    </xdr:from>
    <xdr:to>
      <xdr:col>6</xdr:col>
      <xdr:colOff>38100</xdr:colOff>
      <xdr:row>59</xdr:row>
      <xdr:rowOff>86995</xdr:rowOff>
    </xdr:to>
    <xdr:sp macro="" textlink="">
      <xdr:nvSpPr>
        <xdr:cNvPr id="183" name="フローチャート: 判断 182">
          <a:extLst>
            <a:ext uri="{FF2B5EF4-FFF2-40B4-BE49-F238E27FC236}">
              <a16:creationId xmlns:a16="http://schemas.microsoft.com/office/drawing/2014/main" id="{EEFE5C63-CA1C-47B2-92C2-F8A14834C3FD}"/>
            </a:ext>
          </a:extLst>
        </xdr:cNvPr>
        <xdr:cNvSpPr/>
      </xdr:nvSpPr>
      <xdr:spPr>
        <a:xfrm>
          <a:off x="1001643" y="10294758"/>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165735</xdr:colOff>
      <xdr:row>59</xdr:row>
      <xdr:rowOff>78105</xdr:rowOff>
    </xdr:from>
    <xdr:ext cx="402590" cy="256540"/>
    <xdr:sp macro="" textlink="">
      <xdr:nvSpPr>
        <xdr:cNvPr id="184" name="n_4aveValue【体育館・プール】&#10;有形固定資産減価償却率">
          <a:extLst>
            <a:ext uri="{FF2B5EF4-FFF2-40B4-BE49-F238E27FC236}">
              <a16:creationId xmlns:a16="http://schemas.microsoft.com/office/drawing/2014/main" id="{81684B1D-AE18-49DB-BB68-44B15A987824}"/>
            </a:ext>
          </a:extLst>
        </xdr:cNvPr>
        <xdr:cNvSpPr txBox="1"/>
      </xdr:nvSpPr>
      <xdr:spPr>
        <a:xfrm>
          <a:off x="865450" y="10390947"/>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52.9</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66</xdr:row>
      <xdr:rowOff>111760</xdr:rowOff>
    </xdr:from>
    <xdr:ext cx="762000" cy="256540"/>
    <xdr:sp macro="" textlink="">
      <xdr:nvSpPr>
        <xdr:cNvPr id="185" name="テキスト ボックス 184">
          <a:extLst>
            <a:ext uri="{FF2B5EF4-FFF2-40B4-BE49-F238E27FC236}">
              <a16:creationId xmlns:a16="http://schemas.microsoft.com/office/drawing/2014/main" id="{C96BD803-5855-4DC0-A5AC-4660C8862F61}"/>
            </a:ext>
          </a:extLst>
        </xdr:cNvPr>
        <xdr:cNvSpPr txBox="1"/>
      </xdr:nvSpPr>
      <xdr:spPr>
        <a:xfrm>
          <a:off x="4086860" y="11649103"/>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66</xdr:row>
      <xdr:rowOff>111760</xdr:rowOff>
    </xdr:from>
    <xdr:ext cx="762000" cy="256540"/>
    <xdr:sp macro="" textlink="">
      <xdr:nvSpPr>
        <xdr:cNvPr id="186" name="テキスト ボックス 185">
          <a:extLst>
            <a:ext uri="{FF2B5EF4-FFF2-40B4-BE49-F238E27FC236}">
              <a16:creationId xmlns:a16="http://schemas.microsoft.com/office/drawing/2014/main" id="{35721C92-B5F0-4E44-9C48-852D93D0E065}"/>
            </a:ext>
          </a:extLst>
        </xdr:cNvPr>
        <xdr:cNvSpPr txBox="1"/>
      </xdr:nvSpPr>
      <xdr:spPr>
        <a:xfrm>
          <a:off x="3326517" y="11649103"/>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111760</xdr:rowOff>
    </xdr:from>
    <xdr:ext cx="762000" cy="256540"/>
    <xdr:sp macro="" textlink="">
      <xdr:nvSpPr>
        <xdr:cNvPr id="187" name="テキスト ボックス 186">
          <a:extLst>
            <a:ext uri="{FF2B5EF4-FFF2-40B4-BE49-F238E27FC236}">
              <a16:creationId xmlns:a16="http://schemas.microsoft.com/office/drawing/2014/main" id="{6FD01021-D0B5-4496-80AF-93C86CE7D3D0}"/>
            </a:ext>
          </a:extLst>
        </xdr:cNvPr>
        <xdr:cNvSpPr txBox="1"/>
      </xdr:nvSpPr>
      <xdr:spPr>
        <a:xfrm>
          <a:off x="2499802" y="11649103"/>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111760</xdr:rowOff>
    </xdr:from>
    <xdr:ext cx="762000" cy="256540"/>
    <xdr:sp macro="" textlink="">
      <xdr:nvSpPr>
        <xdr:cNvPr id="188" name="テキスト ボックス 187">
          <a:extLst>
            <a:ext uri="{FF2B5EF4-FFF2-40B4-BE49-F238E27FC236}">
              <a16:creationId xmlns:a16="http://schemas.microsoft.com/office/drawing/2014/main" id="{D4AAB284-B87C-424B-B404-2DC08E791B3F}"/>
            </a:ext>
          </a:extLst>
        </xdr:cNvPr>
        <xdr:cNvSpPr txBox="1"/>
      </xdr:nvSpPr>
      <xdr:spPr>
        <a:xfrm>
          <a:off x="1688658" y="11649103"/>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66</xdr:row>
      <xdr:rowOff>111760</xdr:rowOff>
    </xdr:from>
    <xdr:ext cx="762000" cy="256540"/>
    <xdr:sp macro="" textlink="">
      <xdr:nvSpPr>
        <xdr:cNvPr id="189" name="テキスト ボックス 188">
          <a:extLst>
            <a:ext uri="{FF2B5EF4-FFF2-40B4-BE49-F238E27FC236}">
              <a16:creationId xmlns:a16="http://schemas.microsoft.com/office/drawing/2014/main" id="{99BF27D7-E688-4799-899E-BFF35EF94DE1}"/>
            </a:ext>
          </a:extLst>
        </xdr:cNvPr>
        <xdr:cNvSpPr txBox="1"/>
      </xdr:nvSpPr>
      <xdr:spPr>
        <a:xfrm>
          <a:off x="877515" y="11649103"/>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59</xdr:row>
      <xdr:rowOff>90170</xdr:rowOff>
    </xdr:from>
    <xdr:to>
      <xdr:col>24</xdr:col>
      <xdr:colOff>114300</xdr:colOff>
      <xdr:row>60</xdr:row>
      <xdr:rowOff>20320</xdr:rowOff>
    </xdr:to>
    <xdr:sp macro="" textlink="">
      <xdr:nvSpPr>
        <xdr:cNvPr id="190" name="楕円 189">
          <a:extLst>
            <a:ext uri="{FF2B5EF4-FFF2-40B4-BE49-F238E27FC236}">
              <a16:creationId xmlns:a16="http://schemas.microsoft.com/office/drawing/2014/main" id="{605662C4-CE57-4308-9DCF-A1963949CFA9}"/>
            </a:ext>
          </a:extLst>
        </xdr:cNvPr>
        <xdr:cNvSpPr/>
      </xdr:nvSpPr>
      <xdr:spPr>
        <a:xfrm>
          <a:off x="4210989" y="10403012"/>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68580</xdr:rowOff>
    </xdr:from>
    <xdr:ext cx="405130" cy="259080"/>
    <xdr:sp macro="" textlink="">
      <xdr:nvSpPr>
        <xdr:cNvPr id="191" name="【体育館・プール】&#10;有形固定資産減価償却率該当値テキスト">
          <a:extLst>
            <a:ext uri="{FF2B5EF4-FFF2-40B4-BE49-F238E27FC236}">
              <a16:creationId xmlns:a16="http://schemas.microsoft.com/office/drawing/2014/main" id="{3D61CE83-9D18-4E03-AFDC-FBF1DAE435BF}"/>
            </a:ext>
          </a:extLst>
        </xdr:cNvPr>
        <xdr:cNvSpPr txBox="1"/>
      </xdr:nvSpPr>
      <xdr:spPr>
        <a:xfrm>
          <a:off x="4299889" y="10381422"/>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58.4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59</xdr:row>
      <xdr:rowOff>92075</xdr:rowOff>
    </xdr:from>
    <xdr:to>
      <xdr:col>20</xdr:col>
      <xdr:colOff>38100</xdr:colOff>
      <xdr:row>60</xdr:row>
      <xdr:rowOff>22225</xdr:rowOff>
    </xdr:to>
    <xdr:sp macro="" textlink="">
      <xdr:nvSpPr>
        <xdr:cNvPr id="192" name="楕円 191">
          <a:extLst>
            <a:ext uri="{FF2B5EF4-FFF2-40B4-BE49-F238E27FC236}">
              <a16:creationId xmlns:a16="http://schemas.microsoft.com/office/drawing/2014/main" id="{0088AA3F-F40E-44CC-B42D-A331448E72D2}"/>
            </a:ext>
          </a:extLst>
        </xdr:cNvPr>
        <xdr:cNvSpPr/>
      </xdr:nvSpPr>
      <xdr:spPr>
        <a:xfrm>
          <a:off x="3450645" y="10404917"/>
          <a:ext cx="86029"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140970</xdr:rowOff>
    </xdr:from>
    <xdr:to>
      <xdr:col>24</xdr:col>
      <xdr:colOff>63500</xdr:colOff>
      <xdr:row>59</xdr:row>
      <xdr:rowOff>143510</xdr:rowOff>
    </xdr:to>
    <xdr:cxnSp macro="">
      <xdr:nvCxnSpPr>
        <xdr:cNvPr id="193" name="直線コネクタ 192">
          <a:extLst>
            <a:ext uri="{FF2B5EF4-FFF2-40B4-BE49-F238E27FC236}">
              <a16:creationId xmlns:a16="http://schemas.microsoft.com/office/drawing/2014/main" id="{40F16CE8-3090-4293-A577-78666CADD918}"/>
            </a:ext>
          </a:extLst>
        </xdr:cNvPr>
        <xdr:cNvCxnSpPr/>
      </xdr:nvCxnSpPr>
      <xdr:spPr>
        <a:xfrm flipV="1">
          <a:off x="3501445" y="10453812"/>
          <a:ext cx="760344"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48260</xdr:rowOff>
    </xdr:from>
    <xdr:to>
      <xdr:col>15</xdr:col>
      <xdr:colOff>101600</xdr:colOff>
      <xdr:row>59</xdr:row>
      <xdr:rowOff>149860</xdr:rowOff>
    </xdr:to>
    <xdr:sp macro="" textlink="">
      <xdr:nvSpPr>
        <xdr:cNvPr id="194" name="楕円 193">
          <a:extLst>
            <a:ext uri="{FF2B5EF4-FFF2-40B4-BE49-F238E27FC236}">
              <a16:creationId xmlns:a16="http://schemas.microsoft.com/office/drawing/2014/main" id="{4178D503-C6C1-476B-9824-E1EE981EF60F}"/>
            </a:ext>
          </a:extLst>
        </xdr:cNvPr>
        <xdr:cNvSpPr/>
      </xdr:nvSpPr>
      <xdr:spPr>
        <a:xfrm>
          <a:off x="2623930" y="10361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99060</xdr:rowOff>
    </xdr:from>
    <xdr:to>
      <xdr:col>19</xdr:col>
      <xdr:colOff>177800</xdr:colOff>
      <xdr:row>59</xdr:row>
      <xdr:rowOff>143510</xdr:rowOff>
    </xdr:to>
    <xdr:cxnSp macro="">
      <xdr:nvCxnSpPr>
        <xdr:cNvPr id="195" name="直線コネクタ 194">
          <a:extLst>
            <a:ext uri="{FF2B5EF4-FFF2-40B4-BE49-F238E27FC236}">
              <a16:creationId xmlns:a16="http://schemas.microsoft.com/office/drawing/2014/main" id="{F6AE4D3D-B92B-48ED-9742-BCCC7CFADE6A}"/>
            </a:ext>
          </a:extLst>
        </xdr:cNvPr>
        <xdr:cNvCxnSpPr/>
      </xdr:nvCxnSpPr>
      <xdr:spPr>
        <a:xfrm>
          <a:off x="2674730" y="10411902"/>
          <a:ext cx="826715"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12065</xdr:rowOff>
    </xdr:from>
    <xdr:to>
      <xdr:col>10</xdr:col>
      <xdr:colOff>165100</xdr:colOff>
      <xdr:row>59</xdr:row>
      <xdr:rowOff>113665</xdr:rowOff>
    </xdr:to>
    <xdr:sp macro="" textlink="">
      <xdr:nvSpPr>
        <xdr:cNvPr id="196" name="楕円 195">
          <a:extLst>
            <a:ext uri="{FF2B5EF4-FFF2-40B4-BE49-F238E27FC236}">
              <a16:creationId xmlns:a16="http://schemas.microsoft.com/office/drawing/2014/main" id="{DEDADE3A-942F-4836-AD03-F4D5AA391870}"/>
            </a:ext>
          </a:extLst>
        </xdr:cNvPr>
        <xdr:cNvSpPr/>
      </xdr:nvSpPr>
      <xdr:spPr>
        <a:xfrm>
          <a:off x="1812787" y="10324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63500</xdr:rowOff>
    </xdr:from>
    <xdr:to>
      <xdr:col>15</xdr:col>
      <xdr:colOff>50800</xdr:colOff>
      <xdr:row>59</xdr:row>
      <xdr:rowOff>99060</xdr:rowOff>
    </xdr:to>
    <xdr:cxnSp macro="">
      <xdr:nvCxnSpPr>
        <xdr:cNvPr id="197" name="直線コネクタ 196">
          <a:extLst>
            <a:ext uri="{FF2B5EF4-FFF2-40B4-BE49-F238E27FC236}">
              <a16:creationId xmlns:a16="http://schemas.microsoft.com/office/drawing/2014/main" id="{4E06EB28-3BFB-4EB1-A14D-3008F1080426}"/>
            </a:ext>
          </a:extLst>
        </xdr:cNvPr>
        <xdr:cNvCxnSpPr/>
      </xdr:nvCxnSpPr>
      <xdr:spPr>
        <a:xfrm>
          <a:off x="1863587" y="10376342"/>
          <a:ext cx="811143"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141605</xdr:rowOff>
    </xdr:from>
    <xdr:to>
      <xdr:col>6</xdr:col>
      <xdr:colOff>38100</xdr:colOff>
      <xdr:row>59</xdr:row>
      <xdr:rowOff>71755</xdr:rowOff>
    </xdr:to>
    <xdr:sp macro="" textlink="">
      <xdr:nvSpPr>
        <xdr:cNvPr id="198" name="楕円 197">
          <a:extLst>
            <a:ext uri="{FF2B5EF4-FFF2-40B4-BE49-F238E27FC236}">
              <a16:creationId xmlns:a16="http://schemas.microsoft.com/office/drawing/2014/main" id="{0C348435-4584-4AC1-B622-2C2E99741A93}"/>
            </a:ext>
          </a:extLst>
        </xdr:cNvPr>
        <xdr:cNvSpPr/>
      </xdr:nvSpPr>
      <xdr:spPr>
        <a:xfrm>
          <a:off x="1001643" y="10279518"/>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20955</xdr:rowOff>
    </xdr:from>
    <xdr:to>
      <xdr:col>10</xdr:col>
      <xdr:colOff>114300</xdr:colOff>
      <xdr:row>59</xdr:row>
      <xdr:rowOff>63500</xdr:rowOff>
    </xdr:to>
    <xdr:cxnSp macro="">
      <xdr:nvCxnSpPr>
        <xdr:cNvPr id="199" name="直線コネクタ 198">
          <a:extLst>
            <a:ext uri="{FF2B5EF4-FFF2-40B4-BE49-F238E27FC236}">
              <a16:creationId xmlns:a16="http://schemas.microsoft.com/office/drawing/2014/main" id="{9129D756-1934-4B0F-883C-5041B84D6611}"/>
            </a:ext>
          </a:extLst>
        </xdr:cNvPr>
        <xdr:cNvCxnSpPr/>
      </xdr:nvCxnSpPr>
      <xdr:spPr>
        <a:xfrm>
          <a:off x="1052443" y="10333797"/>
          <a:ext cx="811144"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60</xdr:row>
      <xdr:rowOff>13335</xdr:rowOff>
    </xdr:from>
    <xdr:ext cx="405130" cy="259080"/>
    <xdr:sp macro="" textlink="">
      <xdr:nvSpPr>
        <xdr:cNvPr id="200" name="n_1mainValue【体育館・プール】&#10;有形固定資産減価償却率">
          <a:extLst>
            <a:ext uri="{FF2B5EF4-FFF2-40B4-BE49-F238E27FC236}">
              <a16:creationId xmlns:a16="http://schemas.microsoft.com/office/drawing/2014/main" id="{C51F99D6-4B67-4D12-909A-4E2CE402A087}"/>
            </a:ext>
          </a:extLst>
        </xdr:cNvPr>
        <xdr:cNvSpPr txBox="1"/>
      </xdr:nvSpPr>
      <xdr:spPr>
        <a:xfrm>
          <a:off x="3301752" y="105011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58.5</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59</xdr:row>
      <xdr:rowOff>140970</xdr:rowOff>
    </xdr:from>
    <xdr:ext cx="402590" cy="259080"/>
    <xdr:sp macro="" textlink="">
      <xdr:nvSpPr>
        <xdr:cNvPr id="201" name="n_2mainValue【体育館・プール】&#10;有形固定資産減価償却率">
          <a:extLst>
            <a:ext uri="{FF2B5EF4-FFF2-40B4-BE49-F238E27FC236}">
              <a16:creationId xmlns:a16="http://schemas.microsoft.com/office/drawing/2014/main" id="{174188E6-D1BA-498A-839C-633480CB1D6F}"/>
            </a:ext>
          </a:extLst>
        </xdr:cNvPr>
        <xdr:cNvSpPr txBox="1"/>
      </xdr:nvSpPr>
      <xdr:spPr>
        <a:xfrm>
          <a:off x="2487737" y="10453812"/>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56.2</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59</xdr:row>
      <xdr:rowOff>104775</xdr:rowOff>
    </xdr:from>
    <xdr:ext cx="402590" cy="259080"/>
    <xdr:sp macro="" textlink="">
      <xdr:nvSpPr>
        <xdr:cNvPr id="202" name="n_3mainValue【体育館・プール】&#10;有形固定資産減価償却率">
          <a:extLst>
            <a:ext uri="{FF2B5EF4-FFF2-40B4-BE49-F238E27FC236}">
              <a16:creationId xmlns:a16="http://schemas.microsoft.com/office/drawing/2014/main" id="{222C1A12-D181-465D-836E-3EF36E52810C}"/>
            </a:ext>
          </a:extLst>
        </xdr:cNvPr>
        <xdr:cNvSpPr txBox="1"/>
      </xdr:nvSpPr>
      <xdr:spPr>
        <a:xfrm>
          <a:off x="1676593" y="10417617"/>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54.3</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57</xdr:row>
      <xdr:rowOff>88265</xdr:rowOff>
    </xdr:from>
    <xdr:ext cx="402590" cy="256540"/>
    <xdr:sp macro="" textlink="">
      <xdr:nvSpPr>
        <xdr:cNvPr id="203" name="n_4mainValue【体育館・プール】&#10;有形固定資産減価償却率">
          <a:extLst>
            <a:ext uri="{FF2B5EF4-FFF2-40B4-BE49-F238E27FC236}">
              <a16:creationId xmlns:a16="http://schemas.microsoft.com/office/drawing/2014/main" id="{79C003A0-145E-423B-8AF1-C69ABB4BA459}"/>
            </a:ext>
          </a:extLst>
        </xdr:cNvPr>
        <xdr:cNvSpPr txBox="1"/>
      </xdr:nvSpPr>
      <xdr:spPr>
        <a:xfrm>
          <a:off x="865450" y="10051249"/>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E42FC92B-8586-4807-9538-9730BDFC4DC2}"/>
            </a:ext>
          </a:extLst>
        </xdr:cNvPr>
        <xdr:cNvSpPr/>
      </xdr:nvSpPr>
      <xdr:spPr>
        <a:xfrm>
          <a:off x="6074576" y="8153069"/>
          <a:ext cx="4335117" cy="64891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67CA934F-9762-44E2-9ADC-775DFA2A6381}"/>
            </a:ext>
          </a:extLst>
        </xdr:cNvPr>
        <xdr:cNvSpPr/>
      </xdr:nvSpPr>
      <xdr:spPr>
        <a:xfrm>
          <a:off x="6186004" y="8827383"/>
          <a:ext cx="1399430"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10979D2D-77FE-4898-B745-3CAAE264B5E2}"/>
            </a:ext>
          </a:extLst>
        </xdr:cNvPr>
        <xdr:cNvSpPr/>
      </xdr:nvSpPr>
      <xdr:spPr>
        <a:xfrm>
          <a:off x="6186004" y="9034062"/>
          <a:ext cx="1399430"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980D32B8-A9EB-49F7-BE71-727B470BE793}"/>
            </a:ext>
          </a:extLst>
        </xdr:cNvPr>
        <xdr:cNvSpPr/>
      </xdr:nvSpPr>
      <xdr:spPr>
        <a:xfrm>
          <a:off x="7124148" y="8827383"/>
          <a:ext cx="1399429"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45F4A6A6-1EAC-4171-BDD3-6A15288F7E05}"/>
            </a:ext>
          </a:extLst>
        </xdr:cNvPr>
        <xdr:cNvSpPr/>
      </xdr:nvSpPr>
      <xdr:spPr>
        <a:xfrm>
          <a:off x="7124148" y="9034062"/>
          <a:ext cx="1399429"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42A85875-7405-4A31-966F-C01F41337309}"/>
            </a:ext>
          </a:extLst>
        </xdr:cNvPr>
        <xdr:cNvSpPr/>
      </xdr:nvSpPr>
      <xdr:spPr>
        <a:xfrm>
          <a:off x="8173720" y="8827383"/>
          <a:ext cx="1399430"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7D770497-243D-4AB2-B8DA-90D34B40AEA4}"/>
            </a:ext>
          </a:extLst>
        </xdr:cNvPr>
        <xdr:cNvSpPr/>
      </xdr:nvSpPr>
      <xdr:spPr>
        <a:xfrm>
          <a:off x="8173720" y="9034062"/>
          <a:ext cx="1399430"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0.333</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B7C86F2A-6256-49B2-A0E0-BDD1D1945C5C}"/>
            </a:ext>
          </a:extLst>
        </xdr:cNvPr>
        <xdr:cNvSpPr/>
      </xdr:nvSpPr>
      <xdr:spPr>
        <a:xfrm>
          <a:off x="6074576" y="9320420"/>
          <a:ext cx="4335117" cy="2331223"/>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7345" cy="225425"/>
    <xdr:sp macro="" textlink="">
      <xdr:nvSpPr>
        <xdr:cNvPr id="212" name="テキスト ボックス 211">
          <a:extLst>
            <a:ext uri="{FF2B5EF4-FFF2-40B4-BE49-F238E27FC236}">
              <a16:creationId xmlns:a16="http://schemas.microsoft.com/office/drawing/2014/main" id="{512EACA2-AC92-4FD1-831F-1E990AEDC96B}"/>
            </a:ext>
          </a:extLst>
        </xdr:cNvPr>
        <xdr:cNvSpPr txBox="1"/>
      </xdr:nvSpPr>
      <xdr:spPr>
        <a:xfrm>
          <a:off x="6036476" y="9126441"/>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89B5A272-EBAC-401C-B850-5E4F25D65179}"/>
            </a:ext>
          </a:extLst>
        </xdr:cNvPr>
        <xdr:cNvCxnSpPr/>
      </xdr:nvCxnSpPr>
      <xdr:spPr>
        <a:xfrm>
          <a:off x="6074576" y="11651643"/>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4" name="直線コネクタ 213">
          <a:extLst>
            <a:ext uri="{FF2B5EF4-FFF2-40B4-BE49-F238E27FC236}">
              <a16:creationId xmlns:a16="http://schemas.microsoft.com/office/drawing/2014/main" id="{D041CDB0-8C4D-4D1E-86C2-BC9A343939B9}"/>
            </a:ext>
          </a:extLst>
        </xdr:cNvPr>
        <xdr:cNvCxnSpPr/>
      </xdr:nvCxnSpPr>
      <xdr:spPr>
        <a:xfrm>
          <a:off x="6074576" y="11187485"/>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63</xdr:row>
      <xdr:rowOff>29210</xdr:rowOff>
    </xdr:from>
    <xdr:ext cx="464820" cy="256540"/>
    <xdr:sp macro="" textlink="">
      <xdr:nvSpPr>
        <xdr:cNvPr id="215" name="テキスト ボックス 214">
          <a:extLst>
            <a:ext uri="{FF2B5EF4-FFF2-40B4-BE49-F238E27FC236}">
              <a16:creationId xmlns:a16="http://schemas.microsoft.com/office/drawing/2014/main" id="{79DC74D1-AC4D-46F0-9B60-B316184819C2}"/>
            </a:ext>
          </a:extLst>
        </xdr:cNvPr>
        <xdr:cNvSpPr txBox="1"/>
      </xdr:nvSpPr>
      <xdr:spPr>
        <a:xfrm>
          <a:off x="5638358" y="11041767"/>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6" name="直線コネクタ 215">
          <a:extLst>
            <a:ext uri="{FF2B5EF4-FFF2-40B4-BE49-F238E27FC236}">
              <a16:creationId xmlns:a16="http://schemas.microsoft.com/office/drawing/2014/main" id="{0AD1F25A-98B1-4613-BE6F-FF9739DD66FA}"/>
            </a:ext>
          </a:extLst>
        </xdr:cNvPr>
        <xdr:cNvCxnSpPr/>
      </xdr:nvCxnSpPr>
      <xdr:spPr>
        <a:xfrm>
          <a:off x="6074576" y="10719849"/>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60</xdr:row>
      <xdr:rowOff>86360</xdr:rowOff>
    </xdr:from>
    <xdr:ext cx="464820" cy="256540"/>
    <xdr:sp macro="" textlink="">
      <xdr:nvSpPr>
        <xdr:cNvPr id="217" name="テキスト ボックス 216">
          <a:extLst>
            <a:ext uri="{FF2B5EF4-FFF2-40B4-BE49-F238E27FC236}">
              <a16:creationId xmlns:a16="http://schemas.microsoft.com/office/drawing/2014/main" id="{C6C3334C-C7D4-454B-B94A-179E312E99EC}"/>
            </a:ext>
          </a:extLst>
        </xdr:cNvPr>
        <xdr:cNvSpPr txBox="1"/>
      </xdr:nvSpPr>
      <xdr:spPr>
        <a:xfrm>
          <a:off x="5638358" y="1057413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8" name="直線コネクタ 217">
          <a:extLst>
            <a:ext uri="{FF2B5EF4-FFF2-40B4-BE49-F238E27FC236}">
              <a16:creationId xmlns:a16="http://schemas.microsoft.com/office/drawing/2014/main" id="{42B6F664-2EA6-4E5F-B08D-48018D45CDC5}"/>
            </a:ext>
          </a:extLst>
        </xdr:cNvPr>
        <xdr:cNvCxnSpPr/>
      </xdr:nvCxnSpPr>
      <xdr:spPr>
        <a:xfrm>
          <a:off x="6074576" y="10252213"/>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57</xdr:row>
      <xdr:rowOff>143510</xdr:rowOff>
    </xdr:from>
    <xdr:ext cx="464820" cy="256540"/>
    <xdr:sp macro="" textlink="">
      <xdr:nvSpPr>
        <xdr:cNvPr id="219" name="テキスト ボックス 218">
          <a:extLst>
            <a:ext uri="{FF2B5EF4-FFF2-40B4-BE49-F238E27FC236}">
              <a16:creationId xmlns:a16="http://schemas.microsoft.com/office/drawing/2014/main" id="{7419023B-4902-4BFF-BDC2-891BF59E60C9}"/>
            </a:ext>
          </a:extLst>
        </xdr:cNvPr>
        <xdr:cNvSpPr txBox="1"/>
      </xdr:nvSpPr>
      <xdr:spPr>
        <a:xfrm>
          <a:off x="5638358" y="10106494"/>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0" name="直線コネクタ 219">
          <a:extLst>
            <a:ext uri="{FF2B5EF4-FFF2-40B4-BE49-F238E27FC236}">
              <a16:creationId xmlns:a16="http://schemas.microsoft.com/office/drawing/2014/main" id="{898F37EC-4AD6-476F-A835-8FBEDE6D0A0D}"/>
            </a:ext>
          </a:extLst>
        </xdr:cNvPr>
        <xdr:cNvCxnSpPr/>
      </xdr:nvCxnSpPr>
      <xdr:spPr>
        <a:xfrm>
          <a:off x="6074576" y="9788056"/>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55</xdr:row>
      <xdr:rowOff>29210</xdr:rowOff>
    </xdr:from>
    <xdr:ext cx="464820" cy="256540"/>
    <xdr:sp macro="" textlink="">
      <xdr:nvSpPr>
        <xdr:cNvPr id="221" name="テキスト ボックス 220">
          <a:extLst>
            <a:ext uri="{FF2B5EF4-FFF2-40B4-BE49-F238E27FC236}">
              <a16:creationId xmlns:a16="http://schemas.microsoft.com/office/drawing/2014/main" id="{DD874D86-A11D-474E-919D-64C6C4F686C6}"/>
            </a:ext>
          </a:extLst>
        </xdr:cNvPr>
        <xdr:cNvSpPr txBox="1"/>
      </xdr:nvSpPr>
      <xdr:spPr>
        <a:xfrm>
          <a:off x="5638358" y="9642337"/>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CAE65030-D1F3-4945-BB3A-B00A228B9346}"/>
            </a:ext>
          </a:extLst>
        </xdr:cNvPr>
        <xdr:cNvCxnSpPr/>
      </xdr:nvCxnSpPr>
      <xdr:spPr>
        <a:xfrm>
          <a:off x="6074576" y="9320420"/>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52</xdr:row>
      <xdr:rowOff>86360</xdr:rowOff>
    </xdr:from>
    <xdr:ext cx="464820" cy="256540"/>
    <xdr:sp macro="" textlink="">
      <xdr:nvSpPr>
        <xdr:cNvPr id="223" name="テキスト ボックス 222">
          <a:extLst>
            <a:ext uri="{FF2B5EF4-FFF2-40B4-BE49-F238E27FC236}">
              <a16:creationId xmlns:a16="http://schemas.microsoft.com/office/drawing/2014/main" id="{6896DBD8-1129-4C20-80FD-5D3B1C0492FF}"/>
            </a:ext>
          </a:extLst>
        </xdr:cNvPr>
        <xdr:cNvSpPr txBox="1"/>
      </xdr:nvSpPr>
      <xdr:spPr>
        <a:xfrm>
          <a:off x="5638358" y="9174701"/>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体育館・プール】&#10;一人当たり面積グラフ枠">
          <a:extLst>
            <a:ext uri="{FF2B5EF4-FFF2-40B4-BE49-F238E27FC236}">
              <a16:creationId xmlns:a16="http://schemas.microsoft.com/office/drawing/2014/main" id="{0E719020-076D-46B8-8F2D-47E8819A7FA5}"/>
            </a:ext>
          </a:extLst>
        </xdr:cNvPr>
        <xdr:cNvSpPr/>
      </xdr:nvSpPr>
      <xdr:spPr>
        <a:xfrm>
          <a:off x="6074576" y="9320420"/>
          <a:ext cx="4335117" cy="2331223"/>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151130</xdr:rowOff>
    </xdr:from>
    <xdr:to>
      <xdr:col>54</xdr:col>
      <xdr:colOff>189865</xdr:colOff>
      <xdr:row>63</xdr:row>
      <xdr:rowOff>157480</xdr:rowOff>
    </xdr:to>
    <xdr:cxnSp macro="">
      <xdr:nvCxnSpPr>
        <xdr:cNvPr id="225" name="直線コネクタ 224">
          <a:extLst>
            <a:ext uri="{FF2B5EF4-FFF2-40B4-BE49-F238E27FC236}">
              <a16:creationId xmlns:a16="http://schemas.microsoft.com/office/drawing/2014/main" id="{536ACF5D-5975-4026-950E-7C82E32B9127}"/>
            </a:ext>
          </a:extLst>
        </xdr:cNvPr>
        <xdr:cNvCxnSpPr/>
      </xdr:nvCxnSpPr>
      <xdr:spPr>
        <a:xfrm flipV="1">
          <a:off x="9620113" y="9764257"/>
          <a:ext cx="0" cy="14057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161290</xdr:rowOff>
    </xdr:from>
    <xdr:ext cx="469900" cy="259080"/>
    <xdr:sp macro="" textlink="">
      <xdr:nvSpPr>
        <xdr:cNvPr id="226" name="【体育館・プール】&#10;一人当たり面積最小値テキスト">
          <a:extLst>
            <a:ext uri="{FF2B5EF4-FFF2-40B4-BE49-F238E27FC236}">
              <a16:creationId xmlns:a16="http://schemas.microsoft.com/office/drawing/2014/main" id="{06FF42AD-B7AB-4391-B67F-70943FA0BBF6}"/>
            </a:ext>
          </a:extLst>
        </xdr:cNvPr>
        <xdr:cNvSpPr txBox="1"/>
      </xdr:nvSpPr>
      <xdr:spPr>
        <a:xfrm>
          <a:off x="9659178" y="11173847"/>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0.006</a:t>
          </a:r>
          <a:endParaRPr kumimoji="1" lang="ja-JP" altLang="en-US" sz="1000" b="1">
            <a:latin typeface="ＭＳ Ｐゴシック"/>
            <a:ea typeface="ＭＳ Ｐゴシック"/>
          </a:endParaRPr>
        </a:p>
      </xdr:txBody>
    </xdr:sp>
    <xdr:clientData/>
  </xdr:oneCellAnchor>
  <xdr:twoCellAnchor>
    <xdr:from>
      <xdr:col>54</xdr:col>
      <xdr:colOff>101600</xdr:colOff>
      <xdr:row>63</xdr:row>
      <xdr:rowOff>157480</xdr:rowOff>
    </xdr:from>
    <xdr:to>
      <xdr:col>55</xdr:col>
      <xdr:colOff>88900</xdr:colOff>
      <xdr:row>63</xdr:row>
      <xdr:rowOff>157480</xdr:rowOff>
    </xdr:to>
    <xdr:cxnSp macro="">
      <xdr:nvCxnSpPr>
        <xdr:cNvPr id="227" name="直線コネクタ 226">
          <a:extLst>
            <a:ext uri="{FF2B5EF4-FFF2-40B4-BE49-F238E27FC236}">
              <a16:creationId xmlns:a16="http://schemas.microsoft.com/office/drawing/2014/main" id="{4B728A98-D8F7-439F-BD4F-096C058B55D9}"/>
            </a:ext>
          </a:extLst>
        </xdr:cNvPr>
        <xdr:cNvCxnSpPr/>
      </xdr:nvCxnSpPr>
      <xdr:spPr>
        <a:xfrm>
          <a:off x="9547750" y="11170037"/>
          <a:ext cx="162228"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97790</xdr:rowOff>
    </xdr:from>
    <xdr:ext cx="469900" cy="256540"/>
    <xdr:sp macro="" textlink="">
      <xdr:nvSpPr>
        <xdr:cNvPr id="228" name="【体育館・プール】&#10;一人当たり面積最大値テキスト">
          <a:extLst>
            <a:ext uri="{FF2B5EF4-FFF2-40B4-BE49-F238E27FC236}">
              <a16:creationId xmlns:a16="http://schemas.microsoft.com/office/drawing/2014/main" id="{78129DB6-C7CF-4815-8F82-BF54E79582AD}"/>
            </a:ext>
          </a:extLst>
        </xdr:cNvPr>
        <xdr:cNvSpPr txBox="1"/>
      </xdr:nvSpPr>
      <xdr:spPr>
        <a:xfrm>
          <a:off x="9659178" y="9535988"/>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0.609</a:t>
          </a:r>
          <a:endParaRPr kumimoji="1" lang="ja-JP" altLang="en-US" sz="1000" b="1">
            <a:latin typeface="ＭＳ Ｐゴシック"/>
            <a:ea typeface="ＭＳ Ｐゴシック"/>
          </a:endParaRPr>
        </a:p>
      </xdr:txBody>
    </xdr:sp>
    <xdr:clientData/>
  </xdr:oneCellAnchor>
  <xdr:twoCellAnchor>
    <xdr:from>
      <xdr:col>54</xdr:col>
      <xdr:colOff>101600</xdr:colOff>
      <xdr:row>55</xdr:row>
      <xdr:rowOff>151130</xdr:rowOff>
    </xdr:from>
    <xdr:to>
      <xdr:col>55</xdr:col>
      <xdr:colOff>88900</xdr:colOff>
      <xdr:row>55</xdr:row>
      <xdr:rowOff>151130</xdr:rowOff>
    </xdr:to>
    <xdr:cxnSp macro="">
      <xdr:nvCxnSpPr>
        <xdr:cNvPr id="229" name="直線コネクタ 228">
          <a:extLst>
            <a:ext uri="{FF2B5EF4-FFF2-40B4-BE49-F238E27FC236}">
              <a16:creationId xmlns:a16="http://schemas.microsoft.com/office/drawing/2014/main" id="{1826BF99-33CA-4F07-BE16-096952629329}"/>
            </a:ext>
          </a:extLst>
        </xdr:cNvPr>
        <xdr:cNvCxnSpPr/>
      </xdr:nvCxnSpPr>
      <xdr:spPr>
        <a:xfrm>
          <a:off x="9547750" y="9764257"/>
          <a:ext cx="162228"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170180</xdr:rowOff>
    </xdr:from>
    <xdr:ext cx="469900" cy="259080"/>
    <xdr:sp macro="" textlink="">
      <xdr:nvSpPr>
        <xdr:cNvPr id="230" name="【体育館・プール】&#10;一人当たり面積平均値テキスト">
          <a:extLst>
            <a:ext uri="{FF2B5EF4-FFF2-40B4-BE49-F238E27FC236}">
              <a16:creationId xmlns:a16="http://schemas.microsoft.com/office/drawing/2014/main" id="{4A458A84-A412-442D-994B-3E0054FE0D2C}"/>
            </a:ext>
          </a:extLst>
        </xdr:cNvPr>
        <xdr:cNvSpPr txBox="1"/>
      </xdr:nvSpPr>
      <xdr:spPr>
        <a:xfrm>
          <a:off x="9659178" y="10832879"/>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0.119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62</xdr:row>
      <xdr:rowOff>20320</xdr:rowOff>
    </xdr:from>
    <xdr:to>
      <xdr:col>55</xdr:col>
      <xdr:colOff>50800</xdr:colOff>
      <xdr:row>62</xdr:row>
      <xdr:rowOff>121920</xdr:rowOff>
    </xdr:to>
    <xdr:sp macro="" textlink="">
      <xdr:nvSpPr>
        <xdr:cNvPr id="231" name="フローチャート: 判断 230">
          <a:extLst>
            <a:ext uri="{FF2B5EF4-FFF2-40B4-BE49-F238E27FC236}">
              <a16:creationId xmlns:a16="http://schemas.microsoft.com/office/drawing/2014/main" id="{B56256F3-67B8-4AE4-91D3-E53614919822}"/>
            </a:ext>
          </a:extLst>
        </xdr:cNvPr>
        <xdr:cNvSpPr/>
      </xdr:nvSpPr>
      <xdr:spPr>
        <a:xfrm>
          <a:off x="9585850" y="10857948"/>
          <a:ext cx="86028"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24765</xdr:rowOff>
    </xdr:from>
    <xdr:to>
      <xdr:col>50</xdr:col>
      <xdr:colOff>165100</xdr:colOff>
      <xdr:row>62</xdr:row>
      <xdr:rowOff>126365</xdr:rowOff>
    </xdr:to>
    <xdr:sp macro="" textlink="">
      <xdr:nvSpPr>
        <xdr:cNvPr id="232" name="フローチャート: 判断 231">
          <a:extLst>
            <a:ext uri="{FF2B5EF4-FFF2-40B4-BE49-F238E27FC236}">
              <a16:creationId xmlns:a16="http://schemas.microsoft.com/office/drawing/2014/main" id="{58C2D25D-7CC0-485E-8F72-1F5A84D7CE1B}"/>
            </a:ext>
          </a:extLst>
        </xdr:cNvPr>
        <xdr:cNvSpPr/>
      </xdr:nvSpPr>
      <xdr:spPr>
        <a:xfrm>
          <a:off x="8809935" y="10862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57150</xdr:colOff>
      <xdr:row>62</xdr:row>
      <xdr:rowOff>117475</xdr:rowOff>
    </xdr:from>
    <xdr:ext cx="469900" cy="259080"/>
    <xdr:sp macro="" textlink="">
      <xdr:nvSpPr>
        <xdr:cNvPr id="233" name="n_1aveValue【体育館・プール】&#10;一人当たり面積">
          <a:extLst>
            <a:ext uri="{FF2B5EF4-FFF2-40B4-BE49-F238E27FC236}">
              <a16:creationId xmlns:a16="http://schemas.microsoft.com/office/drawing/2014/main" id="{DFF32E04-F532-4DEB-A2A1-58CA499C3010}"/>
            </a:ext>
          </a:extLst>
        </xdr:cNvPr>
        <xdr:cNvSpPr txBox="1"/>
      </xdr:nvSpPr>
      <xdr:spPr>
        <a:xfrm>
          <a:off x="8628656" y="10955103"/>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0.117</a:t>
          </a:r>
          <a:endParaRPr kumimoji="1" lang="ja-JP" altLang="en-US" sz="1000" b="1">
            <a:solidFill>
              <a:srgbClr val="000080"/>
            </a:solidFill>
            <a:latin typeface="ＭＳ Ｐゴシック"/>
            <a:ea typeface="ＭＳ Ｐゴシック"/>
          </a:endParaRPr>
        </a:p>
      </xdr:txBody>
    </xdr:sp>
    <xdr:clientData/>
  </xdr:oneCellAnchor>
  <xdr:twoCellAnchor>
    <xdr:from>
      <xdr:col>45</xdr:col>
      <xdr:colOff>127000</xdr:colOff>
      <xdr:row>62</xdr:row>
      <xdr:rowOff>26670</xdr:rowOff>
    </xdr:from>
    <xdr:to>
      <xdr:col>46</xdr:col>
      <xdr:colOff>38100</xdr:colOff>
      <xdr:row>62</xdr:row>
      <xdr:rowOff>128270</xdr:rowOff>
    </xdr:to>
    <xdr:sp macro="" textlink="">
      <xdr:nvSpPr>
        <xdr:cNvPr id="234" name="フローチャート: 判断 233">
          <a:extLst>
            <a:ext uri="{FF2B5EF4-FFF2-40B4-BE49-F238E27FC236}">
              <a16:creationId xmlns:a16="http://schemas.microsoft.com/office/drawing/2014/main" id="{732D5212-8A99-42AA-B77C-D72E65FFFEBB}"/>
            </a:ext>
          </a:extLst>
        </xdr:cNvPr>
        <xdr:cNvSpPr/>
      </xdr:nvSpPr>
      <xdr:spPr>
        <a:xfrm>
          <a:off x="7998791" y="10864298"/>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62</xdr:row>
      <xdr:rowOff>119380</xdr:rowOff>
    </xdr:from>
    <xdr:ext cx="467360" cy="259080"/>
    <xdr:sp macro="" textlink="">
      <xdr:nvSpPr>
        <xdr:cNvPr id="235" name="n_2aveValue【体育館・プール】&#10;一人当たり面積">
          <a:extLst>
            <a:ext uri="{FF2B5EF4-FFF2-40B4-BE49-F238E27FC236}">
              <a16:creationId xmlns:a16="http://schemas.microsoft.com/office/drawing/2014/main" id="{1042E619-AD52-4A05-92D0-5CDE25C221EF}"/>
            </a:ext>
          </a:extLst>
        </xdr:cNvPr>
        <xdr:cNvSpPr txBox="1"/>
      </xdr:nvSpPr>
      <xdr:spPr>
        <a:xfrm>
          <a:off x="7830213" y="10957008"/>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0.116</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0</xdr:colOff>
      <xdr:row>62</xdr:row>
      <xdr:rowOff>29210</xdr:rowOff>
    </xdr:from>
    <xdr:to>
      <xdr:col>41</xdr:col>
      <xdr:colOff>101600</xdr:colOff>
      <xdr:row>62</xdr:row>
      <xdr:rowOff>130810</xdr:rowOff>
    </xdr:to>
    <xdr:sp macro="" textlink="">
      <xdr:nvSpPr>
        <xdr:cNvPr id="236" name="フローチャート: 判断 235">
          <a:extLst>
            <a:ext uri="{FF2B5EF4-FFF2-40B4-BE49-F238E27FC236}">
              <a16:creationId xmlns:a16="http://schemas.microsoft.com/office/drawing/2014/main" id="{3161E52E-32F9-4974-8562-CAD181DE6D02}"/>
            </a:ext>
          </a:extLst>
        </xdr:cNvPr>
        <xdr:cNvSpPr/>
      </xdr:nvSpPr>
      <xdr:spPr>
        <a:xfrm>
          <a:off x="7172077" y="1086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62</xdr:row>
      <xdr:rowOff>121920</xdr:rowOff>
    </xdr:from>
    <xdr:ext cx="467360" cy="256540"/>
    <xdr:sp macro="" textlink="">
      <xdr:nvSpPr>
        <xdr:cNvPr id="237" name="n_3aveValue【体育館・プール】&#10;一人当たり面積">
          <a:extLst>
            <a:ext uri="{FF2B5EF4-FFF2-40B4-BE49-F238E27FC236}">
              <a16:creationId xmlns:a16="http://schemas.microsoft.com/office/drawing/2014/main" id="{6BAB309B-3040-491B-939A-4CEAD9DD9B71}"/>
            </a:ext>
          </a:extLst>
        </xdr:cNvPr>
        <xdr:cNvSpPr txBox="1"/>
      </xdr:nvSpPr>
      <xdr:spPr>
        <a:xfrm>
          <a:off x="7003498" y="10959548"/>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62</xdr:row>
      <xdr:rowOff>33655</xdr:rowOff>
    </xdr:from>
    <xdr:to>
      <xdr:col>36</xdr:col>
      <xdr:colOff>165100</xdr:colOff>
      <xdr:row>62</xdr:row>
      <xdr:rowOff>135255</xdr:rowOff>
    </xdr:to>
    <xdr:sp macro="" textlink="">
      <xdr:nvSpPr>
        <xdr:cNvPr id="238" name="フローチャート: 判断 237">
          <a:extLst>
            <a:ext uri="{FF2B5EF4-FFF2-40B4-BE49-F238E27FC236}">
              <a16:creationId xmlns:a16="http://schemas.microsoft.com/office/drawing/2014/main" id="{CDD82C88-C510-408E-8CBF-EF012561EB55}"/>
            </a:ext>
          </a:extLst>
        </xdr:cNvPr>
        <xdr:cNvSpPr/>
      </xdr:nvSpPr>
      <xdr:spPr>
        <a:xfrm>
          <a:off x="6360933" y="10871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62</xdr:row>
      <xdr:rowOff>126365</xdr:rowOff>
    </xdr:from>
    <xdr:ext cx="467360" cy="259080"/>
    <xdr:sp macro="" textlink="">
      <xdr:nvSpPr>
        <xdr:cNvPr id="239" name="n_4aveValue【体育館・プール】&#10;一人当たり面積">
          <a:extLst>
            <a:ext uri="{FF2B5EF4-FFF2-40B4-BE49-F238E27FC236}">
              <a16:creationId xmlns:a16="http://schemas.microsoft.com/office/drawing/2014/main" id="{D4D71989-711D-4877-995B-217A20E42AF2}"/>
            </a:ext>
          </a:extLst>
        </xdr:cNvPr>
        <xdr:cNvSpPr txBox="1"/>
      </xdr:nvSpPr>
      <xdr:spPr>
        <a:xfrm>
          <a:off x="6192354" y="10963993"/>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0.113</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66</xdr:row>
      <xdr:rowOff>111760</xdr:rowOff>
    </xdr:from>
    <xdr:ext cx="762000" cy="256540"/>
    <xdr:sp macro="" textlink="">
      <xdr:nvSpPr>
        <xdr:cNvPr id="240" name="テキスト ボックス 239">
          <a:extLst>
            <a:ext uri="{FF2B5EF4-FFF2-40B4-BE49-F238E27FC236}">
              <a16:creationId xmlns:a16="http://schemas.microsoft.com/office/drawing/2014/main" id="{5E7FB1B3-55A3-4CC4-8E62-A0B1754F6899}"/>
            </a:ext>
          </a:extLst>
        </xdr:cNvPr>
        <xdr:cNvSpPr txBox="1"/>
      </xdr:nvSpPr>
      <xdr:spPr>
        <a:xfrm>
          <a:off x="9446150" y="11649103"/>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111760</xdr:rowOff>
    </xdr:from>
    <xdr:ext cx="762000" cy="256540"/>
    <xdr:sp macro="" textlink="">
      <xdr:nvSpPr>
        <xdr:cNvPr id="241" name="テキスト ボックス 240">
          <a:extLst>
            <a:ext uri="{FF2B5EF4-FFF2-40B4-BE49-F238E27FC236}">
              <a16:creationId xmlns:a16="http://schemas.microsoft.com/office/drawing/2014/main" id="{19608650-EC8B-487D-BAFA-DBCD255ED0B0}"/>
            </a:ext>
          </a:extLst>
        </xdr:cNvPr>
        <xdr:cNvSpPr txBox="1"/>
      </xdr:nvSpPr>
      <xdr:spPr>
        <a:xfrm>
          <a:off x="8685806" y="11649103"/>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66</xdr:row>
      <xdr:rowOff>111760</xdr:rowOff>
    </xdr:from>
    <xdr:ext cx="762000" cy="256540"/>
    <xdr:sp macro="" textlink="">
      <xdr:nvSpPr>
        <xdr:cNvPr id="242" name="テキスト ボックス 241">
          <a:extLst>
            <a:ext uri="{FF2B5EF4-FFF2-40B4-BE49-F238E27FC236}">
              <a16:creationId xmlns:a16="http://schemas.microsoft.com/office/drawing/2014/main" id="{352676BE-D697-4772-965C-C4527E4045FD}"/>
            </a:ext>
          </a:extLst>
        </xdr:cNvPr>
        <xdr:cNvSpPr txBox="1"/>
      </xdr:nvSpPr>
      <xdr:spPr>
        <a:xfrm>
          <a:off x="7874663" y="11649103"/>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111760</xdr:rowOff>
    </xdr:from>
    <xdr:ext cx="762000" cy="256540"/>
    <xdr:sp macro="" textlink="">
      <xdr:nvSpPr>
        <xdr:cNvPr id="243" name="テキスト ボックス 242">
          <a:extLst>
            <a:ext uri="{FF2B5EF4-FFF2-40B4-BE49-F238E27FC236}">
              <a16:creationId xmlns:a16="http://schemas.microsoft.com/office/drawing/2014/main" id="{157396CB-58C3-44AD-80BE-E0E570BB9D56}"/>
            </a:ext>
          </a:extLst>
        </xdr:cNvPr>
        <xdr:cNvSpPr txBox="1"/>
      </xdr:nvSpPr>
      <xdr:spPr>
        <a:xfrm>
          <a:off x="7047948" y="11649103"/>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111760</xdr:rowOff>
    </xdr:from>
    <xdr:ext cx="762000" cy="256540"/>
    <xdr:sp macro="" textlink="">
      <xdr:nvSpPr>
        <xdr:cNvPr id="244" name="テキスト ボックス 243">
          <a:extLst>
            <a:ext uri="{FF2B5EF4-FFF2-40B4-BE49-F238E27FC236}">
              <a16:creationId xmlns:a16="http://schemas.microsoft.com/office/drawing/2014/main" id="{E9063233-69D9-4BC1-8C87-2C568018D685}"/>
            </a:ext>
          </a:extLst>
        </xdr:cNvPr>
        <xdr:cNvSpPr txBox="1"/>
      </xdr:nvSpPr>
      <xdr:spPr>
        <a:xfrm>
          <a:off x="6236804" y="11649103"/>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60</xdr:row>
      <xdr:rowOff>140970</xdr:rowOff>
    </xdr:from>
    <xdr:to>
      <xdr:col>55</xdr:col>
      <xdr:colOff>50800</xdr:colOff>
      <xdr:row>61</xdr:row>
      <xdr:rowOff>71120</xdr:rowOff>
    </xdr:to>
    <xdr:sp macro="" textlink="">
      <xdr:nvSpPr>
        <xdr:cNvPr id="245" name="楕円 244">
          <a:extLst>
            <a:ext uri="{FF2B5EF4-FFF2-40B4-BE49-F238E27FC236}">
              <a16:creationId xmlns:a16="http://schemas.microsoft.com/office/drawing/2014/main" id="{49708179-02C7-4C29-BDDF-57E892FA676F}"/>
            </a:ext>
          </a:extLst>
        </xdr:cNvPr>
        <xdr:cNvSpPr/>
      </xdr:nvSpPr>
      <xdr:spPr>
        <a:xfrm>
          <a:off x="9585850" y="10628740"/>
          <a:ext cx="86028"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163830</xdr:rowOff>
    </xdr:from>
    <xdr:ext cx="469900" cy="259080"/>
    <xdr:sp macro="" textlink="">
      <xdr:nvSpPr>
        <xdr:cNvPr id="246" name="【体育館・プール】&#10;一人当たり面積該当値テキスト">
          <a:extLst>
            <a:ext uri="{FF2B5EF4-FFF2-40B4-BE49-F238E27FC236}">
              <a16:creationId xmlns:a16="http://schemas.microsoft.com/office/drawing/2014/main" id="{E3668EC3-4817-4300-A614-D35A3B13C5AC}"/>
            </a:ext>
          </a:extLst>
        </xdr:cNvPr>
        <xdr:cNvSpPr txBox="1"/>
      </xdr:nvSpPr>
      <xdr:spPr>
        <a:xfrm>
          <a:off x="9659178" y="10476672"/>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0.216</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60</xdr:row>
      <xdr:rowOff>157480</xdr:rowOff>
    </xdr:from>
    <xdr:to>
      <xdr:col>50</xdr:col>
      <xdr:colOff>165100</xdr:colOff>
      <xdr:row>61</xdr:row>
      <xdr:rowOff>87630</xdr:rowOff>
    </xdr:to>
    <xdr:sp macro="" textlink="">
      <xdr:nvSpPr>
        <xdr:cNvPr id="247" name="楕円 246">
          <a:extLst>
            <a:ext uri="{FF2B5EF4-FFF2-40B4-BE49-F238E27FC236}">
              <a16:creationId xmlns:a16="http://schemas.microsoft.com/office/drawing/2014/main" id="{542C183D-5D65-47E6-A4B1-1E25E9F980B2}"/>
            </a:ext>
          </a:extLst>
        </xdr:cNvPr>
        <xdr:cNvSpPr/>
      </xdr:nvSpPr>
      <xdr:spPr>
        <a:xfrm>
          <a:off x="8809935" y="10645250"/>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20320</xdr:rowOff>
    </xdr:from>
    <xdr:to>
      <xdr:col>55</xdr:col>
      <xdr:colOff>0</xdr:colOff>
      <xdr:row>61</xdr:row>
      <xdr:rowOff>36830</xdr:rowOff>
    </xdr:to>
    <xdr:cxnSp macro="">
      <xdr:nvCxnSpPr>
        <xdr:cNvPr id="248" name="直線コネクタ 247">
          <a:extLst>
            <a:ext uri="{FF2B5EF4-FFF2-40B4-BE49-F238E27FC236}">
              <a16:creationId xmlns:a16="http://schemas.microsoft.com/office/drawing/2014/main" id="{E5055328-DCB4-4ECE-BA1F-04A17EACBD4B}"/>
            </a:ext>
          </a:extLst>
        </xdr:cNvPr>
        <xdr:cNvCxnSpPr/>
      </xdr:nvCxnSpPr>
      <xdr:spPr>
        <a:xfrm flipV="1">
          <a:off x="8860735" y="10683019"/>
          <a:ext cx="760343"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8890</xdr:rowOff>
    </xdr:from>
    <xdr:to>
      <xdr:col>46</xdr:col>
      <xdr:colOff>38100</xdr:colOff>
      <xdr:row>61</xdr:row>
      <xdr:rowOff>110490</xdr:rowOff>
    </xdr:to>
    <xdr:sp macro="" textlink="">
      <xdr:nvSpPr>
        <xdr:cNvPr id="249" name="楕円 248">
          <a:extLst>
            <a:ext uri="{FF2B5EF4-FFF2-40B4-BE49-F238E27FC236}">
              <a16:creationId xmlns:a16="http://schemas.microsoft.com/office/drawing/2014/main" id="{E73515C6-6A8A-4DCA-B0C1-1A10BB9F5A52}"/>
            </a:ext>
          </a:extLst>
        </xdr:cNvPr>
        <xdr:cNvSpPr/>
      </xdr:nvSpPr>
      <xdr:spPr>
        <a:xfrm>
          <a:off x="7998791" y="10671589"/>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36830</xdr:rowOff>
    </xdr:from>
    <xdr:to>
      <xdr:col>50</xdr:col>
      <xdr:colOff>114300</xdr:colOff>
      <xdr:row>61</xdr:row>
      <xdr:rowOff>59690</xdr:rowOff>
    </xdr:to>
    <xdr:cxnSp macro="">
      <xdr:nvCxnSpPr>
        <xdr:cNvPr id="250" name="直線コネクタ 249">
          <a:extLst>
            <a:ext uri="{FF2B5EF4-FFF2-40B4-BE49-F238E27FC236}">
              <a16:creationId xmlns:a16="http://schemas.microsoft.com/office/drawing/2014/main" id="{7B5DF09B-12B4-4357-A496-01AA15DE864F}"/>
            </a:ext>
          </a:extLst>
        </xdr:cNvPr>
        <xdr:cNvCxnSpPr/>
      </xdr:nvCxnSpPr>
      <xdr:spPr>
        <a:xfrm flipV="1">
          <a:off x="8049591" y="10699529"/>
          <a:ext cx="811144"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152400</xdr:rowOff>
    </xdr:from>
    <xdr:to>
      <xdr:col>41</xdr:col>
      <xdr:colOff>101600</xdr:colOff>
      <xdr:row>61</xdr:row>
      <xdr:rowOff>82550</xdr:rowOff>
    </xdr:to>
    <xdr:sp macro="" textlink="">
      <xdr:nvSpPr>
        <xdr:cNvPr id="251" name="楕円 250">
          <a:extLst>
            <a:ext uri="{FF2B5EF4-FFF2-40B4-BE49-F238E27FC236}">
              <a16:creationId xmlns:a16="http://schemas.microsoft.com/office/drawing/2014/main" id="{81495736-3979-457B-ADD6-43B9A1C93DE2}"/>
            </a:ext>
          </a:extLst>
        </xdr:cNvPr>
        <xdr:cNvSpPr/>
      </xdr:nvSpPr>
      <xdr:spPr>
        <a:xfrm>
          <a:off x="7172077" y="10640170"/>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31750</xdr:rowOff>
    </xdr:from>
    <xdr:to>
      <xdr:col>45</xdr:col>
      <xdr:colOff>177800</xdr:colOff>
      <xdr:row>61</xdr:row>
      <xdr:rowOff>59690</xdr:rowOff>
    </xdr:to>
    <xdr:cxnSp macro="">
      <xdr:nvCxnSpPr>
        <xdr:cNvPr id="252" name="直線コネクタ 251">
          <a:extLst>
            <a:ext uri="{FF2B5EF4-FFF2-40B4-BE49-F238E27FC236}">
              <a16:creationId xmlns:a16="http://schemas.microsoft.com/office/drawing/2014/main" id="{6121EE84-A461-496E-80CE-2AF273D3B0B5}"/>
            </a:ext>
          </a:extLst>
        </xdr:cNvPr>
        <xdr:cNvCxnSpPr/>
      </xdr:nvCxnSpPr>
      <xdr:spPr>
        <a:xfrm>
          <a:off x="7222877" y="10694449"/>
          <a:ext cx="826714"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152400</xdr:rowOff>
    </xdr:from>
    <xdr:to>
      <xdr:col>36</xdr:col>
      <xdr:colOff>165100</xdr:colOff>
      <xdr:row>61</xdr:row>
      <xdr:rowOff>82550</xdr:rowOff>
    </xdr:to>
    <xdr:sp macro="" textlink="">
      <xdr:nvSpPr>
        <xdr:cNvPr id="253" name="楕円 252">
          <a:extLst>
            <a:ext uri="{FF2B5EF4-FFF2-40B4-BE49-F238E27FC236}">
              <a16:creationId xmlns:a16="http://schemas.microsoft.com/office/drawing/2014/main" id="{35C078C0-1815-4D90-AD4E-387A1B9C5D21}"/>
            </a:ext>
          </a:extLst>
        </xdr:cNvPr>
        <xdr:cNvSpPr/>
      </xdr:nvSpPr>
      <xdr:spPr>
        <a:xfrm>
          <a:off x="6360933" y="10640170"/>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31750</xdr:rowOff>
    </xdr:from>
    <xdr:to>
      <xdr:col>41</xdr:col>
      <xdr:colOff>50800</xdr:colOff>
      <xdr:row>61</xdr:row>
      <xdr:rowOff>31750</xdr:rowOff>
    </xdr:to>
    <xdr:cxnSp macro="">
      <xdr:nvCxnSpPr>
        <xdr:cNvPr id="254" name="直線コネクタ 253">
          <a:extLst>
            <a:ext uri="{FF2B5EF4-FFF2-40B4-BE49-F238E27FC236}">
              <a16:creationId xmlns:a16="http://schemas.microsoft.com/office/drawing/2014/main" id="{6EB4A1FB-CE77-41A7-BECF-E8250FC5E418}"/>
            </a:ext>
          </a:extLst>
        </xdr:cNvPr>
        <xdr:cNvCxnSpPr/>
      </xdr:nvCxnSpPr>
      <xdr:spPr>
        <a:xfrm>
          <a:off x="6411733" y="10694449"/>
          <a:ext cx="811144"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59</xdr:row>
      <xdr:rowOff>104140</xdr:rowOff>
    </xdr:from>
    <xdr:ext cx="469900" cy="259080"/>
    <xdr:sp macro="" textlink="">
      <xdr:nvSpPr>
        <xdr:cNvPr id="255" name="n_1mainValue【体育館・プール】&#10;一人当たり面積">
          <a:extLst>
            <a:ext uri="{FF2B5EF4-FFF2-40B4-BE49-F238E27FC236}">
              <a16:creationId xmlns:a16="http://schemas.microsoft.com/office/drawing/2014/main" id="{25D835C4-5FB6-4BDF-BD3D-557E8CBA18AB}"/>
            </a:ext>
          </a:extLst>
        </xdr:cNvPr>
        <xdr:cNvSpPr txBox="1"/>
      </xdr:nvSpPr>
      <xdr:spPr>
        <a:xfrm>
          <a:off x="8628656" y="10416982"/>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0.209</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59</xdr:row>
      <xdr:rowOff>127000</xdr:rowOff>
    </xdr:from>
    <xdr:ext cx="467360" cy="259080"/>
    <xdr:sp macro="" textlink="">
      <xdr:nvSpPr>
        <xdr:cNvPr id="256" name="n_2mainValue【体育館・プール】&#10;一人当たり面積">
          <a:extLst>
            <a:ext uri="{FF2B5EF4-FFF2-40B4-BE49-F238E27FC236}">
              <a16:creationId xmlns:a16="http://schemas.microsoft.com/office/drawing/2014/main" id="{FF68664D-D982-43B1-8CEB-FEE80B348A38}"/>
            </a:ext>
          </a:extLst>
        </xdr:cNvPr>
        <xdr:cNvSpPr txBox="1"/>
      </xdr:nvSpPr>
      <xdr:spPr>
        <a:xfrm>
          <a:off x="7830213" y="10439842"/>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0.199</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59</xdr:row>
      <xdr:rowOff>99060</xdr:rowOff>
    </xdr:from>
    <xdr:ext cx="467360" cy="256540"/>
    <xdr:sp macro="" textlink="">
      <xdr:nvSpPr>
        <xdr:cNvPr id="257" name="n_3mainValue【体育館・プール】&#10;一人当たり面積">
          <a:extLst>
            <a:ext uri="{FF2B5EF4-FFF2-40B4-BE49-F238E27FC236}">
              <a16:creationId xmlns:a16="http://schemas.microsoft.com/office/drawing/2014/main" id="{A859E963-814C-455D-96EC-6FE44F1F1ACE}"/>
            </a:ext>
          </a:extLst>
        </xdr:cNvPr>
        <xdr:cNvSpPr txBox="1"/>
      </xdr:nvSpPr>
      <xdr:spPr>
        <a:xfrm>
          <a:off x="7003498" y="10411902"/>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0.211</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59</xdr:row>
      <xdr:rowOff>99060</xdr:rowOff>
    </xdr:from>
    <xdr:ext cx="467360" cy="256540"/>
    <xdr:sp macro="" textlink="">
      <xdr:nvSpPr>
        <xdr:cNvPr id="258" name="n_4mainValue【体育館・プール】&#10;一人当たり面積">
          <a:extLst>
            <a:ext uri="{FF2B5EF4-FFF2-40B4-BE49-F238E27FC236}">
              <a16:creationId xmlns:a16="http://schemas.microsoft.com/office/drawing/2014/main" id="{FF3D9957-3003-483B-98A4-C5B5F4B6F940}"/>
            </a:ext>
          </a:extLst>
        </xdr:cNvPr>
        <xdr:cNvSpPr txBox="1"/>
      </xdr:nvSpPr>
      <xdr:spPr>
        <a:xfrm>
          <a:off x="6192354" y="10411902"/>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0.211</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3EF23112-912D-4542-80D9-0954828F8103}"/>
            </a:ext>
          </a:extLst>
        </xdr:cNvPr>
        <xdr:cNvSpPr/>
      </xdr:nvSpPr>
      <xdr:spPr>
        <a:xfrm>
          <a:off x="699715" y="12039600"/>
          <a:ext cx="435068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CC2700DD-98AE-48A4-A766-AB5FFDD321A8}"/>
            </a:ext>
          </a:extLst>
        </xdr:cNvPr>
        <xdr:cNvSpPr/>
      </xdr:nvSpPr>
      <xdr:spPr>
        <a:xfrm>
          <a:off x="826715" y="12713915"/>
          <a:ext cx="1399429" cy="26095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7F4A8108-E0C3-4AC7-8179-024EEB626F5F}"/>
            </a:ext>
          </a:extLst>
        </xdr:cNvPr>
        <xdr:cNvSpPr/>
      </xdr:nvSpPr>
      <xdr:spPr>
        <a:xfrm>
          <a:off x="826715" y="12920593"/>
          <a:ext cx="1399429"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20/60</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7D283031-40AD-4C31-9C2A-3B73EB7395A0}"/>
            </a:ext>
          </a:extLst>
        </xdr:cNvPr>
        <xdr:cNvSpPr/>
      </xdr:nvSpPr>
      <xdr:spPr>
        <a:xfrm>
          <a:off x="1749287" y="12713915"/>
          <a:ext cx="1399430" cy="26095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3276F436-23BC-4D6A-BB9D-3EF68AFE7013}"/>
            </a:ext>
          </a:extLst>
        </xdr:cNvPr>
        <xdr:cNvSpPr/>
      </xdr:nvSpPr>
      <xdr:spPr>
        <a:xfrm>
          <a:off x="1749287" y="12920593"/>
          <a:ext cx="1399430"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EB7969F3-045A-4954-8700-7E64F2E3B13E}"/>
            </a:ext>
          </a:extLst>
        </xdr:cNvPr>
        <xdr:cNvSpPr/>
      </xdr:nvSpPr>
      <xdr:spPr>
        <a:xfrm>
          <a:off x="2798859" y="12713915"/>
          <a:ext cx="1399430" cy="26095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6474FE69-2AD3-419C-A0BB-3AE1BB04626F}"/>
            </a:ext>
          </a:extLst>
        </xdr:cNvPr>
        <xdr:cNvSpPr/>
      </xdr:nvSpPr>
      <xdr:spPr>
        <a:xfrm>
          <a:off x="2798859" y="12920593"/>
          <a:ext cx="1399430"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56.8</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2EA5F66D-D52C-423F-928A-B64ACBB99FDB}"/>
            </a:ext>
          </a:extLst>
        </xdr:cNvPr>
        <xdr:cNvSpPr/>
      </xdr:nvSpPr>
      <xdr:spPr>
        <a:xfrm>
          <a:off x="699715" y="13206951"/>
          <a:ext cx="4350688" cy="2331223"/>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5910" cy="222885"/>
    <xdr:sp macro="" textlink="">
      <xdr:nvSpPr>
        <xdr:cNvPr id="267" name="テキスト ボックス 266">
          <a:extLst>
            <a:ext uri="{FF2B5EF4-FFF2-40B4-BE49-F238E27FC236}">
              <a16:creationId xmlns:a16="http://schemas.microsoft.com/office/drawing/2014/main" id="{E515D23F-2759-403E-9910-D80BB84EEEDF}"/>
            </a:ext>
          </a:extLst>
        </xdr:cNvPr>
        <xdr:cNvSpPr txBox="1"/>
      </xdr:nvSpPr>
      <xdr:spPr>
        <a:xfrm>
          <a:off x="677186" y="13012972"/>
          <a:ext cx="29591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78970753-234D-4777-9FE0-26557211BF51}"/>
            </a:ext>
          </a:extLst>
        </xdr:cNvPr>
        <xdr:cNvCxnSpPr/>
      </xdr:nvCxnSpPr>
      <xdr:spPr>
        <a:xfrm>
          <a:off x="699715" y="15538174"/>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4820" cy="259080"/>
    <xdr:sp macro="" textlink="">
      <xdr:nvSpPr>
        <xdr:cNvPr id="269" name="テキスト ボックス 268">
          <a:extLst>
            <a:ext uri="{FF2B5EF4-FFF2-40B4-BE49-F238E27FC236}">
              <a16:creationId xmlns:a16="http://schemas.microsoft.com/office/drawing/2014/main" id="{9EC48F87-6374-4764-820D-444FE922088E}"/>
            </a:ext>
          </a:extLst>
        </xdr:cNvPr>
        <xdr:cNvSpPr txBox="1"/>
      </xdr:nvSpPr>
      <xdr:spPr>
        <a:xfrm>
          <a:off x="279069" y="15395934"/>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0" name="直線コネクタ 269">
          <a:extLst>
            <a:ext uri="{FF2B5EF4-FFF2-40B4-BE49-F238E27FC236}">
              <a16:creationId xmlns:a16="http://schemas.microsoft.com/office/drawing/2014/main" id="{314920B3-A6CC-41CD-B813-5767F05D541B}"/>
            </a:ext>
          </a:extLst>
        </xdr:cNvPr>
        <xdr:cNvCxnSpPr/>
      </xdr:nvCxnSpPr>
      <xdr:spPr>
        <a:xfrm>
          <a:off x="699715" y="15074017"/>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85</xdr:row>
      <xdr:rowOff>67310</xdr:rowOff>
    </xdr:from>
    <xdr:ext cx="464820" cy="259080"/>
    <xdr:sp macro="" textlink="">
      <xdr:nvSpPr>
        <xdr:cNvPr id="271" name="テキスト ボックス 270">
          <a:extLst>
            <a:ext uri="{FF2B5EF4-FFF2-40B4-BE49-F238E27FC236}">
              <a16:creationId xmlns:a16="http://schemas.microsoft.com/office/drawing/2014/main" id="{43ACA4FA-A9FF-463A-AF8D-B8E2FE1A5490}"/>
            </a:ext>
          </a:extLst>
        </xdr:cNvPr>
        <xdr:cNvSpPr txBox="1"/>
      </xdr:nvSpPr>
      <xdr:spPr>
        <a:xfrm>
          <a:off x="279069" y="14928298"/>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2" name="直線コネクタ 271">
          <a:extLst>
            <a:ext uri="{FF2B5EF4-FFF2-40B4-BE49-F238E27FC236}">
              <a16:creationId xmlns:a16="http://schemas.microsoft.com/office/drawing/2014/main" id="{52FCBD23-9F79-469B-BB57-6E8F76C40900}"/>
            </a:ext>
          </a:extLst>
        </xdr:cNvPr>
        <xdr:cNvCxnSpPr/>
      </xdr:nvCxnSpPr>
      <xdr:spPr>
        <a:xfrm>
          <a:off x="699715" y="14606380"/>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82</xdr:row>
      <xdr:rowOff>124460</xdr:rowOff>
    </xdr:from>
    <xdr:ext cx="403225" cy="259080"/>
    <xdr:sp macro="" textlink="">
      <xdr:nvSpPr>
        <xdr:cNvPr id="273" name="テキスト ボックス 272">
          <a:extLst>
            <a:ext uri="{FF2B5EF4-FFF2-40B4-BE49-F238E27FC236}">
              <a16:creationId xmlns:a16="http://schemas.microsoft.com/office/drawing/2014/main" id="{14CF4FBD-EBB1-421B-A84A-A29A0CD709D5}"/>
            </a:ext>
          </a:extLst>
        </xdr:cNvPr>
        <xdr:cNvSpPr txBox="1"/>
      </xdr:nvSpPr>
      <xdr:spPr>
        <a:xfrm>
          <a:off x="343204" y="14460662"/>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4" name="直線コネクタ 273">
          <a:extLst>
            <a:ext uri="{FF2B5EF4-FFF2-40B4-BE49-F238E27FC236}">
              <a16:creationId xmlns:a16="http://schemas.microsoft.com/office/drawing/2014/main" id="{16661263-1D55-4B6A-B32D-8F9E2D4F3C14}"/>
            </a:ext>
          </a:extLst>
        </xdr:cNvPr>
        <xdr:cNvCxnSpPr/>
      </xdr:nvCxnSpPr>
      <xdr:spPr>
        <a:xfrm>
          <a:off x="699715" y="14138744"/>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80</xdr:row>
      <xdr:rowOff>10160</xdr:rowOff>
    </xdr:from>
    <xdr:ext cx="403225" cy="259080"/>
    <xdr:sp macro="" textlink="">
      <xdr:nvSpPr>
        <xdr:cNvPr id="275" name="テキスト ボックス 274">
          <a:extLst>
            <a:ext uri="{FF2B5EF4-FFF2-40B4-BE49-F238E27FC236}">
              <a16:creationId xmlns:a16="http://schemas.microsoft.com/office/drawing/2014/main" id="{B4E3CF27-0A19-4A26-87B1-0868D3DCE524}"/>
            </a:ext>
          </a:extLst>
        </xdr:cNvPr>
        <xdr:cNvSpPr txBox="1"/>
      </xdr:nvSpPr>
      <xdr:spPr>
        <a:xfrm>
          <a:off x="343204" y="13996504"/>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6" name="直線コネクタ 275">
          <a:extLst>
            <a:ext uri="{FF2B5EF4-FFF2-40B4-BE49-F238E27FC236}">
              <a16:creationId xmlns:a16="http://schemas.microsoft.com/office/drawing/2014/main" id="{31A2FF5A-7ED5-4A10-8455-FC79219A940B}"/>
            </a:ext>
          </a:extLst>
        </xdr:cNvPr>
        <xdr:cNvCxnSpPr/>
      </xdr:nvCxnSpPr>
      <xdr:spPr>
        <a:xfrm>
          <a:off x="699715" y="13674587"/>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77</xdr:row>
      <xdr:rowOff>67310</xdr:rowOff>
    </xdr:from>
    <xdr:ext cx="403225" cy="259080"/>
    <xdr:sp macro="" textlink="">
      <xdr:nvSpPr>
        <xdr:cNvPr id="277" name="テキスト ボックス 276">
          <a:extLst>
            <a:ext uri="{FF2B5EF4-FFF2-40B4-BE49-F238E27FC236}">
              <a16:creationId xmlns:a16="http://schemas.microsoft.com/office/drawing/2014/main" id="{3ED892E0-76A8-4139-9BD3-1E60C2614610}"/>
            </a:ext>
          </a:extLst>
        </xdr:cNvPr>
        <xdr:cNvSpPr txBox="1"/>
      </xdr:nvSpPr>
      <xdr:spPr>
        <a:xfrm>
          <a:off x="343204" y="13528868"/>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8" name="直線コネクタ 277">
          <a:extLst>
            <a:ext uri="{FF2B5EF4-FFF2-40B4-BE49-F238E27FC236}">
              <a16:creationId xmlns:a16="http://schemas.microsoft.com/office/drawing/2014/main" id="{F6547DEF-288E-4B7E-B4B6-489BEAEB106B}"/>
            </a:ext>
          </a:extLst>
        </xdr:cNvPr>
        <xdr:cNvCxnSpPr/>
      </xdr:nvCxnSpPr>
      <xdr:spPr>
        <a:xfrm>
          <a:off x="699715" y="13206951"/>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74</xdr:row>
      <xdr:rowOff>124460</xdr:rowOff>
    </xdr:from>
    <xdr:ext cx="403225" cy="259080"/>
    <xdr:sp macro="" textlink="">
      <xdr:nvSpPr>
        <xdr:cNvPr id="279" name="テキスト ボックス 278">
          <a:extLst>
            <a:ext uri="{FF2B5EF4-FFF2-40B4-BE49-F238E27FC236}">
              <a16:creationId xmlns:a16="http://schemas.microsoft.com/office/drawing/2014/main" id="{A317E071-7946-4A9D-9E4C-8EE26184FAA5}"/>
            </a:ext>
          </a:extLst>
        </xdr:cNvPr>
        <xdr:cNvSpPr txBox="1"/>
      </xdr:nvSpPr>
      <xdr:spPr>
        <a:xfrm>
          <a:off x="343204" y="13061232"/>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0" name="【福祉施設】&#10;有形固定資産減価償却率グラフ枠">
          <a:extLst>
            <a:ext uri="{FF2B5EF4-FFF2-40B4-BE49-F238E27FC236}">
              <a16:creationId xmlns:a16="http://schemas.microsoft.com/office/drawing/2014/main" id="{10442A35-7AF7-4B92-BACD-DB78FB51FB6B}"/>
            </a:ext>
          </a:extLst>
        </xdr:cNvPr>
        <xdr:cNvSpPr/>
      </xdr:nvSpPr>
      <xdr:spPr>
        <a:xfrm>
          <a:off x="699715" y="13206951"/>
          <a:ext cx="4350688" cy="2331223"/>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22225</xdr:rowOff>
    </xdr:from>
    <xdr:to>
      <xdr:col>24</xdr:col>
      <xdr:colOff>62865</xdr:colOff>
      <xdr:row>85</xdr:row>
      <xdr:rowOff>95250</xdr:rowOff>
    </xdr:to>
    <xdr:cxnSp macro="">
      <xdr:nvCxnSpPr>
        <xdr:cNvPr id="281" name="直線コネクタ 280">
          <a:extLst>
            <a:ext uri="{FF2B5EF4-FFF2-40B4-BE49-F238E27FC236}">
              <a16:creationId xmlns:a16="http://schemas.microsoft.com/office/drawing/2014/main" id="{1614D5C8-9EAA-4092-A98B-72D8BC37CEBA}"/>
            </a:ext>
          </a:extLst>
        </xdr:cNvPr>
        <xdr:cNvCxnSpPr/>
      </xdr:nvCxnSpPr>
      <xdr:spPr>
        <a:xfrm flipV="1">
          <a:off x="4261154" y="13658712"/>
          <a:ext cx="0" cy="1297526"/>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99060</xdr:rowOff>
    </xdr:from>
    <xdr:ext cx="405130" cy="256540"/>
    <xdr:sp macro="" textlink="">
      <xdr:nvSpPr>
        <xdr:cNvPr id="282" name="【福祉施設】&#10;有形固定資産減価償却率最小値テキスト">
          <a:extLst>
            <a:ext uri="{FF2B5EF4-FFF2-40B4-BE49-F238E27FC236}">
              <a16:creationId xmlns:a16="http://schemas.microsoft.com/office/drawing/2014/main" id="{F8BB7326-17A5-4E70-8BE1-232E147D33A1}"/>
            </a:ext>
          </a:extLst>
        </xdr:cNvPr>
        <xdr:cNvSpPr txBox="1"/>
      </xdr:nvSpPr>
      <xdr:spPr>
        <a:xfrm>
          <a:off x="4299889" y="14960048"/>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95.0</a:t>
          </a:r>
          <a:endParaRPr kumimoji="1" lang="ja-JP" altLang="en-US" sz="1000" b="1">
            <a:latin typeface="ＭＳ Ｐゴシック"/>
            <a:ea typeface="ＭＳ Ｐゴシック"/>
          </a:endParaRPr>
        </a:p>
      </xdr:txBody>
    </xdr:sp>
    <xdr:clientData/>
  </xdr:oneCellAnchor>
  <xdr:twoCellAnchor>
    <xdr:from>
      <xdr:col>23</xdr:col>
      <xdr:colOff>165100</xdr:colOff>
      <xdr:row>85</xdr:row>
      <xdr:rowOff>95250</xdr:rowOff>
    </xdr:from>
    <xdr:to>
      <xdr:col>24</xdr:col>
      <xdr:colOff>152400</xdr:colOff>
      <xdr:row>85</xdr:row>
      <xdr:rowOff>95250</xdr:rowOff>
    </xdr:to>
    <xdr:cxnSp macro="">
      <xdr:nvCxnSpPr>
        <xdr:cNvPr id="283" name="直線コネクタ 282">
          <a:extLst>
            <a:ext uri="{FF2B5EF4-FFF2-40B4-BE49-F238E27FC236}">
              <a16:creationId xmlns:a16="http://schemas.microsoft.com/office/drawing/2014/main" id="{D897353A-86DE-45FF-807E-EBBBC51B2D43}"/>
            </a:ext>
          </a:extLst>
        </xdr:cNvPr>
        <xdr:cNvCxnSpPr/>
      </xdr:nvCxnSpPr>
      <xdr:spPr>
        <a:xfrm>
          <a:off x="4188460" y="14956238"/>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140335</xdr:rowOff>
    </xdr:from>
    <xdr:ext cx="405130" cy="259080"/>
    <xdr:sp macro="" textlink="">
      <xdr:nvSpPr>
        <xdr:cNvPr id="284" name="【福祉施設】&#10;有形固定資産減価償却率最大値テキスト">
          <a:extLst>
            <a:ext uri="{FF2B5EF4-FFF2-40B4-BE49-F238E27FC236}">
              <a16:creationId xmlns:a16="http://schemas.microsoft.com/office/drawing/2014/main" id="{76587A5D-BC46-4E42-874D-BE3BB3646D97}"/>
            </a:ext>
          </a:extLst>
        </xdr:cNvPr>
        <xdr:cNvSpPr txBox="1"/>
      </xdr:nvSpPr>
      <xdr:spPr>
        <a:xfrm>
          <a:off x="4299889" y="134269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39.3</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22225</xdr:rowOff>
    </xdr:from>
    <xdr:to>
      <xdr:col>24</xdr:col>
      <xdr:colOff>152400</xdr:colOff>
      <xdr:row>78</xdr:row>
      <xdr:rowOff>22225</xdr:rowOff>
    </xdr:to>
    <xdr:cxnSp macro="">
      <xdr:nvCxnSpPr>
        <xdr:cNvPr id="285" name="直線コネクタ 284">
          <a:extLst>
            <a:ext uri="{FF2B5EF4-FFF2-40B4-BE49-F238E27FC236}">
              <a16:creationId xmlns:a16="http://schemas.microsoft.com/office/drawing/2014/main" id="{9B72EC95-9EF4-4DBD-9C98-1C63B564D61C}"/>
            </a:ext>
          </a:extLst>
        </xdr:cNvPr>
        <xdr:cNvCxnSpPr/>
      </xdr:nvCxnSpPr>
      <xdr:spPr>
        <a:xfrm>
          <a:off x="4188460" y="13658712"/>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86995</xdr:rowOff>
    </xdr:from>
    <xdr:ext cx="405130" cy="256540"/>
    <xdr:sp macro="" textlink="">
      <xdr:nvSpPr>
        <xdr:cNvPr id="286" name="【福祉施設】&#10;有形固定資産減価償却率平均値テキスト">
          <a:extLst>
            <a:ext uri="{FF2B5EF4-FFF2-40B4-BE49-F238E27FC236}">
              <a16:creationId xmlns:a16="http://schemas.microsoft.com/office/drawing/2014/main" id="{7089F085-9F5D-4D07-A34C-13C2BCFECEB6}"/>
            </a:ext>
          </a:extLst>
        </xdr:cNvPr>
        <xdr:cNvSpPr txBox="1"/>
      </xdr:nvSpPr>
      <xdr:spPr>
        <a:xfrm>
          <a:off x="4299889" y="14073339"/>
          <a:ext cx="40513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80</xdr:row>
      <xdr:rowOff>109220</xdr:rowOff>
    </xdr:from>
    <xdr:to>
      <xdr:col>24</xdr:col>
      <xdr:colOff>114300</xdr:colOff>
      <xdr:row>81</xdr:row>
      <xdr:rowOff>38735</xdr:rowOff>
    </xdr:to>
    <xdr:sp macro="" textlink="">
      <xdr:nvSpPr>
        <xdr:cNvPr id="287" name="フローチャート: 判断 286">
          <a:extLst>
            <a:ext uri="{FF2B5EF4-FFF2-40B4-BE49-F238E27FC236}">
              <a16:creationId xmlns:a16="http://schemas.microsoft.com/office/drawing/2014/main" id="{0AA33FF3-C979-4C63-9308-2FB5F204746D}"/>
            </a:ext>
          </a:extLst>
        </xdr:cNvPr>
        <xdr:cNvSpPr/>
      </xdr:nvSpPr>
      <xdr:spPr>
        <a:xfrm>
          <a:off x="4210989" y="14095564"/>
          <a:ext cx="101600" cy="104444"/>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74930</xdr:rowOff>
    </xdr:from>
    <xdr:to>
      <xdr:col>20</xdr:col>
      <xdr:colOff>38100</xdr:colOff>
      <xdr:row>81</xdr:row>
      <xdr:rowOff>4445</xdr:rowOff>
    </xdr:to>
    <xdr:sp macro="" textlink="">
      <xdr:nvSpPr>
        <xdr:cNvPr id="288" name="フローチャート: 判断 287">
          <a:extLst>
            <a:ext uri="{FF2B5EF4-FFF2-40B4-BE49-F238E27FC236}">
              <a16:creationId xmlns:a16="http://schemas.microsoft.com/office/drawing/2014/main" id="{CBA656DC-6285-4598-B087-44964DE2D59A}"/>
            </a:ext>
          </a:extLst>
        </xdr:cNvPr>
        <xdr:cNvSpPr/>
      </xdr:nvSpPr>
      <xdr:spPr>
        <a:xfrm>
          <a:off x="3450645" y="14061274"/>
          <a:ext cx="86029" cy="104444"/>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153035</xdr:colOff>
      <xdr:row>80</xdr:row>
      <xdr:rowOff>167005</xdr:rowOff>
    </xdr:from>
    <xdr:ext cx="405130" cy="256540"/>
    <xdr:sp macro="" textlink="">
      <xdr:nvSpPr>
        <xdr:cNvPr id="289" name="n_1aveValue【福祉施設】&#10;有形固定資産減価償却率">
          <a:extLst>
            <a:ext uri="{FF2B5EF4-FFF2-40B4-BE49-F238E27FC236}">
              <a16:creationId xmlns:a16="http://schemas.microsoft.com/office/drawing/2014/main" id="{1EB10796-8E81-4084-AC3F-2961C3DD5C33}"/>
            </a:ext>
          </a:extLst>
        </xdr:cNvPr>
        <xdr:cNvSpPr txBox="1"/>
      </xdr:nvSpPr>
      <xdr:spPr>
        <a:xfrm>
          <a:off x="3301752" y="14153349"/>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58.8</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80</xdr:row>
      <xdr:rowOff>40640</xdr:rowOff>
    </xdr:from>
    <xdr:to>
      <xdr:col>15</xdr:col>
      <xdr:colOff>101600</xdr:colOff>
      <xdr:row>80</xdr:row>
      <xdr:rowOff>141605</xdr:rowOff>
    </xdr:to>
    <xdr:sp macro="" textlink="">
      <xdr:nvSpPr>
        <xdr:cNvPr id="290" name="フローチャート: 判断 289">
          <a:extLst>
            <a:ext uri="{FF2B5EF4-FFF2-40B4-BE49-F238E27FC236}">
              <a16:creationId xmlns:a16="http://schemas.microsoft.com/office/drawing/2014/main" id="{6B749AAD-5D3F-4048-B4FB-866FD3A55989}"/>
            </a:ext>
          </a:extLst>
        </xdr:cNvPr>
        <xdr:cNvSpPr/>
      </xdr:nvSpPr>
      <xdr:spPr>
        <a:xfrm>
          <a:off x="2623930" y="14026984"/>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38735</xdr:colOff>
      <xdr:row>80</xdr:row>
      <xdr:rowOff>132715</xdr:rowOff>
    </xdr:from>
    <xdr:ext cx="402590" cy="256540"/>
    <xdr:sp macro="" textlink="">
      <xdr:nvSpPr>
        <xdr:cNvPr id="291" name="n_2aveValue【福祉施設】&#10;有形固定資産減価償却率">
          <a:extLst>
            <a:ext uri="{FF2B5EF4-FFF2-40B4-BE49-F238E27FC236}">
              <a16:creationId xmlns:a16="http://schemas.microsoft.com/office/drawing/2014/main" id="{1838DBA7-1A9F-4B79-AE40-6F9B649A4B2A}"/>
            </a:ext>
          </a:extLst>
        </xdr:cNvPr>
        <xdr:cNvSpPr txBox="1"/>
      </xdr:nvSpPr>
      <xdr:spPr>
        <a:xfrm>
          <a:off x="2487737" y="14119059"/>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57.3</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63500</xdr:colOff>
      <xdr:row>80</xdr:row>
      <xdr:rowOff>12700</xdr:rowOff>
    </xdr:from>
    <xdr:to>
      <xdr:col>10</xdr:col>
      <xdr:colOff>165100</xdr:colOff>
      <xdr:row>80</xdr:row>
      <xdr:rowOff>114300</xdr:rowOff>
    </xdr:to>
    <xdr:sp macro="" textlink="">
      <xdr:nvSpPr>
        <xdr:cNvPr id="292" name="フローチャート: 判断 291">
          <a:extLst>
            <a:ext uri="{FF2B5EF4-FFF2-40B4-BE49-F238E27FC236}">
              <a16:creationId xmlns:a16="http://schemas.microsoft.com/office/drawing/2014/main" id="{7D245878-32EF-404A-9BD7-602CC7BA35FA}"/>
            </a:ext>
          </a:extLst>
        </xdr:cNvPr>
        <xdr:cNvSpPr/>
      </xdr:nvSpPr>
      <xdr:spPr>
        <a:xfrm>
          <a:off x="1812787" y="13999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102235</xdr:colOff>
      <xdr:row>80</xdr:row>
      <xdr:rowOff>105410</xdr:rowOff>
    </xdr:from>
    <xdr:ext cx="402590" cy="259080"/>
    <xdr:sp macro="" textlink="">
      <xdr:nvSpPr>
        <xdr:cNvPr id="293" name="n_3aveValue【福祉施設】&#10;有形固定資産減価償却率">
          <a:extLst>
            <a:ext uri="{FF2B5EF4-FFF2-40B4-BE49-F238E27FC236}">
              <a16:creationId xmlns:a16="http://schemas.microsoft.com/office/drawing/2014/main" id="{E31513BF-302D-4E1E-991A-84393D77D8E6}"/>
            </a:ext>
          </a:extLst>
        </xdr:cNvPr>
        <xdr:cNvSpPr txBox="1"/>
      </xdr:nvSpPr>
      <xdr:spPr>
        <a:xfrm>
          <a:off x="1676593" y="14091754"/>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79</xdr:row>
      <xdr:rowOff>147320</xdr:rowOff>
    </xdr:from>
    <xdr:to>
      <xdr:col>6</xdr:col>
      <xdr:colOff>38100</xdr:colOff>
      <xdr:row>80</xdr:row>
      <xdr:rowOff>77470</xdr:rowOff>
    </xdr:to>
    <xdr:sp macro="" textlink="">
      <xdr:nvSpPr>
        <xdr:cNvPr id="294" name="フローチャート: 判断 293">
          <a:extLst>
            <a:ext uri="{FF2B5EF4-FFF2-40B4-BE49-F238E27FC236}">
              <a16:creationId xmlns:a16="http://schemas.microsoft.com/office/drawing/2014/main" id="{1F1C38CB-872A-470A-9295-5ACDC95BDDD3}"/>
            </a:ext>
          </a:extLst>
        </xdr:cNvPr>
        <xdr:cNvSpPr/>
      </xdr:nvSpPr>
      <xdr:spPr>
        <a:xfrm>
          <a:off x="1001643" y="13958736"/>
          <a:ext cx="86029"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165735</xdr:colOff>
      <xdr:row>80</xdr:row>
      <xdr:rowOff>68580</xdr:rowOff>
    </xdr:from>
    <xdr:ext cx="402590" cy="259080"/>
    <xdr:sp macro="" textlink="">
      <xdr:nvSpPr>
        <xdr:cNvPr id="295" name="n_4aveValue【福祉施設】&#10;有形固定資産減価償却率">
          <a:extLst>
            <a:ext uri="{FF2B5EF4-FFF2-40B4-BE49-F238E27FC236}">
              <a16:creationId xmlns:a16="http://schemas.microsoft.com/office/drawing/2014/main" id="{827702D0-93A0-44BB-B302-E329C194F898}"/>
            </a:ext>
          </a:extLst>
        </xdr:cNvPr>
        <xdr:cNvSpPr txBox="1"/>
      </xdr:nvSpPr>
      <xdr:spPr>
        <a:xfrm>
          <a:off x="865450" y="14054924"/>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54.5</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88</xdr:row>
      <xdr:rowOff>149860</xdr:rowOff>
    </xdr:from>
    <xdr:ext cx="762000" cy="259080"/>
    <xdr:sp macro="" textlink="">
      <xdr:nvSpPr>
        <xdr:cNvPr id="296" name="テキスト ボックス 295">
          <a:extLst>
            <a:ext uri="{FF2B5EF4-FFF2-40B4-BE49-F238E27FC236}">
              <a16:creationId xmlns:a16="http://schemas.microsoft.com/office/drawing/2014/main" id="{E7E92B4D-1CF4-41EB-94F3-0772BCBF19AB}"/>
            </a:ext>
          </a:extLst>
        </xdr:cNvPr>
        <xdr:cNvSpPr txBox="1"/>
      </xdr:nvSpPr>
      <xdr:spPr>
        <a:xfrm>
          <a:off x="4086860" y="15535634"/>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88</xdr:row>
      <xdr:rowOff>149860</xdr:rowOff>
    </xdr:from>
    <xdr:ext cx="762000" cy="259080"/>
    <xdr:sp macro="" textlink="">
      <xdr:nvSpPr>
        <xdr:cNvPr id="297" name="テキスト ボックス 296">
          <a:extLst>
            <a:ext uri="{FF2B5EF4-FFF2-40B4-BE49-F238E27FC236}">
              <a16:creationId xmlns:a16="http://schemas.microsoft.com/office/drawing/2014/main" id="{55C34B02-5B56-41FF-B56E-4B8157B2AF0C}"/>
            </a:ext>
          </a:extLst>
        </xdr:cNvPr>
        <xdr:cNvSpPr txBox="1"/>
      </xdr:nvSpPr>
      <xdr:spPr>
        <a:xfrm>
          <a:off x="3326517" y="15535634"/>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149860</xdr:rowOff>
    </xdr:from>
    <xdr:ext cx="762000" cy="259080"/>
    <xdr:sp macro="" textlink="">
      <xdr:nvSpPr>
        <xdr:cNvPr id="298" name="テキスト ボックス 297">
          <a:extLst>
            <a:ext uri="{FF2B5EF4-FFF2-40B4-BE49-F238E27FC236}">
              <a16:creationId xmlns:a16="http://schemas.microsoft.com/office/drawing/2014/main" id="{09289C81-BF9D-4735-AD5B-25DA19E45AA7}"/>
            </a:ext>
          </a:extLst>
        </xdr:cNvPr>
        <xdr:cNvSpPr txBox="1"/>
      </xdr:nvSpPr>
      <xdr:spPr>
        <a:xfrm>
          <a:off x="2499802" y="15535634"/>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149860</xdr:rowOff>
    </xdr:from>
    <xdr:ext cx="762000" cy="259080"/>
    <xdr:sp macro="" textlink="">
      <xdr:nvSpPr>
        <xdr:cNvPr id="299" name="テキスト ボックス 298">
          <a:extLst>
            <a:ext uri="{FF2B5EF4-FFF2-40B4-BE49-F238E27FC236}">
              <a16:creationId xmlns:a16="http://schemas.microsoft.com/office/drawing/2014/main" id="{D60B6F4D-29E8-4DC4-AA5C-E82E0888F689}"/>
            </a:ext>
          </a:extLst>
        </xdr:cNvPr>
        <xdr:cNvSpPr txBox="1"/>
      </xdr:nvSpPr>
      <xdr:spPr>
        <a:xfrm>
          <a:off x="1688658" y="15535634"/>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88</xdr:row>
      <xdr:rowOff>149860</xdr:rowOff>
    </xdr:from>
    <xdr:ext cx="762000" cy="259080"/>
    <xdr:sp macro="" textlink="">
      <xdr:nvSpPr>
        <xdr:cNvPr id="300" name="テキスト ボックス 299">
          <a:extLst>
            <a:ext uri="{FF2B5EF4-FFF2-40B4-BE49-F238E27FC236}">
              <a16:creationId xmlns:a16="http://schemas.microsoft.com/office/drawing/2014/main" id="{B43AEB5F-F123-49F3-8737-31CAC837E0EF}"/>
            </a:ext>
          </a:extLst>
        </xdr:cNvPr>
        <xdr:cNvSpPr txBox="1"/>
      </xdr:nvSpPr>
      <xdr:spPr>
        <a:xfrm>
          <a:off x="877515" y="15535634"/>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80</xdr:row>
      <xdr:rowOff>41910</xdr:rowOff>
    </xdr:from>
    <xdr:to>
      <xdr:col>24</xdr:col>
      <xdr:colOff>114300</xdr:colOff>
      <xdr:row>80</xdr:row>
      <xdr:rowOff>143510</xdr:rowOff>
    </xdr:to>
    <xdr:sp macro="" textlink="">
      <xdr:nvSpPr>
        <xdr:cNvPr id="301" name="楕円 300">
          <a:extLst>
            <a:ext uri="{FF2B5EF4-FFF2-40B4-BE49-F238E27FC236}">
              <a16:creationId xmlns:a16="http://schemas.microsoft.com/office/drawing/2014/main" id="{B31C00A7-1834-44DA-B753-072A53012BFB}"/>
            </a:ext>
          </a:extLst>
        </xdr:cNvPr>
        <xdr:cNvSpPr/>
      </xdr:nvSpPr>
      <xdr:spPr>
        <a:xfrm>
          <a:off x="4210989" y="14028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64770</xdr:rowOff>
    </xdr:from>
    <xdr:ext cx="405130" cy="256540"/>
    <xdr:sp macro="" textlink="">
      <xdr:nvSpPr>
        <xdr:cNvPr id="302" name="【福祉施設】&#10;有形固定資産減価償却率該当値テキスト">
          <a:extLst>
            <a:ext uri="{FF2B5EF4-FFF2-40B4-BE49-F238E27FC236}">
              <a16:creationId xmlns:a16="http://schemas.microsoft.com/office/drawing/2014/main" id="{C2EFDC0D-B040-41FD-ABBC-A6141C572290}"/>
            </a:ext>
          </a:extLst>
        </xdr:cNvPr>
        <xdr:cNvSpPr txBox="1"/>
      </xdr:nvSpPr>
      <xdr:spPr>
        <a:xfrm>
          <a:off x="4299889" y="13876186"/>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57.4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79</xdr:row>
      <xdr:rowOff>166370</xdr:rowOff>
    </xdr:from>
    <xdr:to>
      <xdr:col>20</xdr:col>
      <xdr:colOff>38100</xdr:colOff>
      <xdr:row>80</xdr:row>
      <xdr:rowOff>95885</xdr:rowOff>
    </xdr:to>
    <xdr:sp macro="" textlink="">
      <xdr:nvSpPr>
        <xdr:cNvPr id="303" name="楕円 302">
          <a:extLst>
            <a:ext uri="{FF2B5EF4-FFF2-40B4-BE49-F238E27FC236}">
              <a16:creationId xmlns:a16="http://schemas.microsoft.com/office/drawing/2014/main" id="{C4AACF9E-5FCC-4F77-B2C0-F8A0550B928F}"/>
            </a:ext>
          </a:extLst>
        </xdr:cNvPr>
        <xdr:cNvSpPr/>
      </xdr:nvSpPr>
      <xdr:spPr>
        <a:xfrm>
          <a:off x="3450645" y="13977786"/>
          <a:ext cx="86029" cy="10444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45085</xdr:rowOff>
    </xdr:from>
    <xdr:to>
      <xdr:col>24</xdr:col>
      <xdr:colOff>63500</xdr:colOff>
      <xdr:row>80</xdr:row>
      <xdr:rowOff>92710</xdr:rowOff>
    </xdr:to>
    <xdr:cxnSp macro="">
      <xdr:nvCxnSpPr>
        <xdr:cNvPr id="304" name="直線コネクタ 303">
          <a:extLst>
            <a:ext uri="{FF2B5EF4-FFF2-40B4-BE49-F238E27FC236}">
              <a16:creationId xmlns:a16="http://schemas.microsoft.com/office/drawing/2014/main" id="{C3ADCD16-09CB-4770-80B8-54532F0E6711}"/>
            </a:ext>
          </a:extLst>
        </xdr:cNvPr>
        <xdr:cNvCxnSpPr/>
      </xdr:nvCxnSpPr>
      <xdr:spPr>
        <a:xfrm>
          <a:off x="3501445" y="14031429"/>
          <a:ext cx="760344"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138430</xdr:rowOff>
    </xdr:from>
    <xdr:to>
      <xdr:col>15</xdr:col>
      <xdr:colOff>101600</xdr:colOff>
      <xdr:row>80</xdr:row>
      <xdr:rowOff>68580</xdr:rowOff>
    </xdr:to>
    <xdr:sp macro="" textlink="">
      <xdr:nvSpPr>
        <xdr:cNvPr id="305" name="楕円 304">
          <a:extLst>
            <a:ext uri="{FF2B5EF4-FFF2-40B4-BE49-F238E27FC236}">
              <a16:creationId xmlns:a16="http://schemas.microsoft.com/office/drawing/2014/main" id="{E7A6ADF3-84F4-46A9-9900-AC48F2996B43}"/>
            </a:ext>
          </a:extLst>
        </xdr:cNvPr>
        <xdr:cNvSpPr/>
      </xdr:nvSpPr>
      <xdr:spPr>
        <a:xfrm>
          <a:off x="2623930" y="13949846"/>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17780</xdr:rowOff>
    </xdr:from>
    <xdr:to>
      <xdr:col>19</xdr:col>
      <xdr:colOff>177800</xdr:colOff>
      <xdr:row>80</xdr:row>
      <xdr:rowOff>45085</xdr:rowOff>
    </xdr:to>
    <xdr:cxnSp macro="">
      <xdr:nvCxnSpPr>
        <xdr:cNvPr id="306" name="直線コネクタ 305">
          <a:extLst>
            <a:ext uri="{FF2B5EF4-FFF2-40B4-BE49-F238E27FC236}">
              <a16:creationId xmlns:a16="http://schemas.microsoft.com/office/drawing/2014/main" id="{69E75B6F-F524-43AA-9DA4-ED7685D38FF2}"/>
            </a:ext>
          </a:extLst>
        </xdr:cNvPr>
        <xdr:cNvCxnSpPr/>
      </xdr:nvCxnSpPr>
      <xdr:spPr>
        <a:xfrm>
          <a:off x="2674730" y="14004124"/>
          <a:ext cx="826715"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127000</xdr:rowOff>
    </xdr:from>
    <xdr:to>
      <xdr:col>10</xdr:col>
      <xdr:colOff>165100</xdr:colOff>
      <xdr:row>80</xdr:row>
      <xdr:rowOff>57150</xdr:rowOff>
    </xdr:to>
    <xdr:sp macro="" textlink="">
      <xdr:nvSpPr>
        <xdr:cNvPr id="307" name="楕円 306">
          <a:extLst>
            <a:ext uri="{FF2B5EF4-FFF2-40B4-BE49-F238E27FC236}">
              <a16:creationId xmlns:a16="http://schemas.microsoft.com/office/drawing/2014/main" id="{8F07CFA4-5808-4118-B6B6-1EFEE688ED2F}"/>
            </a:ext>
          </a:extLst>
        </xdr:cNvPr>
        <xdr:cNvSpPr/>
      </xdr:nvSpPr>
      <xdr:spPr>
        <a:xfrm>
          <a:off x="1812787" y="13938416"/>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6350</xdr:rowOff>
    </xdr:from>
    <xdr:to>
      <xdr:col>15</xdr:col>
      <xdr:colOff>50800</xdr:colOff>
      <xdr:row>80</xdr:row>
      <xdr:rowOff>17780</xdr:rowOff>
    </xdr:to>
    <xdr:cxnSp macro="">
      <xdr:nvCxnSpPr>
        <xdr:cNvPr id="308" name="直線コネクタ 307">
          <a:extLst>
            <a:ext uri="{FF2B5EF4-FFF2-40B4-BE49-F238E27FC236}">
              <a16:creationId xmlns:a16="http://schemas.microsoft.com/office/drawing/2014/main" id="{EBB1AF37-6C2B-4FE4-BF0B-4F5CB4F81E58}"/>
            </a:ext>
          </a:extLst>
        </xdr:cNvPr>
        <xdr:cNvCxnSpPr/>
      </xdr:nvCxnSpPr>
      <xdr:spPr>
        <a:xfrm>
          <a:off x="1863587" y="13992694"/>
          <a:ext cx="811143"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71755</xdr:rowOff>
    </xdr:from>
    <xdr:to>
      <xdr:col>6</xdr:col>
      <xdr:colOff>38100</xdr:colOff>
      <xdr:row>80</xdr:row>
      <xdr:rowOff>1905</xdr:rowOff>
    </xdr:to>
    <xdr:sp macro="" textlink="">
      <xdr:nvSpPr>
        <xdr:cNvPr id="309" name="楕円 308">
          <a:extLst>
            <a:ext uri="{FF2B5EF4-FFF2-40B4-BE49-F238E27FC236}">
              <a16:creationId xmlns:a16="http://schemas.microsoft.com/office/drawing/2014/main" id="{E99BB4CA-E45C-471D-B928-D7278218FDFD}"/>
            </a:ext>
          </a:extLst>
        </xdr:cNvPr>
        <xdr:cNvSpPr/>
      </xdr:nvSpPr>
      <xdr:spPr>
        <a:xfrm>
          <a:off x="1001643" y="13883171"/>
          <a:ext cx="86029"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122555</xdr:rowOff>
    </xdr:from>
    <xdr:to>
      <xdr:col>10</xdr:col>
      <xdr:colOff>114300</xdr:colOff>
      <xdr:row>80</xdr:row>
      <xdr:rowOff>6350</xdr:rowOff>
    </xdr:to>
    <xdr:cxnSp macro="">
      <xdr:nvCxnSpPr>
        <xdr:cNvPr id="310" name="直線コネクタ 309">
          <a:extLst>
            <a:ext uri="{FF2B5EF4-FFF2-40B4-BE49-F238E27FC236}">
              <a16:creationId xmlns:a16="http://schemas.microsoft.com/office/drawing/2014/main" id="{B5BAC447-2A38-453A-B9BB-1D2ABDD385DF}"/>
            </a:ext>
          </a:extLst>
        </xdr:cNvPr>
        <xdr:cNvCxnSpPr/>
      </xdr:nvCxnSpPr>
      <xdr:spPr>
        <a:xfrm>
          <a:off x="1052443" y="13933971"/>
          <a:ext cx="811144" cy="58723"/>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78</xdr:row>
      <xdr:rowOff>112395</xdr:rowOff>
    </xdr:from>
    <xdr:ext cx="405130" cy="256540"/>
    <xdr:sp macro="" textlink="">
      <xdr:nvSpPr>
        <xdr:cNvPr id="311" name="n_1mainValue【福祉施設】&#10;有形固定資産減価償却率">
          <a:extLst>
            <a:ext uri="{FF2B5EF4-FFF2-40B4-BE49-F238E27FC236}">
              <a16:creationId xmlns:a16="http://schemas.microsoft.com/office/drawing/2014/main" id="{3A8C2FAA-54C4-4036-AE1F-62F05FBF88A4}"/>
            </a:ext>
          </a:extLst>
        </xdr:cNvPr>
        <xdr:cNvSpPr txBox="1"/>
      </xdr:nvSpPr>
      <xdr:spPr>
        <a:xfrm>
          <a:off x="3301752" y="13748882"/>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55.3</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78</xdr:row>
      <xdr:rowOff>85090</xdr:rowOff>
    </xdr:from>
    <xdr:ext cx="402590" cy="259080"/>
    <xdr:sp macro="" textlink="">
      <xdr:nvSpPr>
        <xdr:cNvPr id="312" name="n_2mainValue【福祉施設】&#10;有形固定資産減価償却率">
          <a:extLst>
            <a:ext uri="{FF2B5EF4-FFF2-40B4-BE49-F238E27FC236}">
              <a16:creationId xmlns:a16="http://schemas.microsoft.com/office/drawing/2014/main" id="{09C67046-0B1D-4F10-9043-D6069B057F3E}"/>
            </a:ext>
          </a:extLst>
        </xdr:cNvPr>
        <xdr:cNvSpPr txBox="1"/>
      </xdr:nvSpPr>
      <xdr:spPr>
        <a:xfrm>
          <a:off x="2487737" y="13721577"/>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54.1</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78</xdr:row>
      <xdr:rowOff>73660</xdr:rowOff>
    </xdr:from>
    <xdr:ext cx="402590" cy="259080"/>
    <xdr:sp macro="" textlink="">
      <xdr:nvSpPr>
        <xdr:cNvPr id="313" name="n_3mainValue【福祉施設】&#10;有形固定資産減価償却率">
          <a:extLst>
            <a:ext uri="{FF2B5EF4-FFF2-40B4-BE49-F238E27FC236}">
              <a16:creationId xmlns:a16="http://schemas.microsoft.com/office/drawing/2014/main" id="{4F7EE101-2E76-46AC-AA59-64D4E8546BE1}"/>
            </a:ext>
          </a:extLst>
        </xdr:cNvPr>
        <xdr:cNvSpPr txBox="1"/>
      </xdr:nvSpPr>
      <xdr:spPr>
        <a:xfrm>
          <a:off x="1676593" y="13710147"/>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53.6</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78</xdr:row>
      <xdr:rowOff>18415</xdr:rowOff>
    </xdr:from>
    <xdr:ext cx="402590" cy="256540"/>
    <xdr:sp macro="" textlink="">
      <xdr:nvSpPr>
        <xdr:cNvPr id="314" name="n_4mainValue【福祉施設】&#10;有形固定資産減価償却率">
          <a:extLst>
            <a:ext uri="{FF2B5EF4-FFF2-40B4-BE49-F238E27FC236}">
              <a16:creationId xmlns:a16="http://schemas.microsoft.com/office/drawing/2014/main" id="{5308770A-A6CC-4163-8A42-DEFCC6098F6A}"/>
            </a:ext>
          </a:extLst>
        </xdr:cNvPr>
        <xdr:cNvSpPr txBox="1"/>
      </xdr:nvSpPr>
      <xdr:spPr>
        <a:xfrm>
          <a:off x="865450" y="13654902"/>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5" name="正方形/長方形 314">
          <a:extLst>
            <a:ext uri="{FF2B5EF4-FFF2-40B4-BE49-F238E27FC236}">
              <a16:creationId xmlns:a16="http://schemas.microsoft.com/office/drawing/2014/main" id="{8E1B8BED-EB52-41B3-B202-5C946C8F1C9D}"/>
            </a:ext>
          </a:extLst>
        </xdr:cNvPr>
        <xdr:cNvSpPr/>
      </xdr:nvSpPr>
      <xdr:spPr>
        <a:xfrm>
          <a:off x="6074576" y="12039600"/>
          <a:ext cx="4335117"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6" name="正方形/長方形 315">
          <a:extLst>
            <a:ext uri="{FF2B5EF4-FFF2-40B4-BE49-F238E27FC236}">
              <a16:creationId xmlns:a16="http://schemas.microsoft.com/office/drawing/2014/main" id="{6E77E191-FB82-48AC-AA37-4B65118C345D}"/>
            </a:ext>
          </a:extLst>
        </xdr:cNvPr>
        <xdr:cNvSpPr/>
      </xdr:nvSpPr>
      <xdr:spPr>
        <a:xfrm>
          <a:off x="6186004" y="12713915"/>
          <a:ext cx="1399430" cy="26095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7" name="正方形/長方形 316">
          <a:extLst>
            <a:ext uri="{FF2B5EF4-FFF2-40B4-BE49-F238E27FC236}">
              <a16:creationId xmlns:a16="http://schemas.microsoft.com/office/drawing/2014/main" id="{F85EB46F-7C3D-4A6A-ACC3-516ECD47B196}"/>
            </a:ext>
          </a:extLst>
        </xdr:cNvPr>
        <xdr:cNvSpPr/>
      </xdr:nvSpPr>
      <xdr:spPr>
        <a:xfrm>
          <a:off x="6186004" y="12920593"/>
          <a:ext cx="1399430"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9/60</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8" name="正方形/長方形 317">
          <a:extLst>
            <a:ext uri="{FF2B5EF4-FFF2-40B4-BE49-F238E27FC236}">
              <a16:creationId xmlns:a16="http://schemas.microsoft.com/office/drawing/2014/main" id="{7076E8CB-844A-4D03-94E9-6B25152413C4}"/>
            </a:ext>
          </a:extLst>
        </xdr:cNvPr>
        <xdr:cNvSpPr/>
      </xdr:nvSpPr>
      <xdr:spPr>
        <a:xfrm>
          <a:off x="7124148" y="12713915"/>
          <a:ext cx="1399429" cy="26095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9" name="正方形/長方形 318">
          <a:extLst>
            <a:ext uri="{FF2B5EF4-FFF2-40B4-BE49-F238E27FC236}">
              <a16:creationId xmlns:a16="http://schemas.microsoft.com/office/drawing/2014/main" id="{03C3A729-CDE3-4B28-82DE-6FEC49F83C66}"/>
            </a:ext>
          </a:extLst>
        </xdr:cNvPr>
        <xdr:cNvSpPr/>
      </xdr:nvSpPr>
      <xdr:spPr>
        <a:xfrm>
          <a:off x="7124148" y="12920593"/>
          <a:ext cx="1399429"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0" name="正方形/長方形 319">
          <a:extLst>
            <a:ext uri="{FF2B5EF4-FFF2-40B4-BE49-F238E27FC236}">
              <a16:creationId xmlns:a16="http://schemas.microsoft.com/office/drawing/2014/main" id="{E8040C3E-55B3-4EF4-A9A1-A86BAE1FDE3D}"/>
            </a:ext>
          </a:extLst>
        </xdr:cNvPr>
        <xdr:cNvSpPr/>
      </xdr:nvSpPr>
      <xdr:spPr>
        <a:xfrm>
          <a:off x="8173720" y="12713915"/>
          <a:ext cx="1399430" cy="26095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1" name="正方形/長方形 320">
          <a:extLst>
            <a:ext uri="{FF2B5EF4-FFF2-40B4-BE49-F238E27FC236}">
              <a16:creationId xmlns:a16="http://schemas.microsoft.com/office/drawing/2014/main" id="{90E713D8-E1D8-4621-A372-C6CC1B3806D6}"/>
            </a:ext>
          </a:extLst>
        </xdr:cNvPr>
        <xdr:cNvSpPr/>
      </xdr:nvSpPr>
      <xdr:spPr>
        <a:xfrm>
          <a:off x="8173720" y="12920593"/>
          <a:ext cx="1399430"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0.113</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2" name="正方形/長方形 321">
          <a:extLst>
            <a:ext uri="{FF2B5EF4-FFF2-40B4-BE49-F238E27FC236}">
              <a16:creationId xmlns:a16="http://schemas.microsoft.com/office/drawing/2014/main" id="{262B1272-12CB-4E7D-9362-3AC89CF7427C}"/>
            </a:ext>
          </a:extLst>
        </xdr:cNvPr>
        <xdr:cNvSpPr/>
      </xdr:nvSpPr>
      <xdr:spPr>
        <a:xfrm>
          <a:off x="6074576" y="13206951"/>
          <a:ext cx="4335117" cy="2331223"/>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7345" cy="222885"/>
    <xdr:sp macro="" textlink="">
      <xdr:nvSpPr>
        <xdr:cNvPr id="323" name="テキスト ボックス 322">
          <a:extLst>
            <a:ext uri="{FF2B5EF4-FFF2-40B4-BE49-F238E27FC236}">
              <a16:creationId xmlns:a16="http://schemas.microsoft.com/office/drawing/2014/main" id="{54A99561-81B4-4765-A4A7-972FAF5D6DBC}"/>
            </a:ext>
          </a:extLst>
        </xdr:cNvPr>
        <xdr:cNvSpPr txBox="1"/>
      </xdr:nvSpPr>
      <xdr:spPr>
        <a:xfrm>
          <a:off x="6036476" y="13012972"/>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4" name="直線コネクタ 323">
          <a:extLst>
            <a:ext uri="{FF2B5EF4-FFF2-40B4-BE49-F238E27FC236}">
              <a16:creationId xmlns:a16="http://schemas.microsoft.com/office/drawing/2014/main" id="{87D45C23-AFB7-4107-BBC3-CED98B60BDCF}"/>
            </a:ext>
          </a:extLst>
        </xdr:cNvPr>
        <xdr:cNvCxnSpPr/>
      </xdr:nvCxnSpPr>
      <xdr:spPr>
        <a:xfrm>
          <a:off x="6074576" y="15538174"/>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168910</xdr:rowOff>
    </xdr:from>
    <xdr:to>
      <xdr:col>59</xdr:col>
      <xdr:colOff>50800</xdr:colOff>
      <xdr:row>86</xdr:row>
      <xdr:rowOff>168910</xdr:rowOff>
    </xdr:to>
    <xdr:cxnSp macro="">
      <xdr:nvCxnSpPr>
        <xdr:cNvPr id="325" name="直線コネクタ 324">
          <a:extLst>
            <a:ext uri="{FF2B5EF4-FFF2-40B4-BE49-F238E27FC236}">
              <a16:creationId xmlns:a16="http://schemas.microsoft.com/office/drawing/2014/main" id="{BA073CBA-1ED5-4C82-926F-6645FB24AD3E}"/>
            </a:ext>
          </a:extLst>
        </xdr:cNvPr>
        <xdr:cNvCxnSpPr/>
      </xdr:nvCxnSpPr>
      <xdr:spPr>
        <a:xfrm>
          <a:off x="6074576" y="15204827"/>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86</xdr:row>
      <xdr:rowOff>26670</xdr:rowOff>
    </xdr:from>
    <xdr:ext cx="464820" cy="259080"/>
    <xdr:sp macro="" textlink="">
      <xdr:nvSpPr>
        <xdr:cNvPr id="326" name="テキスト ボックス 325">
          <a:extLst>
            <a:ext uri="{FF2B5EF4-FFF2-40B4-BE49-F238E27FC236}">
              <a16:creationId xmlns:a16="http://schemas.microsoft.com/office/drawing/2014/main" id="{5A1EE44A-2955-411F-B847-1F8898C85249}"/>
            </a:ext>
          </a:extLst>
        </xdr:cNvPr>
        <xdr:cNvSpPr txBox="1"/>
      </xdr:nvSpPr>
      <xdr:spPr>
        <a:xfrm>
          <a:off x="5638358" y="15062587"/>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85</xdr:row>
      <xdr:rowOff>13335</xdr:rowOff>
    </xdr:from>
    <xdr:to>
      <xdr:col>59</xdr:col>
      <xdr:colOff>50800</xdr:colOff>
      <xdr:row>85</xdr:row>
      <xdr:rowOff>13335</xdr:rowOff>
    </xdr:to>
    <xdr:cxnSp macro="">
      <xdr:nvCxnSpPr>
        <xdr:cNvPr id="327" name="直線コネクタ 326">
          <a:extLst>
            <a:ext uri="{FF2B5EF4-FFF2-40B4-BE49-F238E27FC236}">
              <a16:creationId xmlns:a16="http://schemas.microsoft.com/office/drawing/2014/main" id="{67E7FE08-80C1-480E-BA84-9D54419F914C}"/>
            </a:ext>
          </a:extLst>
        </xdr:cNvPr>
        <xdr:cNvCxnSpPr/>
      </xdr:nvCxnSpPr>
      <xdr:spPr>
        <a:xfrm>
          <a:off x="6074576" y="14874323"/>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84</xdr:row>
      <xdr:rowOff>42545</xdr:rowOff>
    </xdr:from>
    <xdr:ext cx="464820" cy="256540"/>
    <xdr:sp macro="" textlink="">
      <xdr:nvSpPr>
        <xdr:cNvPr id="328" name="テキスト ボックス 327">
          <a:extLst>
            <a:ext uri="{FF2B5EF4-FFF2-40B4-BE49-F238E27FC236}">
              <a16:creationId xmlns:a16="http://schemas.microsoft.com/office/drawing/2014/main" id="{9D48411C-ECE9-41AD-8060-433B3451AEEE}"/>
            </a:ext>
          </a:extLst>
        </xdr:cNvPr>
        <xdr:cNvSpPr txBox="1"/>
      </xdr:nvSpPr>
      <xdr:spPr>
        <a:xfrm>
          <a:off x="5638358" y="14728604"/>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dr:col>34</xdr:col>
      <xdr:colOff>127000</xdr:colOff>
      <xdr:row>83</xdr:row>
      <xdr:rowOff>29845</xdr:rowOff>
    </xdr:from>
    <xdr:to>
      <xdr:col>59</xdr:col>
      <xdr:colOff>50800</xdr:colOff>
      <xdr:row>83</xdr:row>
      <xdr:rowOff>29845</xdr:rowOff>
    </xdr:to>
    <xdr:cxnSp macro="">
      <xdr:nvCxnSpPr>
        <xdr:cNvPr id="329" name="直線コネクタ 328">
          <a:extLst>
            <a:ext uri="{FF2B5EF4-FFF2-40B4-BE49-F238E27FC236}">
              <a16:creationId xmlns:a16="http://schemas.microsoft.com/office/drawing/2014/main" id="{A9DCA756-2034-46E6-BA76-CF6C86386C7D}"/>
            </a:ext>
          </a:extLst>
        </xdr:cNvPr>
        <xdr:cNvCxnSpPr/>
      </xdr:nvCxnSpPr>
      <xdr:spPr>
        <a:xfrm>
          <a:off x="6074576" y="14540975"/>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82</xdr:row>
      <xdr:rowOff>59055</xdr:rowOff>
    </xdr:from>
    <xdr:ext cx="464820" cy="259080"/>
    <xdr:sp macro="" textlink="">
      <xdr:nvSpPr>
        <xdr:cNvPr id="330" name="テキスト ボックス 329">
          <a:extLst>
            <a:ext uri="{FF2B5EF4-FFF2-40B4-BE49-F238E27FC236}">
              <a16:creationId xmlns:a16="http://schemas.microsoft.com/office/drawing/2014/main" id="{9397C704-2C95-4144-A814-569F8D4E871F}"/>
            </a:ext>
          </a:extLst>
        </xdr:cNvPr>
        <xdr:cNvSpPr txBox="1"/>
      </xdr:nvSpPr>
      <xdr:spPr>
        <a:xfrm>
          <a:off x="5638358" y="14395257"/>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dr:col>34</xdr:col>
      <xdr:colOff>127000</xdr:colOff>
      <xdr:row>81</xdr:row>
      <xdr:rowOff>46355</xdr:rowOff>
    </xdr:from>
    <xdr:to>
      <xdr:col>59</xdr:col>
      <xdr:colOff>50800</xdr:colOff>
      <xdr:row>81</xdr:row>
      <xdr:rowOff>46355</xdr:rowOff>
    </xdr:to>
    <xdr:cxnSp macro="">
      <xdr:nvCxnSpPr>
        <xdr:cNvPr id="331" name="直線コネクタ 330">
          <a:extLst>
            <a:ext uri="{FF2B5EF4-FFF2-40B4-BE49-F238E27FC236}">
              <a16:creationId xmlns:a16="http://schemas.microsoft.com/office/drawing/2014/main" id="{3A627488-4215-4C9C-B2C1-79F941965304}"/>
            </a:ext>
          </a:extLst>
        </xdr:cNvPr>
        <xdr:cNvCxnSpPr/>
      </xdr:nvCxnSpPr>
      <xdr:spPr>
        <a:xfrm>
          <a:off x="6074576" y="14207628"/>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80</xdr:row>
      <xdr:rowOff>75565</xdr:rowOff>
    </xdr:from>
    <xdr:ext cx="464820" cy="256540"/>
    <xdr:sp macro="" textlink="">
      <xdr:nvSpPr>
        <xdr:cNvPr id="332" name="テキスト ボックス 331">
          <a:extLst>
            <a:ext uri="{FF2B5EF4-FFF2-40B4-BE49-F238E27FC236}">
              <a16:creationId xmlns:a16="http://schemas.microsoft.com/office/drawing/2014/main" id="{8C457DEE-E0B5-481B-A9AB-E507B5C81D17}"/>
            </a:ext>
          </a:extLst>
        </xdr:cNvPr>
        <xdr:cNvSpPr txBox="1"/>
      </xdr:nvSpPr>
      <xdr:spPr>
        <a:xfrm>
          <a:off x="5638358" y="14061909"/>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0.090</a:t>
          </a:r>
          <a:endParaRPr kumimoji="1" lang="ja-JP" altLang="en-US" sz="1000">
            <a:latin typeface="ＭＳ Ｐゴシック"/>
            <a:ea typeface="ＭＳ Ｐゴシック"/>
          </a:endParaRPr>
        </a:p>
      </xdr:txBody>
    </xdr:sp>
    <xdr:clientData/>
  </xdr:oneCellAnchor>
  <xdr:twoCellAnchor>
    <xdr:from>
      <xdr:col>34</xdr:col>
      <xdr:colOff>127000</xdr:colOff>
      <xdr:row>79</xdr:row>
      <xdr:rowOff>63500</xdr:rowOff>
    </xdr:from>
    <xdr:to>
      <xdr:col>59</xdr:col>
      <xdr:colOff>50800</xdr:colOff>
      <xdr:row>79</xdr:row>
      <xdr:rowOff>63500</xdr:rowOff>
    </xdr:to>
    <xdr:cxnSp macro="">
      <xdr:nvCxnSpPr>
        <xdr:cNvPr id="333" name="直線コネクタ 332">
          <a:extLst>
            <a:ext uri="{FF2B5EF4-FFF2-40B4-BE49-F238E27FC236}">
              <a16:creationId xmlns:a16="http://schemas.microsoft.com/office/drawing/2014/main" id="{292EF109-6889-4CF3-BC9D-CE6FCB2F4095}"/>
            </a:ext>
          </a:extLst>
        </xdr:cNvPr>
        <xdr:cNvCxnSpPr/>
      </xdr:nvCxnSpPr>
      <xdr:spPr>
        <a:xfrm>
          <a:off x="6074576" y="13874916"/>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78</xdr:row>
      <xdr:rowOff>92075</xdr:rowOff>
    </xdr:from>
    <xdr:ext cx="464820" cy="259080"/>
    <xdr:sp macro="" textlink="">
      <xdr:nvSpPr>
        <xdr:cNvPr id="334" name="テキスト ボックス 333">
          <a:extLst>
            <a:ext uri="{FF2B5EF4-FFF2-40B4-BE49-F238E27FC236}">
              <a16:creationId xmlns:a16="http://schemas.microsoft.com/office/drawing/2014/main" id="{4E3F8B67-4273-45B6-95DC-EC08CBBBB08D}"/>
            </a:ext>
          </a:extLst>
        </xdr:cNvPr>
        <xdr:cNvSpPr txBox="1"/>
      </xdr:nvSpPr>
      <xdr:spPr>
        <a:xfrm>
          <a:off x="5638358" y="13728562"/>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78740</xdr:rowOff>
    </xdr:from>
    <xdr:to>
      <xdr:col>59</xdr:col>
      <xdr:colOff>50800</xdr:colOff>
      <xdr:row>77</xdr:row>
      <xdr:rowOff>78740</xdr:rowOff>
    </xdr:to>
    <xdr:cxnSp macro="">
      <xdr:nvCxnSpPr>
        <xdr:cNvPr id="335" name="直線コネクタ 334">
          <a:extLst>
            <a:ext uri="{FF2B5EF4-FFF2-40B4-BE49-F238E27FC236}">
              <a16:creationId xmlns:a16="http://schemas.microsoft.com/office/drawing/2014/main" id="{67480346-2D29-4901-980D-1E191668C71B}"/>
            </a:ext>
          </a:extLst>
        </xdr:cNvPr>
        <xdr:cNvCxnSpPr/>
      </xdr:nvCxnSpPr>
      <xdr:spPr>
        <a:xfrm>
          <a:off x="6074576" y="13540298"/>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76</xdr:row>
      <xdr:rowOff>107950</xdr:rowOff>
    </xdr:from>
    <xdr:ext cx="464820" cy="259080"/>
    <xdr:sp macro="" textlink="">
      <xdr:nvSpPr>
        <xdr:cNvPr id="336" name="テキスト ボックス 335">
          <a:extLst>
            <a:ext uri="{FF2B5EF4-FFF2-40B4-BE49-F238E27FC236}">
              <a16:creationId xmlns:a16="http://schemas.microsoft.com/office/drawing/2014/main" id="{4D320B05-30A0-46C9-A556-54AFF01FD5D9}"/>
            </a:ext>
          </a:extLst>
        </xdr:cNvPr>
        <xdr:cNvSpPr txBox="1"/>
      </xdr:nvSpPr>
      <xdr:spPr>
        <a:xfrm>
          <a:off x="5638358" y="1339458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7" name="直線コネクタ 336">
          <a:extLst>
            <a:ext uri="{FF2B5EF4-FFF2-40B4-BE49-F238E27FC236}">
              <a16:creationId xmlns:a16="http://schemas.microsoft.com/office/drawing/2014/main" id="{E10FBD93-9E56-4217-AFBB-36C411B0B1F0}"/>
            </a:ext>
          </a:extLst>
        </xdr:cNvPr>
        <xdr:cNvCxnSpPr/>
      </xdr:nvCxnSpPr>
      <xdr:spPr>
        <a:xfrm>
          <a:off x="6074576" y="13206951"/>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74</xdr:row>
      <xdr:rowOff>124460</xdr:rowOff>
    </xdr:from>
    <xdr:ext cx="464820" cy="259080"/>
    <xdr:sp macro="" textlink="">
      <xdr:nvSpPr>
        <xdr:cNvPr id="338" name="テキスト ボックス 337">
          <a:extLst>
            <a:ext uri="{FF2B5EF4-FFF2-40B4-BE49-F238E27FC236}">
              <a16:creationId xmlns:a16="http://schemas.microsoft.com/office/drawing/2014/main" id="{AD55F8A5-9F44-465D-B76B-0754AA148AB2}"/>
            </a:ext>
          </a:extLst>
        </xdr:cNvPr>
        <xdr:cNvSpPr txBox="1"/>
      </xdr:nvSpPr>
      <xdr:spPr>
        <a:xfrm>
          <a:off x="5638358" y="13061232"/>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0.180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9" name="【福祉施設】&#10;一人当たり面積グラフ枠">
          <a:extLst>
            <a:ext uri="{FF2B5EF4-FFF2-40B4-BE49-F238E27FC236}">
              <a16:creationId xmlns:a16="http://schemas.microsoft.com/office/drawing/2014/main" id="{A4E35F73-1210-42AF-BDFB-12403CAC4EE7}"/>
            </a:ext>
          </a:extLst>
        </xdr:cNvPr>
        <xdr:cNvSpPr/>
      </xdr:nvSpPr>
      <xdr:spPr>
        <a:xfrm>
          <a:off x="6074576" y="13206951"/>
          <a:ext cx="4335117" cy="2331223"/>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111760</xdr:rowOff>
    </xdr:from>
    <xdr:to>
      <xdr:col>54</xdr:col>
      <xdr:colOff>189865</xdr:colOff>
      <xdr:row>86</xdr:row>
      <xdr:rowOff>81915</xdr:rowOff>
    </xdr:to>
    <xdr:cxnSp macro="">
      <xdr:nvCxnSpPr>
        <xdr:cNvPr id="340" name="直線コネクタ 339">
          <a:extLst>
            <a:ext uri="{FF2B5EF4-FFF2-40B4-BE49-F238E27FC236}">
              <a16:creationId xmlns:a16="http://schemas.microsoft.com/office/drawing/2014/main" id="{87E3893F-FF9C-4048-AFD7-FA7453531AC1}"/>
            </a:ext>
          </a:extLst>
        </xdr:cNvPr>
        <xdr:cNvCxnSpPr/>
      </xdr:nvCxnSpPr>
      <xdr:spPr>
        <a:xfrm flipV="1">
          <a:off x="9620113" y="13573318"/>
          <a:ext cx="0" cy="1544514"/>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86360</xdr:rowOff>
    </xdr:from>
    <xdr:ext cx="469900" cy="256540"/>
    <xdr:sp macro="" textlink="">
      <xdr:nvSpPr>
        <xdr:cNvPr id="341" name="【福祉施設】&#10;一人当たり面積最小値テキスト">
          <a:extLst>
            <a:ext uri="{FF2B5EF4-FFF2-40B4-BE49-F238E27FC236}">
              <a16:creationId xmlns:a16="http://schemas.microsoft.com/office/drawing/2014/main" id="{7C1B57DC-B0BD-49C9-BCFA-608E0B499F61}"/>
            </a:ext>
          </a:extLst>
        </xdr:cNvPr>
        <xdr:cNvSpPr txBox="1"/>
      </xdr:nvSpPr>
      <xdr:spPr>
        <a:xfrm>
          <a:off x="9659178" y="15122277"/>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0.008</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81915</xdr:rowOff>
    </xdr:from>
    <xdr:to>
      <xdr:col>55</xdr:col>
      <xdr:colOff>88900</xdr:colOff>
      <xdr:row>86</xdr:row>
      <xdr:rowOff>81915</xdr:rowOff>
    </xdr:to>
    <xdr:cxnSp macro="">
      <xdr:nvCxnSpPr>
        <xdr:cNvPr id="342" name="直線コネクタ 341">
          <a:extLst>
            <a:ext uri="{FF2B5EF4-FFF2-40B4-BE49-F238E27FC236}">
              <a16:creationId xmlns:a16="http://schemas.microsoft.com/office/drawing/2014/main" id="{CE024494-AABB-4A1D-89C7-22593136D949}"/>
            </a:ext>
          </a:extLst>
        </xdr:cNvPr>
        <xdr:cNvCxnSpPr/>
      </xdr:nvCxnSpPr>
      <xdr:spPr>
        <a:xfrm>
          <a:off x="9547750" y="15117832"/>
          <a:ext cx="162228"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58420</xdr:rowOff>
    </xdr:from>
    <xdr:ext cx="469900" cy="259080"/>
    <xdr:sp macro="" textlink="">
      <xdr:nvSpPr>
        <xdr:cNvPr id="343" name="【福祉施設】&#10;一人当たり面積最大値テキスト">
          <a:extLst>
            <a:ext uri="{FF2B5EF4-FFF2-40B4-BE49-F238E27FC236}">
              <a16:creationId xmlns:a16="http://schemas.microsoft.com/office/drawing/2014/main" id="{A0E1F9E1-CE2B-461E-81AE-8960E68F98A5}"/>
            </a:ext>
          </a:extLst>
        </xdr:cNvPr>
        <xdr:cNvSpPr txBox="1"/>
      </xdr:nvSpPr>
      <xdr:spPr>
        <a:xfrm>
          <a:off x="9659178" y="133450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0.147</a:t>
          </a:r>
          <a:endParaRPr kumimoji="1" lang="ja-JP" altLang="en-US" sz="1000" b="1">
            <a:latin typeface="ＭＳ Ｐゴシック"/>
            <a:ea typeface="ＭＳ Ｐゴシック"/>
          </a:endParaRPr>
        </a:p>
      </xdr:txBody>
    </xdr:sp>
    <xdr:clientData/>
  </xdr:oneCellAnchor>
  <xdr:twoCellAnchor>
    <xdr:from>
      <xdr:col>54</xdr:col>
      <xdr:colOff>101600</xdr:colOff>
      <xdr:row>77</xdr:row>
      <xdr:rowOff>111760</xdr:rowOff>
    </xdr:from>
    <xdr:to>
      <xdr:col>55</xdr:col>
      <xdr:colOff>88900</xdr:colOff>
      <xdr:row>77</xdr:row>
      <xdr:rowOff>111760</xdr:rowOff>
    </xdr:to>
    <xdr:cxnSp macro="">
      <xdr:nvCxnSpPr>
        <xdr:cNvPr id="344" name="直線コネクタ 343">
          <a:extLst>
            <a:ext uri="{FF2B5EF4-FFF2-40B4-BE49-F238E27FC236}">
              <a16:creationId xmlns:a16="http://schemas.microsoft.com/office/drawing/2014/main" id="{9035063E-9588-44DD-9F80-0A09651D539D}"/>
            </a:ext>
          </a:extLst>
        </xdr:cNvPr>
        <xdr:cNvCxnSpPr/>
      </xdr:nvCxnSpPr>
      <xdr:spPr>
        <a:xfrm>
          <a:off x="9547750" y="13573318"/>
          <a:ext cx="162228"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44450</xdr:rowOff>
    </xdr:from>
    <xdr:ext cx="469900" cy="259080"/>
    <xdr:sp macro="" textlink="">
      <xdr:nvSpPr>
        <xdr:cNvPr id="345" name="【福祉施設】&#10;一人当たり面積平均値テキスト">
          <a:extLst>
            <a:ext uri="{FF2B5EF4-FFF2-40B4-BE49-F238E27FC236}">
              <a16:creationId xmlns:a16="http://schemas.microsoft.com/office/drawing/2014/main" id="{F571B70C-B155-4BAD-BB84-0A75083C73D5}"/>
            </a:ext>
          </a:extLst>
        </xdr:cNvPr>
        <xdr:cNvSpPr txBox="1"/>
      </xdr:nvSpPr>
      <xdr:spPr>
        <a:xfrm>
          <a:off x="9659178" y="1455558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0.052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83</xdr:row>
      <xdr:rowOff>66040</xdr:rowOff>
    </xdr:from>
    <xdr:to>
      <xdr:col>55</xdr:col>
      <xdr:colOff>50800</xdr:colOff>
      <xdr:row>83</xdr:row>
      <xdr:rowOff>167640</xdr:rowOff>
    </xdr:to>
    <xdr:sp macro="" textlink="">
      <xdr:nvSpPr>
        <xdr:cNvPr id="346" name="フローチャート: 判断 345">
          <a:extLst>
            <a:ext uri="{FF2B5EF4-FFF2-40B4-BE49-F238E27FC236}">
              <a16:creationId xmlns:a16="http://schemas.microsoft.com/office/drawing/2014/main" id="{C78670DF-E64C-4FE9-AEC6-9254015CFC68}"/>
            </a:ext>
          </a:extLst>
        </xdr:cNvPr>
        <xdr:cNvSpPr/>
      </xdr:nvSpPr>
      <xdr:spPr>
        <a:xfrm>
          <a:off x="9585850" y="14577170"/>
          <a:ext cx="86028"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66040</xdr:rowOff>
    </xdr:from>
    <xdr:to>
      <xdr:col>50</xdr:col>
      <xdr:colOff>165100</xdr:colOff>
      <xdr:row>83</xdr:row>
      <xdr:rowOff>167640</xdr:rowOff>
    </xdr:to>
    <xdr:sp macro="" textlink="">
      <xdr:nvSpPr>
        <xdr:cNvPr id="347" name="フローチャート: 判断 346">
          <a:extLst>
            <a:ext uri="{FF2B5EF4-FFF2-40B4-BE49-F238E27FC236}">
              <a16:creationId xmlns:a16="http://schemas.microsoft.com/office/drawing/2014/main" id="{BACC8306-76B8-4685-B7E6-A453C189EA1E}"/>
            </a:ext>
          </a:extLst>
        </xdr:cNvPr>
        <xdr:cNvSpPr/>
      </xdr:nvSpPr>
      <xdr:spPr>
        <a:xfrm>
          <a:off x="8809935" y="1457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57150</xdr:colOff>
      <xdr:row>83</xdr:row>
      <xdr:rowOff>158750</xdr:rowOff>
    </xdr:from>
    <xdr:ext cx="469900" cy="259080"/>
    <xdr:sp macro="" textlink="">
      <xdr:nvSpPr>
        <xdr:cNvPr id="348" name="n_1aveValue【福祉施設】&#10;一人当たり面積">
          <a:extLst>
            <a:ext uri="{FF2B5EF4-FFF2-40B4-BE49-F238E27FC236}">
              <a16:creationId xmlns:a16="http://schemas.microsoft.com/office/drawing/2014/main" id="{7F317BC9-271D-4483-B518-5CA82D095E43}"/>
            </a:ext>
          </a:extLst>
        </xdr:cNvPr>
        <xdr:cNvSpPr txBox="1"/>
      </xdr:nvSpPr>
      <xdr:spPr>
        <a:xfrm>
          <a:off x="8628656" y="146698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0.052</a:t>
          </a:r>
          <a:endParaRPr kumimoji="1" lang="ja-JP" altLang="en-US" sz="1000" b="1">
            <a:solidFill>
              <a:srgbClr val="000080"/>
            </a:solidFill>
            <a:latin typeface="ＭＳ Ｐゴシック"/>
            <a:ea typeface="ＭＳ Ｐゴシック"/>
          </a:endParaRPr>
        </a:p>
      </xdr:txBody>
    </xdr:sp>
    <xdr:clientData/>
  </xdr:oneCellAnchor>
  <xdr:twoCellAnchor>
    <xdr:from>
      <xdr:col>45</xdr:col>
      <xdr:colOff>127000</xdr:colOff>
      <xdr:row>83</xdr:row>
      <xdr:rowOff>66040</xdr:rowOff>
    </xdr:from>
    <xdr:to>
      <xdr:col>46</xdr:col>
      <xdr:colOff>38100</xdr:colOff>
      <xdr:row>83</xdr:row>
      <xdr:rowOff>167640</xdr:rowOff>
    </xdr:to>
    <xdr:sp macro="" textlink="">
      <xdr:nvSpPr>
        <xdr:cNvPr id="349" name="フローチャート: 判断 348">
          <a:extLst>
            <a:ext uri="{FF2B5EF4-FFF2-40B4-BE49-F238E27FC236}">
              <a16:creationId xmlns:a16="http://schemas.microsoft.com/office/drawing/2014/main" id="{859831A7-F157-4DFD-B5DD-55CBEC9F34AE}"/>
            </a:ext>
          </a:extLst>
        </xdr:cNvPr>
        <xdr:cNvSpPr/>
      </xdr:nvSpPr>
      <xdr:spPr>
        <a:xfrm>
          <a:off x="7998791" y="14577170"/>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83</xdr:row>
      <xdr:rowOff>158750</xdr:rowOff>
    </xdr:from>
    <xdr:ext cx="467360" cy="259080"/>
    <xdr:sp macro="" textlink="">
      <xdr:nvSpPr>
        <xdr:cNvPr id="350" name="n_2aveValue【福祉施設】&#10;一人当たり面積">
          <a:extLst>
            <a:ext uri="{FF2B5EF4-FFF2-40B4-BE49-F238E27FC236}">
              <a16:creationId xmlns:a16="http://schemas.microsoft.com/office/drawing/2014/main" id="{76CDA262-61BB-4DB2-93A1-7675FE97400F}"/>
            </a:ext>
          </a:extLst>
        </xdr:cNvPr>
        <xdr:cNvSpPr txBox="1"/>
      </xdr:nvSpPr>
      <xdr:spPr>
        <a:xfrm>
          <a:off x="7830213" y="1466988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0.052</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0</xdr:colOff>
      <xdr:row>83</xdr:row>
      <xdr:rowOff>66040</xdr:rowOff>
    </xdr:from>
    <xdr:to>
      <xdr:col>41</xdr:col>
      <xdr:colOff>101600</xdr:colOff>
      <xdr:row>83</xdr:row>
      <xdr:rowOff>167640</xdr:rowOff>
    </xdr:to>
    <xdr:sp macro="" textlink="">
      <xdr:nvSpPr>
        <xdr:cNvPr id="351" name="フローチャート: 判断 350">
          <a:extLst>
            <a:ext uri="{FF2B5EF4-FFF2-40B4-BE49-F238E27FC236}">
              <a16:creationId xmlns:a16="http://schemas.microsoft.com/office/drawing/2014/main" id="{93570125-16D8-4C43-A12E-42C4BFE85CEB}"/>
            </a:ext>
          </a:extLst>
        </xdr:cNvPr>
        <xdr:cNvSpPr/>
      </xdr:nvSpPr>
      <xdr:spPr>
        <a:xfrm>
          <a:off x="7172077" y="1457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83</xdr:row>
      <xdr:rowOff>158750</xdr:rowOff>
    </xdr:from>
    <xdr:ext cx="467360" cy="259080"/>
    <xdr:sp macro="" textlink="">
      <xdr:nvSpPr>
        <xdr:cNvPr id="352" name="n_3aveValue【福祉施設】&#10;一人当たり面積">
          <a:extLst>
            <a:ext uri="{FF2B5EF4-FFF2-40B4-BE49-F238E27FC236}">
              <a16:creationId xmlns:a16="http://schemas.microsoft.com/office/drawing/2014/main" id="{E44E262D-EFA9-4627-9A7A-F808803ED43C}"/>
            </a:ext>
          </a:extLst>
        </xdr:cNvPr>
        <xdr:cNvSpPr txBox="1"/>
      </xdr:nvSpPr>
      <xdr:spPr>
        <a:xfrm>
          <a:off x="7003498" y="1466988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83</xdr:row>
      <xdr:rowOff>76835</xdr:rowOff>
    </xdr:from>
    <xdr:to>
      <xdr:col>36</xdr:col>
      <xdr:colOff>165100</xdr:colOff>
      <xdr:row>84</xdr:row>
      <xdr:rowOff>6985</xdr:rowOff>
    </xdr:to>
    <xdr:sp macro="" textlink="">
      <xdr:nvSpPr>
        <xdr:cNvPr id="353" name="フローチャート: 判断 352">
          <a:extLst>
            <a:ext uri="{FF2B5EF4-FFF2-40B4-BE49-F238E27FC236}">
              <a16:creationId xmlns:a16="http://schemas.microsoft.com/office/drawing/2014/main" id="{B288CE4B-46F2-400F-8FBB-67CEEF2C5779}"/>
            </a:ext>
          </a:extLst>
        </xdr:cNvPr>
        <xdr:cNvSpPr/>
      </xdr:nvSpPr>
      <xdr:spPr>
        <a:xfrm>
          <a:off x="6360933" y="14587965"/>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83</xdr:row>
      <xdr:rowOff>169545</xdr:rowOff>
    </xdr:from>
    <xdr:ext cx="467360" cy="256540"/>
    <xdr:sp macro="" textlink="">
      <xdr:nvSpPr>
        <xdr:cNvPr id="354" name="n_4aveValue【福祉施設】&#10;一人当たり面積">
          <a:extLst>
            <a:ext uri="{FF2B5EF4-FFF2-40B4-BE49-F238E27FC236}">
              <a16:creationId xmlns:a16="http://schemas.microsoft.com/office/drawing/2014/main" id="{CAFEDC9C-912D-4E2B-BC14-2629D47C73EA}"/>
            </a:ext>
          </a:extLst>
        </xdr:cNvPr>
        <xdr:cNvSpPr txBox="1"/>
      </xdr:nvSpPr>
      <xdr:spPr>
        <a:xfrm>
          <a:off x="6192354" y="1468067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0.051</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88</xdr:row>
      <xdr:rowOff>149860</xdr:rowOff>
    </xdr:from>
    <xdr:ext cx="762000" cy="259080"/>
    <xdr:sp macro="" textlink="">
      <xdr:nvSpPr>
        <xdr:cNvPr id="355" name="テキスト ボックス 354">
          <a:extLst>
            <a:ext uri="{FF2B5EF4-FFF2-40B4-BE49-F238E27FC236}">
              <a16:creationId xmlns:a16="http://schemas.microsoft.com/office/drawing/2014/main" id="{9B04CEF8-F59E-4150-B887-45FEDB4B122F}"/>
            </a:ext>
          </a:extLst>
        </xdr:cNvPr>
        <xdr:cNvSpPr txBox="1"/>
      </xdr:nvSpPr>
      <xdr:spPr>
        <a:xfrm>
          <a:off x="9446150" y="15535634"/>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149860</xdr:rowOff>
    </xdr:from>
    <xdr:ext cx="762000" cy="259080"/>
    <xdr:sp macro="" textlink="">
      <xdr:nvSpPr>
        <xdr:cNvPr id="356" name="テキスト ボックス 355">
          <a:extLst>
            <a:ext uri="{FF2B5EF4-FFF2-40B4-BE49-F238E27FC236}">
              <a16:creationId xmlns:a16="http://schemas.microsoft.com/office/drawing/2014/main" id="{4C45C854-ADA2-4F97-9F20-BCEBDE1870B9}"/>
            </a:ext>
          </a:extLst>
        </xdr:cNvPr>
        <xdr:cNvSpPr txBox="1"/>
      </xdr:nvSpPr>
      <xdr:spPr>
        <a:xfrm>
          <a:off x="8685806" y="15535634"/>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88</xdr:row>
      <xdr:rowOff>149860</xdr:rowOff>
    </xdr:from>
    <xdr:ext cx="762000" cy="259080"/>
    <xdr:sp macro="" textlink="">
      <xdr:nvSpPr>
        <xdr:cNvPr id="357" name="テキスト ボックス 356">
          <a:extLst>
            <a:ext uri="{FF2B5EF4-FFF2-40B4-BE49-F238E27FC236}">
              <a16:creationId xmlns:a16="http://schemas.microsoft.com/office/drawing/2014/main" id="{60705DA5-33E5-41B3-B292-24BACFB37267}"/>
            </a:ext>
          </a:extLst>
        </xdr:cNvPr>
        <xdr:cNvSpPr txBox="1"/>
      </xdr:nvSpPr>
      <xdr:spPr>
        <a:xfrm>
          <a:off x="7874663" y="15535634"/>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149860</xdr:rowOff>
    </xdr:from>
    <xdr:ext cx="762000" cy="259080"/>
    <xdr:sp macro="" textlink="">
      <xdr:nvSpPr>
        <xdr:cNvPr id="358" name="テキスト ボックス 357">
          <a:extLst>
            <a:ext uri="{FF2B5EF4-FFF2-40B4-BE49-F238E27FC236}">
              <a16:creationId xmlns:a16="http://schemas.microsoft.com/office/drawing/2014/main" id="{294900E4-4A3F-4E8C-B1C7-3D429F8BE193}"/>
            </a:ext>
          </a:extLst>
        </xdr:cNvPr>
        <xdr:cNvSpPr txBox="1"/>
      </xdr:nvSpPr>
      <xdr:spPr>
        <a:xfrm>
          <a:off x="7047948" y="15535634"/>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149860</xdr:rowOff>
    </xdr:from>
    <xdr:ext cx="762000" cy="259080"/>
    <xdr:sp macro="" textlink="">
      <xdr:nvSpPr>
        <xdr:cNvPr id="359" name="テキスト ボックス 358">
          <a:extLst>
            <a:ext uri="{FF2B5EF4-FFF2-40B4-BE49-F238E27FC236}">
              <a16:creationId xmlns:a16="http://schemas.microsoft.com/office/drawing/2014/main" id="{0FB5FB61-3D31-4DBD-8613-F5F628811E4E}"/>
            </a:ext>
          </a:extLst>
        </xdr:cNvPr>
        <xdr:cNvSpPr txBox="1"/>
      </xdr:nvSpPr>
      <xdr:spPr>
        <a:xfrm>
          <a:off x="6236804" y="15535634"/>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80</xdr:row>
      <xdr:rowOff>112395</xdr:rowOff>
    </xdr:from>
    <xdr:to>
      <xdr:col>55</xdr:col>
      <xdr:colOff>50800</xdr:colOff>
      <xdr:row>81</xdr:row>
      <xdr:rowOff>42545</xdr:rowOff>
    </xdr:to>
    <xdr:sp macro="" textlink="">
      <xdr:nvSpPr>
        <xdr:cNvPr id="360" name="楕円 359">
          <a:extLst>
            <a:ext uri="{FF2B5EF4-FFF2-40B4-BE49-F238E27FC236}">
              <a16:creationId xmlns:a16="http://schemas.microsoft.com/office/drawing/2014/main" id="{3466C44D-0AD2-4206-A981-D1FD509B12F5}"/>
            </a:ext>
          </a:extLst>
        </xdr:cNvPr>
        <xdr:cNvSpPr/>
      </xdr:nvSpPr>
      <xdr:spPr>
        <a:xfrm>
          <a:off x="9585850" y="14098739"/>
          <a:ext cx="86028"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79</xdr:row>
      <xdr:rowOff>135255</xdr:rowOff>
    </xdr:from>
    <xdr:ext cx="469900" cy="256540"/>
    <xdr:sp macro="" textlink="">
      <xdr:nvSpPr>
        <xdr:cNvPr id="361" name="【福祉施設】&#10;一人当たり面積該当値テキスト">
          <a:extLst>
            <a:ext uri="{FF2B5EF4-FFF2-40B4-BE49-F238E27FC236}">
              <a16:creationId xmlns:a16="http://schemas.microsoft.com/office/drawing/2014/main" id="{2492492B-B62F-470E-AB4C-F9C491878530}"/>
            </a:ext>
          </a:extLst>
        </xdr:cNvPr>
        <xdr:cNvSpPr txBox="1"/>
      </xdr:nvSpPr>
      <xdr:spPr>
        <a:xfrm>
          <a:off x="9659178" y="13946671"/>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0.095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80</xdr:row>
      <xdr:rowOff>123190</xdr:rowOff>
    </xdr:from>
    <xdr:to>
      <xdr:col>50</xdr:col>
      <xdr:colOff>165100</xdr:colOff>
      <xdr:row>81</xdr:row>
      <xdr:rowOff>53340</xdr:rowOff>
    </xdr:to>
    <xdr:sp macro="" textlink="">
      <xdr:nvSpPr>
        <xdr:cNvPr id="362" name="楕円 361">
          <a:extLst>
            <a:ext uri="{FF2B5EF4-FFF2-40B4-BE49-F238E27FC236}">
              <a16:creationId xmlns:a16="http://schemas.microsoft.com/office/drawing/2014/main" id="{B417F46C-6FC6-4F44-9399-11D4005AF96B}"/>
            </a:ext>
          </a:extLst>
        </xdr:cNvPr>
        <xdr:cNvSpPr/>
      </xdr:nvSpPr>
      <xdr:spPr>
        <a:xfrm>
          <a:off x="8809935" y="14109534"/>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80</xdr:row>
      <xdr:rowOff>163195</xdr:rowOff>
    </xdr:from>
    <xdr:to>
      <xdr:col>55</xdr:col>
      <xdr:colOff>0</xdr:colOff>
      <xdr:row>81</xdr:row>
      <xdr:rowOff>2540</xdr:rowOff>
    </xdr:to>
    <xdr:cxnSp macro="">
      <xdr:nvCxnSpPr>
        <xdr:cNvPr id="363" name="直線コネクタ 362">
          <a:extLst>
            <a:ext uri="{FF2B5EF4-FFF2-40B4-BE49-F238E27FC236}">
              <a16:creationId xmlns:a16="http://schemas.microsoft.com/office/drawing/2014/main" id="{50B938A7-EEBB-45FD-9801-9604FA804E62}"/>
            </a:ext>
          </a:extLst>
        </xdr:cNvPr>
        <xdr:cNvCxnSpPr/>
      </xdr:nvCxnSpPr>
      <xdr:spPr>
        <a:xfrm flipV="1">
          <a:off x="8860735" y="14149539"/>
          <a:ext cx="760343" cy="14274"/>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80</xdr:row>
      <xdr:rowOff>101600</xdr:rowOff>
    </xdr:from>
    <xdr:to>
      <xdr:col>46</xdr:col>
      <xdr:colOff>38100</xdr:colOff>
      <xdr:row>81</xdr:row>
      <xdr:rowOff>31750</xdr:rowOff>
    </xdr:to>
    <xdr:sp macro="" textlink="">
      <xdr:nvSpPr>
        <xdr:cNvPr id="364" name="楕円 363">
          <a:extLst>
            <a:ext uri="{FF2B5EF4-FFF2-40B4-BE49-F238E27FC236}">
              <a16:creationId xmlns:a16="http://schemas.microsoft.com/office/drawing/2014/main" id="{E95F2463-8CAE-4A81-BD63-982B7FC9395A}"/>
            </a:ext>
          </a:extLst>
        </xdr:cNvPr>
        <xdr:cNvSpPr/>
      </xdr:nvSpPr>
      <xdr:spPr>
        <a:xfrm>
          <a:off x="7998791" y="14087944"/>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80</xdr:row>
      <xdr:rowOff>152400</xdr:rowOff>
    </xdr:from>
    <xdr:to>
      <xdr:col>50</xdr:col>
      <xdr:colOff>114300</xdr:colOff>
      <xdr:row>81</xdr:row>
      <xdr:rowOff>2540</xdr:rowOff>
    </xdr:to>
    <xdr:cxnSp macro="">
      <xdr:nvCxnSpPr>
        <xdr:cNvPr id="365" name="直線コネクタ 364">
          <a:extLst>
            <a:ext uri="{FF2B5EF4-FFF2-40B4-BE49-F238E27FC236}">
              <a16:creationId xmlns:a16="http://schemas.microsoft.com/office/drawing/2014/main" id="{7DA62B1D-7573-46CA-89AA-9399A3EFFB46}"/>
            </a:ext>
          </a:extLst>
        </xdr:cNvPr>
        <xdr:cNvCxnSpPr/>
      </xdr:nvCxnSpPr>
      <xdr:spPr>
        <a:xfrm>
          <a:off x="8049591" y="14138744"/>
          <a:ext cx="811144" cy="25069"/>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80</xdr:row>
      <xdr:rowOff>57785</xdr:rowOff>
    </xdr:from>
    <xdr:to>
      <xdr:col>41</xdr:col>
      <xdr:colOff>101600</xdr:colOff>
      <xdr:row>80</xdr:row>
      <xdr:rowOff>159385</xdr:rowOff>
    </xdr:to>
    <xdr:sp macro="" textlink="">
      <xdr:nvSpPr>
        <xdr:cNvPr id="366" name="楕円 365">
          <a:extLst>
            <a:ext uri="{FF2B5EF4-FFF2-40B4-BE49-F238E27FC236}">
              <a16:creationId xmlns:a16="http://schemas.microsoft.com/office/drawing/2014/main" id="{B3F9734F-B7B4-4A38-97DC-2491EB435D49}"/>
            </a:ext>
          </a:extLst>
        </xdr:cNvPr>
        <xdr:cNvSpPr/>
      </xdr:nvSpPr>
      <xdr:spPr>
        <a:xfrm>
          <a:off x="7172077" y="14044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80</xdr:row>
      <xdr:rowOff>109220</xdr:rowOff>
    </xdr:from>
    <xdr:to>
      <xdr:col>45</xdr:col>
      <xdr:colOff>177800</xdr:colOff>
      <xdr:row>80</xdr:row>
      <xdr:rowOff>152400</xdr:rowOff>
    </xdr:to>
    <xdr:cxnSp macro="">
      <xdr:nvCxnSpPr>
        <xdr:cNvPr id="367" name="直線コネクタ 366">
          <a:extLst>
            <a:ext uri="{FF2B5EF4-FFF2-40B4-BE49-F238E27FC236}">
              <a16:creationId xmlns:a16="http://schemas.microsoft.com/office/drawing/2014/main" id="{1766A347-3AD7-44C4-83E7-D18D410C0D75}"/>
            </a:ext>
          </a:extLst>
        </xdr:cNvPr>
        <xdr:cNvCxnSpPr/>
      </xdr:nvCxnSpPr>
      <xdr:spPr>
        <a:xfrm>
          <a:off x="7222877" y="14095564"/>
          <a:ext cx="826714"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79</xdr:row>
      <xdr:rowOff>164465</xdr:rowOff>
    </xdr:from>
    <xdr:to>
      <xdr:col>36</xdr:col>
      <xdr:colOff>165100</xdr:colOff>
      <xdr:row>80</xdr:row>
      <xdr:rowOff>94615</xdr:rowOff>
    </xdr:to>
    <xdr:sp macro="" textlink="">
      <xdr:nvSpPr>
        <xdr:cNvPr id="368" name="楕円 367">
          <a:extLst>
            <a:ext uri="{FF2B5EF4-FFF2-40B4-BE49-F238E27FC236}">
              <a16:creationId xmlns:a16="http://schemas.microsoft.com/office/drawing/2014/main" id="{FAEDF643-6138-4116-802C-C993243BB6CE}"/>
            </a:ext>
          </a:extLst>
        </xdr:cNvPr>
        <xdr:cNvSpPr/>
      </xdr:nvSpPr>
      <xdr:spPr>
        <a:xfrm>
          <a:off x="6360933" y="13975881"/>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80</xdr:row>
      <xdr:rowOff>43815</xdr:rowOff>
    </xdr:from>
    <xdr:to>
      <xdr:col>41</xdr:col>
      <xdr:colOff>50800</xdr:colOff>
      <xdr:row>80</xdr:row>
      <xdr:rowOff>109220</xdr:rowOff>
    </xdr:to>
    <xdr:cxnSp macro="">
      <xdr:nvCxnSpPr>
        <xdr:cNvPr id="369" name="直線コネクタ 368">
          <a:extLst>
            <a:ext uri="{FF2B5EF4-FFF2-40B4-BE49-F238E27FC236}">
              <a16:creationId xmlns:a16="http://schemas.microsoft.com/office/drawing/2014/main" id="{77C4F2F9-FB38-4F60-B7EB-F4EBE64A9009}"/>
            </a:ext>
          </a:extLst>
        </xdr:cNvPr>
        <xdr:cNvCxnSpPr/>
      </xdr:nvCxnSpPr>
      <xdr:spPr>
        <a:xfrm>
          <a:off x="6411733" y="14030159"/>
          <a:ext cx="811144"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79</xdr:row>
      <xdr:rowOff>69850</xdr:rowOff>
    </xdr:from>
    <xdr:ext cx="469900" cy="259080"/>
    <xdr:sp macro="" textlink="">
      <xdr:nvSpPr>
        <xdr:cNvPr id="370" name="n_1mainValue【福祉施設】&#10;一人当たり面積">
          <a:extLst>
            <a:ext uri="{FF2B5EF4-FFF2-40B4-BE49-F238E27FC236}">
              <a16:creationId xmlns:a16="http://schemas.microsoft.com/office/drawing/2014/main" id="{FC654C81-B15A-4147-94D9-B4AD6BF359C3}"/>
            </a:ext>
          </a:extLst>
        </xdr:cNvPr>
        <xdr:cNvSpPr txBox="1"/>
      </xdr:nvSpPr>
      <xdr:spPr>
        <a:xfrm>
          <a:off x="8628656" y="13881266"/>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0.094</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79</xdr:row>
      <xdr:rowOff>48260</xdr:rowOff>
    </xdr:from>
    <xdr:ext cx="467360" cy="259080"/>
    <xdr:sp macro="" textlink="">
      <xdr:nvSpPr>
        <xdr:cNvPr id="371" name="n_2mainValue【福祉施設】&#10;一人当たり面積">
          <a:extLst>
            <a:ext uri="{FF2B5EF4-FFF2-40B4-BE49-F238E27FC236}">
              <a16:creationId xmlns:a16="http://schemas.microsoft.com/office/drawing/2014/main" id="{519F7CD7-5E69-44DA-8C58-3D6AF8AA4B20}"/>
            </a:ext>
          </a:extLst>
        </xdr:cNvPr>
        <xdr:cNvSpPr txBox="1"/>
      </xdr:nvSpPr>
      <xdr:spPr>
        <a:xfrm>
          <a:off x="7830213" y="13859676"/>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0.096</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79</xdr:row>
      <xdr:rowOff>4445</xdr:rowOff>
    </xdr:from>
    <xdr:ext cx="467360" cy="259080"/>
    <xdr:sp macro="" textlink="">
      <xdr:nvSpPr>
        <xdr:cNvPr id="372" name="n_3mainValue【福祉施設】&#10;一人当たり面積">
          <a:extLst>
            <a:ext uri="{FF2B5EF4-FFF2-40B4-BE49-F238E27FC236}">
              <a16:creationId xmlns:a16="http://schemas.microsoft.com/office/drawing/2014/main" id="{9894CFD8-AA1F-486D-B9B6-0300F561033A}"/>
            </a:ext>
          </a:extLst>
        </xdr:cNvPr>
        <xdr:cNvSpPr txBox="1"/>
      </xdr:nvSpPr>
      <xdr:spPr>
        <a:xfrm>
          <a:off x="7003498" y="13815861"/>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0.100</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78</xdr:row>
      <xdr:rowOff>111125</xdr:rowOff>
    </xdr:from>
    <xdr:ext cx="467360" cy="256540"/>
    <xdr:sp macro="" textlink="">
      <xdr:nvSpPr>
        <xdr:cNvPr id="373" name="n_4mainValue【福祉施設】&#10;一人当たり面積">
          <a:extLst>
            <a:ext uri="{FF2B5EF4-FFF2-40B4-BE49-F238E27FC236}">
              <a16:creationId xmlns:a16="http://schemas.microsoft.com/office/drawing/2014/main" id="{988ADA89-5A42-492A-B88A-3F7172D7721F}"/>
            </a:ext>
          </a:extLst>
        </xdr:cNvPr>
        <xdr:cNvSpPr txBox="1"/>
      </xdr:nvSpPr>
      <xdr:spPr>
        <a:xfrm>
          <a:off x="6192354" y="13747612"/>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4" name="正方形/長方形 373">
          <a:extLst>
            <a:ext uri="{FF2B5EF4-FFF2-40B4-BE49-F238E27FC236}">
              <a16:creationId xmlns:a16="http://schemas.microsoft.com/office/drawing/2014/main" id="{78A90E89-6238-4622-AD88-D3D02D0A0C58}"/>
            </a:ext>
          </a:extLst>
        </xdr:cNvPr>
        <xdr:cNvSpPr/>
      </xdr:nvSpPr>
      <xdr:spPr>
        <a:xfrm>
          <a:off x="699715" y="15929610"/>
          <a:ext cx="4350688" cy="62158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5" name="正方形/長方形 374">
          <a:extLst>
            <a:ext uri="{FF2B5EF4-FFF2-40B4-BE49-F238E27FC236}">
              <a16:creationId xmlns:a16="http://schemas.microsoft.com/office/drawing/2014/main" id="{6C806CED-76DF-420D-AC1C-C167105E4089}"/>
            </a:ext>
          </a:extLst>
        </xdr:cNvPr>
        <xdr:cNvSpPr/>
      </xdr:nvSpPr>
      <xdr:spPr>
        <a:xfrm>
          <a:off x="826715" y="16576592"/>
          <a:ext cx="1399429" cy="2450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6" name="正方形/長方形 375">
          <a:extLst>
            <a:ext uri="{FF2B5EF4-FFF2-40B4-BE49-F238E27FC236}">
              <a16:creationId xmlns:a16="http://schemas.microsoft.com/office/drawing/2014/main" id="{8FDEFB18-722B-48F3-9E81-7797803C650E}"/>
            </a:ext>
          </a:extLst>
        </xdr:cNvPr>
        <xdr:cNvSpPr/>
      </xdr:nvSpPr>
      <xdr:spPr>
        <a:xfrm>
          <a:off x="826715" y="16770847"/>
          <a:ext cx="1399429" cy="24952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7" name="正方形/長方形 376">
          <a:extLst>
            <a:ext uri="{FF2B5EF4-FFF2-40B4-BE49-F238E27FC236}">
              <a16:creationId xmlns:a16="http://schemas.microsoft.com/office/drawing/2014/main" id="{EFAE52EB-0E0E-499D-82DF-6E91026777EA}"/>
            </a:ext>
          </a:extLst>
        </xdr:cNvPr>
        <xdr:cNvSpPr/>
      </xdr:nvSpPr>
      <xdr:spPr>
        <a:xfrm>
          <a:off x="1749287" y="16576592"/>
          <a:ext cx="1399430" cy="2450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8" name="正方形/長方形 377">
          <a:extLst>
            <a:ext uri="{FF2B5EF4-FFF2-40B4-BE49-F238E27FC236}">
              <a16:creationId xmlns:a16="http://schemas.microsoft.com/office/drawing/2014/main" id="{89A6FA9C-37B5-4CC6-BDAD-BC749F3944AE}"/>
            </a:ext>
          </a:extLst>
        </xdr:cNvPr>
        <xdr:cNvSpPr/>
      </xdr:nvSpPr>
      <xdr:spPr>
        <a:xfrm>
          <a:off x="1749287" y="16770847"/>
          <a:ext cx="1399430" cy="24952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9" name="正方形/長方形 378">
          <a:extLst>
            <a:ext uri="{FF2B5EF4-FFF2-40B4-BE49-F238E27FC236}">
              <a16:creationId xmlns:a16="http://schemas.microsoft.com/office/drawing/2014/main" id="{5E66FBD6-836D-46BF-9CE9-C7D7EA494967}"/>
            </a:ext>
          </a:extLst>
        </xdr:cNvPr>
        <xdr:cNvSpPr/>
      </xdr:nvSpPr>
      <xdr:spPr>
        <a:xfrm>
          <a:off x="2798859" y="16576592"/>
          <a:ext cx="1399430" cy="2450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0" name="正方形/長方形 379">
          <a:extLst>
            <a:ext uri="{FF2B5EF4-FFF2-40B4-BE49-F238E27FC236}">
              <a16:creationId xmlns:a16="http://schemas.microsoft.com/office/drawing/2014/main" id="{430823A9-07E3-4D28-8481-60E436D6E6FA}"/>
            </a:ext>
          </a:extLst>
        </xdr:cNvPr>
        <xdr:cNvSpPr/>
      </xdr:nvSpPr>
      <xdr:spPr>
        <a:xfrm>
          <a:off x="2798859" y="16770847"/>
          <a:ext cx="1399430" cy="24952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1" name="正方形/長方形 380">
          <a:extLst>
            <a:ext uri="{FF2B5EF4-FFF2-40B4-BE49-F238E27FC236}">
              <a16:creationId xmlns:a16="http://schemas.microsoft.com/office/drawing/2014/main" id="{941E8DB6-0049-4EED-8C5C-E0A635E725AA}"/>
            </a:ext>
          </a:extLst>
        </xdr:cNvPr>
        <xdr:cNvSpPr/>
      </xdr:nvSpPr>
      <xdr:spPr>
        <a:xfrm>
          <a:off x="699715" y="17045774"/>
          <a:ext cx="4350688" cy="2223384"/>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5910" cy="225425"/>
    <xdr:sp macro="" textlink="">
      <xdr:nvSpPr>
        <xdr:cNvPr id="382" name="テキスト ボックス 381">
          <a:extLst>
            <a:ext uri="{FF2B5EF4-FFF2-40B4-BE49-F238E27FC236}">
              <a16:creationId xmlns:a16="http://schemas.microsoft.com/office/drawing/2014/main" id="{46CD7D7B-D83C-410B-A887-57B6CE0D3C43}"/>
            </a:ext>
          </a:extLst>
        </xdr:cNvPr>
        <xdr:cNvSpPr txBox="1"/>
      </xdr:nvSpPr>
      <xdr:spPr>
        <a:xfrm>
          <a:off x="677186" y="16859747"/>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3" name="直線コネクタ 382">
          <a:extLst>
            <a:ext uri="{FF2B5EF4-FFF2-40B4-BE49-F238E27FC236}">
              <a16:creationId xmlns:a16="http://schemas.microsoft.com/office/drawing/2014/main" id="{4D9414A6-C462-4296-A34D-23148B8E436E}"/>
            </a:ext>
          </a:extLst>
        </xdr:cNvPr>
        <xdr:cNvCxnSpPr/>
      </xdr:nvCxnSpPr>
      <xdr:spPr>
        <a:xfrm>
          <a:off x="699715" y="19269158"/>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110</xdr:row>
      <xdr:rowOff>48260</xdr:rowOff>
    </xdr:from>
    <xdr:ext cx="464820" cy="259080"/>
    <xdr:sp macro="" textlink="">
      <xdr:nvSpPr>
        <xdr:cNvPr id="384" name="テキスト ボックス 383">
          <a:extLst>
            <a:ext uri="{FF2B5EF4-FFF2-40B4-BE49-F238E27FC236}">
              <a16:creationId xmlns:a16="http://schemas.microsoft.com/office/drawing/2014/main" id="{E3079108-E5B0-46DF-8E91-A6040B099D5B}"/>
            </a:ext>
          </a:extLst>
        </xdr:cNvPr>
        <xdr:cNvSpPr txBox="1"/>
      </xdr:nvSpPr>
      <xdr:spPr>
        <a:xfrm>
          <a:off x="279069" y="1913139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5" name="直線コネクタ 384">
          <a:extLst>
            <a:ext uri="{FF2B5EF4-FFF2-40B4-BE49-F238E27FC236}">
              <a16:creationId xmlns:a16="http://schemas.microsoft.com/office/drawing/2014/main" id="{6C133EAD-1F1C-44A4-A559-10C291C8E47D}"/>
            </a:ext>
          </a:extLst>
        </xdr:cNvPr>
        <xdr:cNvCxnSpPr/>
      </xdr:nvCxnSpPr>
      <xdr:spPr>
        <a:xfrm>
          <a:off x="699715" y="18901576"/>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108</xdr:row>
      <xdr:rowOff>10160</xdr:rowOff>
    </xdr:from>
    <xdr:ext cx="464820" cy="259080"/>
    <xdr:sp macro="" textlink="">
      <xdr:nvSpPr>
        <xdr:cNvPr id="386" name="テキスト ボックス 385">
          <a:extLst>
            <a:ext uri="{FF2B5EF4-FFF2-40B4-BE49-F238E27FC236}">
              <a16:creationId xmlns:a16="http://schemas.microsoft.com/office/drawing/2014/main" id="{B70013D8-E3B5-4FD0-9226-E91B33870793}"/>
            </a:ext>
          </a:extLst>
        </xdr:cNvPr>
        <xdr:cNvSpPr txBox="1"/>
      </xdr:nvSpPr>
      <xdr:spPr>
        <a:xfrm>
          <a:off x="279069" y="18759336"/>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7" name="直線コネクタ 386">
          <a:extLst>
            <a:ext uri="{FF2B5EF4-FFF2-40B4-BE49-F238E27FC236}">
              <a16:creationId xmlns:a16="http://schemas.microsoft.com/office/drawing/2014/main" id="{05148E82-E8B6-4789-8576-A59F18E90048}"/>
            </a:ext>
          </a:extLst>
        </xdr:cNvPr>
        <xdr:cNvCxnSpPr/>
      </xdr:nvCxnSpPr>
      <xdr:spPr>
        <a:xfrm>
          <a:off x="699715" y="18529521"/>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105</xdr:row>
      <xdr:rowOff>143510</xdr:rowOff>
    </xdr:from>
    <xdr:ext cx="403225" cy="256540"/>
    <xdr:sp macro="" textlink="">
      <xdr:nvSpPr>
        <xdr:cNvPr id="388" name="テキスト ボックス 387">
          <a:extLst>
            <a:ext uri="{FF2B5EF4-FFF2-40B4-BE49-F238E27FC236}">
              <a16:creationId xmlns:a16="http://schemas.microsoft.com/office/drawing/2014/main" id="{F1D10D4C-0D9D-47C1-B6CD-593A12C214C0}"/>
            </a:ext>
          </a:extLst>
        </xdr:cNvPr>
        <xdr:cNvSpPr txBox="1"/>
      </xdr:nvSpPr>
      <xdr:spPr>
        <a:xfrm>
          <a:off x="343204" y="18391753"/>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9" name="直線コネクタ 388">
          <a:extLst>
            <a:ext uri="{FF2B5EF4-FFF2-40B4-BE49-F238E27FC236}">
              <a16:creationId xmlns:a16="http://schemas.microsoft.com/office/drawing/2014/main" id="{EE07A798-7D2A-453C-B067-6C78C5A143A7}"/>
            </a:ext>
          </a:extLst>
        </xdr:cNvPr>
        <xdr:cNvCxnSpPr/>
      </xdr:nvCxnSpPr>
      <xdr:spPr>
        <a:xfrm>
          <a:off x="699715" y="18157466"/>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103</xdr:row>
      <xdr:rowOff>105410</xdr:rowOff>
    </xdr:from>
    <xdr:ext cx="403225" cy="259080"/>
    <xdr:sp macro="" textlink="">
      <xdr:nvSpPr>
        <xdr:cNvPr id="390" name="テキスト ボックス 389">
          <a:extLst>
            <a:ext uri="{FF2B5EF4-FFF2-40B4-BE49-F238E27FC236}">
              <a16:creationId xmlns:a16="http://schemas.microsoft.com/office/drawing/2014/main" id="{8162E50C-D8C3-4F40-AA9F-32C1B31C5C8D}"/>
            </a:ext>
          </a:extLst>
        </xdr:cNvPr>
        <xdr:cNvSpPr txBox="1"/>
      </xdr:nvSpPr>
      <xdr:spPr>
        <a:xfrm>
          <a:off x="343204" y="18019699"/>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1" name="直線コネクタ 390">
          <a:extLst>
            <a:ext uri="{FF2B5EF4-FFF2-40B4-BE49-F238E27FC236}">
              <a16:creationId xmlns:a16="http://schemas.microsoft.com/office/drawing/2014/main" id="{F641617E-C454-4203-A534-792D7260E775}"/>
            </a:ext>
          </a:extLst>
        </xdr:cNvPr>
        <xdr:cNvCxnSpPr/>
      </xdr:nvCxnSpPr>
      <xdr:spPr>
        <a:xfrm>
          <a:off x="699715" y="17785411"/>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101</xdr:row>
      <xdr:rowOff>67310</xdr:rowOff>
    </xdr:from>
    <xdr:ext cx="403225" cy="259080"/>
    <xdr:sp macro="" textlink="">
      <xdr:nvSpPr>
        <xdr:cNvPr id="392" name="テキスト ボックス 391">
          <a:extLst>
            <a:ext uri="{FF2B5EF4-FFF2-40B4-BE49-F238E27FC236}">
              <a16:creationId xmlns:a16="http://schemas.microsoft.com/office/drawing/2014/main" id="{D1808E83-CEFD-461C-9C7E-70B536E9BB2D}"/>
            </a:ext>
          </a:extLst>
        </xdr:cNvPr>
        <xdr:cNvSpPr txBox="1"/>
      </xdr:nvSpPr>
      <xdr:spPr>
        <a:xfrm>
          <a:off x="343204" y="17647644"/>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3" name="直線コネクタ 392">
          <a:extLst>
            <a:ext uri="{FF2B5EF4-FFF2-40B4-BE49-F238E27FC236}">
              <a16:creationId xmlns:a16="http://schemas.microsoft.com/office/drawing/2014/main" id="{BD96287F-5FD1-45D5-AB9B-6012062592C9}"/>
            </a:ext>
          </a:extLst>
        </xdr:cNvPr>
        <xdr:cNvCxnSpPr/>
      </xdr:nvCxnSpPr>
      <xdr:spPr>
        <a:xfrm>
          <a:off x="699715" y="17413357"/>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99</xdr:row>
      <xdr:rowOff>29210</xdr:rowOff>
    </xdr:from>
    <xdr:ext cx="403225" cy="256540"/>
    <xdr:sp macro="" textlink="">
      <xdr:nvSpPr>
        <xdr:cNvPr id="394" name="テキスト ボックス 393">
          <a:extLst>
            <a:ext uri="{FF2B5EF4-FFF2-40B4-BE49-F238E27FC236}">
              <a16:creationId xmlns:a16="http://schemas.microsoft.com/office/drawing/2014/main" id="{C43863D3-07F1-4A4E-B14F-47319BAA347F}"/>
            </a:ext>
          </a:extLst>
        </xdr:cNvPr>
        <xdr:cNvSpPr txBox="1"/>
      </xdr:nvSpPr>
      <xdr:spPr>
        <a:xfrm>
          <a:off x="343204" y="17275589"/>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5" name="直線コネクタ 394">
          <a:extLst>
            <a:ext uri="{FF2B5EF4-FFF2-40B4-BE49-F238E27FC236}">
              <a16:creationId xmlns:a16="http://schemas.microsoft.com/office/drawing/2014/main" id="{1FC176BA-753A-41B3-99A7-2E1FDBB7F93B}"/>
            </a:ext>
          </a:extLst>
        </xdr:cNvPr>
        <xdr:cNvCxnSpPr/>
      </xdr:nvCxnSpPr>
      <xdr:spPr>
        <a:xfrm>
          <a:off x="699715" y="17045774"/>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96</xdr:row>
      <xdr:rowOff>162560</xdr:rowOff>
    </xdr:from>
    <xdr:ext cx="336550" cy="259080"/>
    <xdr:sp macro="" textlink="">
      <xdr:nvSpPr>
        <xdr:cNvPr id="396" name="テキスト ボックス 395">
          <a:extLst>
            <a:ext uri="{FF2B5EF4-FFF2-40B4-BE49-F238E27FC236}">
              <a16:creationId xmlns:a16="http://schemas.microsoft.com/office/drawing/2014/main" id="{1396FCA3-C473-4440-A1C2-7CCC71FA07A0}"/>
            </a:ext>
          </a:extLst>
        </xdr:cNvPr>
        <xdr:cNvSpPr txBox="1"/>
      </xdr:nvSpPr>
      <xdr:spPr>
        <a:xfrm>
          <a:off x="391767" y="16908007"/>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7" name="【市民会館】&#10;有形固定資産減価償却率グラフ枠">
          <a:extLst>
            <a:ext uri="{FF2B5EF4-FFF2-40B4-BE49-F238E27FC236}">
              <a16:creationId xmlns:a16="http://schemas.microsoft.com/office/drawing/2014/main" id="{1C4A3FA0-CEF3-4022-9A80-D0F6C61F450F}"/>
            </a:ext>
          </a:extLst>
        </xdr:cNvPr>
        <xdr:cNvSpPr/>
      </xdr:nvSpPr>
      <xdr:spPr>
        <a:xfrm>
          <a:off x="699715" y="17045774"/>
          <a:ext cx="4350688" cy="2223384"/>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13335</xdr:rowOff>
    </xdr:from>
    <xdr:to>
      <xdr:col>24</xdr:col>
      <xdr:colOff>62865</xdr:colOff>
      <xdr:row>108</xdr:row>
      <xdr:rowOff>152400</xdr:rowOff>
    </xdr:to>
    <xdr:cxnSp macro="">
      <xdr:nvCxnSpPr>
        <xdr:cNvPr id="398" name="直線コネクタ 397">
          <a:extLst>
            <a:ext uri="{FF2B5EF4-FFF2-40B4-BE49-F238E27FC236}">
              <a16:creationId xmlns:a16="http://schemas.microsoft.com/office/drawing/2014/main" id="{5C80D942-E540-4081-AB33-D8A74D8017A7}"/>
            </a:ext>
          </a:extLst>
        </xdr:cNvPr>
        <xdr:cNvCxnSpPr/>
      </xdr:nvCxnSpPr>
      <xdr:spPr>
        <a:xfrm flipV="1">
          <a:off x="4261154" y="17426692"/>
          <a:ext cx="0" cy="1474884"/>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156210</xdr:rowOff>
    </xdr:from>
    <xdr:ext cx="469900" cy="256540"/>
    <xdr:sp macro="" textlink="">
      <xdr:nvSpPr>
        <xdr:cNvPr id="399" name="【市民会館】&#10;有形固定資産減価償却率最小値テキスト">
          <a:extLst>
            <a:ext uri="{FF2B5EF4-FFF2-40B4-BE49-F238E27FC236}">
              <a16:creationId xmlns:a16="http://schemas.microsoft.com/office/drawing/2014/main" id="{869159ED-3F85-49BB-8968-A9FC0C2AFA15}"/>
            </a:ext>
          </a:extLst>
        </xdr:cNvPr>
        <xdr:cNvSpPr txBox="1"/>
      </xdr:nvSpPr>
      <xdr:spPr>
        <a:xfrm>
          <a:off x="4299889" y="18905386"/>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0" name="直線コネクタ 399">
          <a:extLst>
            <a:ext uri="{FF2B5EF4-FFF2-40B4-BE49-F238E27FC236}">
              <a16:creationId xmlns:a16="http://schemas.microsoft.com/office/drawing/2014/main" id="{11B2C422-8335-4396-8C0A-8573F4A75A79}"/>
            </a:ext>
          </a:extLst>
        </xdr:cNvPr>
        <xdr:cNvCxnSpPr/>
      </xdr:nvCxnSpPr>
      <xdr:spPr>
        <a:xfrm>
          <a:off x="4188460" y="18901576"/>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132080</xdr:rowOff>
    </xdr:from>
    <xdr:ext cx="405130" cy="256540"/>
    <xdr:sp macro="" textlink="">
      <xdr:nvSpPr>
        <xdr:cNvPr id="401" name="【市民会館】&#10;有形固定資産減価償却率最大値テキスト">
          <a:extLst>
            <a:ext uri="{FF2B5EF4-FFF2-40B4-BE49-F238E27FC236}">
              <a16:creationId xmlns:a16="http://schemas.microsoft.com/office/drawing/2014/main" id="{A2042EBE-20D2-482E-BE7D-9966DB534A8D}"/>
            </a:ext>
          </a:extLst>
        </xdr:cNvPr>
        <xdr:cNvSpPr txBox="1"/>
      </xdr:nvSpPr>
      <xdr:spPr>
        <a:xfrm>
          <a:off x="4299889" y="17211482"/>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20.7</a:t>
          </a:r>
          <a:endParaRPr kumimoji="1" lang="ja-JP" altLang="en-US" sz="1000" b="1">
            <a:latin typeface="ＭＳ Ｐゴシック"/>
            <a:ea typeface="ＭＳ Ｐゴシック"/>
          </a:endParaRPr>
        </a:p>
      </xdr:txBody>
    </xdr:sp>
    <xdr:clientData/>
  </xdr:oneCellAnchor>
  <xdr:twoCellAnchor>
    <xdr:from>
      <xdr:col>23</xdr:col>
      <xdr:colOff>165100</xdr:colOff>
      <xdr:row>100</xdr:row>
      <xdr:rowOff>13335</xdr:rowOff>
    </xdr:from>
    <xdr:to>
      <xdr:col>24</xdr:col>
      <xdr:colOff>152400</xdr:colOff>
      <xdr:row>100</xdr:row>
      <xdr:rowOff>13335</xdr:rowOff>
    </xdr:to>
    <xdr:cxnSp macro="">
      <xdr:nvCxnSpPr>
        <xdr:cNvPr id="402" name="直線コネクタ 401">
          <a:extLst>
            <a:ext uri="{FF2B5EF4-FFF2-40B4-BE49-F238E27FC236}">
              <a16:creationId xmlns:a16="http://schemas.microsoft.com/office/drawing/2014/main" id="{3C41F983-2A6A-448F-B419-168B112F7667}"/>
            </a:ext>
          </a:extLst>
        </xdr:cNvPr>
        <xdr:cNvCxnSpPr/>
      </xdr:nvCxnSpPr>
      <xdr:spPr>
        <a:xfrm>
          <a:off x="4188460" y="17426692"/>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47625</xdr:rowOff>
    </xdr:from>
    <xdr:ext cx="405130" cy="259080"/>
    <xdr:sp macro="" textlink="">
      <xdr:nvSpPr>
        <xdr:cNvPr id="403" name="【市民会館】&#10;有形固定資産減価償却率平均値テキスト">
          <a:extLst>
            <a:ext uri="{FF2B5EF4-FFF2-40B4-BE49-F238E27FC236}">
              <a16:creationId xmlns:a16="http://schemas.microsoft.com/office/drawing/2014/main" id="{37E2BABF-A978-4071-BA67-12295A8C10EA}"/>
            </a:ext>
          </a:extLst>
        </xdr:cNvPr>
        <xdr:cNvSpPr txBox="1"/>
      </xdr:nvSpPr>
      <xdr:spPr>
        <a:xfrm>
          <a:off x="4299889" y="17961914"/>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103</xdr:row>
      <xdr:rowOff>69215</xdr:rowOff>
    </xdr:from>
    <xdr:to>
      <xdr:col>24</xdr:col>
      <xdr:colOff>114300</xdr:colOff>
      <xdr:row>103</xdr:row>
      <xdr:rowOff>170815</xdr:rowOff>
    </xdr:to>
    <xdr:sp macro="" textlink="">
      <xdr:nvSpPr>
        <xdr:cNvPr id="404" name="フローチャート: 判断 403">
          <a:extLst>
            <a:ext uri="{FF2B5EF4-FFF2-40B4-BE49-F238E27FC236}">
              <a16:creationId xmlns:a16="http://schemas.microsoft.com/office/drawing/2014/main" id="{5B150C0A-3F93-4077-B920-3B73F8FE63E5}"/>
            </a:ext>
          </a:extLst>
        </xdr:cNvPr>
        <xdr:cNvSpPr/>
      </xdr:nvSpPr>
      <xdr:spPr>
        <a:xfrm>
          <a:off x="4210989" y="17983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53975</xdr:rowOff>
    </xdr:from>
    <xdr:to>
      <xdr:col>20</xdr:col>
      <xdr:colOff>38100</xdr:colOff>
      <xdr:row>103</xdr:row>
      <xdr:rowOff>155575</xdr:rowOff>
    </xdr:to>
    <xdr:sp macro="" textlink="">
      <xdr:nvSpPr>
        <xdr:cNvPr id="405" name="フローチャート: 判断 404">
          <a:extLst>
            <a:ext uri="{FF2B5EF4-FFF2-40B4-BE49-F238E27FC236}">
              <a16:creationId xmlns:a16="http://schemas.microsoft.com/office/drawing/2014/main" id="{E42D66B7-913D-49C4-89A7-7670FEC7856A}"/>
            </a:ext>
          </a:extLst>
        </xdr:cNvPr>
        <xdr:cNvSpPr/>
      </xdr:nvSpPr>
      <xdr:spPr>
        <a:xfrm>
          <a:off x="3450645" y="17968264"/>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153035</xdr:colOff>
      <xdr:row>103</xdr:row>
      <xdr:rowOff>146685</xdr:rowOff>
    </xdr:from>
    <xdr:ext cx="405130" cy="256540"/>
    <xdr:sp macro="" textlink="">
      <xdr:nvSpPr>
        <xdr:cNvPr id="406" name="n_1aveValue【市民会館】&#10;有形固定資産減価償却率">
          <a:extLst>
            <a:ext uri="{FF2B5EF4-FFF2-40B4-BE49-F238E27FC236}">
              <a16:creationId xmlns:a16="http://schemas.microsoft.com/office/drawing/2014/main" id="{F51BC116-41C3-4AB0-9F3A-1C9A57803231}"/>
            </a:ext>
          </a:extLst>
        </xdr:cNvPr>
        <xdr:cNvSpPr txBox="1"/>
      </xdr:nvSpPr>
      <xdr:spPr>
        <a:xfrm>
          <a:off x="3301752" y="18060974"/>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52.5</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103</xdr:row>
      <xdr:rowOff>17780</xdr:rowOff>
    </xdr:from>
    <xdr:to>
      <xdr:col>15</xdr:col>
      <xdr:colOff>101600</xdr:colOff>
      <xdr:row>103</xdr:row>
      <xdr:rowOff>119380</xdr:rowOff>
    </xdr:to>
    <xdr:sp macro="" textlink="">
      <xdr:nvSpPr>
        <xdr:cNvPr id="407" name="フローチャート: 判断 406">
          <a:extLst>
            <a:ext uri="{FF2B5EF4-FFF2-40B4-BE49-F238E27FC236}">
              <a16:creationId xmlns:a16="http://schemas.microsoft.com/office/drawing/2014/main" id="{F5D24721-3E17-4324-B47F-12586869FD53}"/>
            </a:ext>
          </a:extLst>
        </xdr:cNvPr>
        <xdr:cNvSpPr/>
      </xdr:nvSpPr>
      <xdr:spPr>
        <a:xfrm>
          <a:off x="2623930" y="17932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38735</xdr:colOff>
      <xdr:row>101</xdr:row>
      <xdr:rowOff>135890</xdr:rowOff>
    </xdr:from>
    <xdr:ext cx="402590" cy="259080"/>
    <xdr:sp macro="" textlink="">
      <xdr:nvSpPr>
        <xdr:cNvPr id="408" name="n_2aveValue【市民会館】&#10;有形固定資産減価償却率">
          <a:extLst>
            <a:ext uri="{FF2B5EF4-FFF2-40B4-BE49-F238E27FC236}">
              <a16:creationId xmlns:a16="http://schemas.microsoft.com/office/drawing/2014/main" id="{1B5871EC-FA95-4014-8BDA-D4D12E321980}"/>
            </a:ext>
          </a:extLst>
        </xdr:cNvPr>
        <xdr:cNvSpPr txBox="1"/>
      </xdr:nvSpPr>
      <xdr:spPr>
        <a:xfrm>
          <a:off x="2487737" y="17716224"/>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63500</xdr:colOff>
      <xdr:row>103</xdr:row>
      <xdr:rowOff>27305</xdr:rowOff>
    </xdr:from>
    <xdr:to>
      <xdr:col>10</xdr:col>
      <xdr:colOff>165100</xdr:colOff>
      <xdr:row>103</xdr:row>
      <xdr:rowOff>128905</xdr:rowOff>
    </xdr:to>
    <xdr:sp macro="" textlink="">
      <xdr:nvSpPr>
        <xdr:cNvPr id="409" name="フローチャート: 判断 408">
          <a:extLst>
            <a:ext uri="{FF2B5EF4-FFF2-40B4-BE49-F238E27FC236}">
              <a16:creationId xmlns:a16="http://schemas.microsoft.com/office/drawing/2014/main" id="{D8100D6D-A498-46A8-9590-F2CF4096CA03}"/>
            </a:ext>
          </a:extLst>
        </xdr:cNvPr>
        <xdr:cNvSpPr/>
      </xdr:nvSpPr>
      <xdr:spPr>
        <a:xfrm>
          <a:off x="1812787" y="17941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102235</xdr:colOff>
      <xdr:row>101</xdr:row>
      <xdr:rowOff>145415</xdr:rowOff>
    </xdr:from>
    <xdr:ext cx="402590" cy="256540"/>
    <xdr:sp macro="" textlink="">
      <xdr:nvSpPr>
        <xdr:cNvPr id="410" name="n_3aveValue【市民会館】&#10;有形固定資産減価償却率">
          <a:extLst>
            <a:ext uri="{FF2B5EF4-FFF2-40B4-BE49-F238E27FC236}">
              <a16:creationId xmlns:a16="http://schemas.microsoft.com/office/drawing/2014/main" id="{A5C76414-B99A-4826-B936-5E2D9345C7F2}"/>
            </a:ext>
          </a:extLst>
        </xdr:cNvPr>
        <xdr:cNvSpPr txBox="1"/>
      </xdr:nvSpPr>
      <xdr:spPr>
        <a:xfrm>
          <a:off x="1676593" y="17725749"/>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103</xdr:row>
      <xdr:rowOff>25400</xdr:rowOff>
    </xdr:from>
    <xdr:to>
      <xdr:col>6</xdr:col>
      <xdr:colOff>38100</xdr:colOff>
      <xdr:row>103</xdr:row>
      <xdr:rowOff>127000</xdr:rowOff>
    </xdr:to>
    <xdr:sp macro="" textlink="">
      <xdr:nvSpPr>
        <xdr:cNvPr id="411" name="フローチャート: 判断 410">
          <a:extLst>
            <a:ext uri="{FF2B5EF4-FFF2-40B4-BE49-F238E27FC236}">
              <a16:creationId xmlns:a16="http://schemas.microsoft.com/office/drawing/2014/main" id="{1630E53E-5D6A-4261-9BCD-B36BD05824B7}"/>
            </a:ext>
          </a:extLst>
        </xdr:cNvPr>
        <xdr:cNvSpPr/>
      </xdr:nvSpPr>
      <xdr:spPr>
        <a:xfrm>
          <a:off x="1001643" y="17939689"/>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165735</xdr:colOff>
      <xdr:row>101</xdr:row>
      <xdr:rowOff>143510</xdr:rowOff>
    </xdr:from>
    <xdr:ext cx="402590" cy="256540"/>
    <xdr:sp macro="" textlink="">
      <xdr:nvSpPr>
        <xdr:cNvPr id="412" name="n_4aveValue【市民会館】&#10;有形固定資産減価償却率">
          <a:extLst>
            <a:ext uri="{FF2B5EF4-FFF2-40B4-BE49-F238E27FC236}">
              <a16:creationId xmlns:a16="http://schemas.microsoft.com/office/drawing/2014/main" id="{C1BEC09A-33CA-4EFF-9ED6-BCC8247B190C}"/>
            </a:ext>
          </a:extLst>
        </xdr:cNvPr>
        <xdr:cNvSpPr txBox="1"/>
      </xdr:nvSpPr>
      <xdr:spPr>
        <a:xfrm>
          <a:off x="865450" y="17723844"/>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51.0</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111</xdr:row>
      <xdr:rowOff>16510</xdr:rowOff>
    </xdr:from>
    <xdr:ext cx="762000" cy="259080"/>
    <xdr:sp macro="" textlink="">
      <xdr:nvSpPr>
        <xdr:cNvPr id="413" name="テキスト ボックス 412">
          <a:extLst>
            <a:ext uri="{FF2B5EF4-FFF2-40B4-BE49-F238E27FC236}">
              <a16:creationId xmlns:a16="http://schemas.microsoft.com/office/drawing/2014/main" id="{6EBF59D1-24D5-4D55-A404-77A5EECA3026}"/>
            </a:ext>
          </a:extLst>
        </xdr:cNvPr>
        <xdr:cNvSpPr txBox="1"/>
      </xdr:nvSpPr>
      <xdr:spPr>
        <a:xfrm>
          <a:off x="4086860" y="19266618"/>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111</xdr:row>
      <xdr:rowOff>16510</xdr:rowOff>
    </xdr:from>
    <xdr:ext cx="762000" cy="259080"/>
    <xdr:sp macro="" textlink="">
      <xdr:nvSpPr>
        <xdr:cNvPr id="414" name="テキスト ボックス 413">
          <a:extLst>
            <a:ext uri="{FF2B5EF4-FFF2-40B4-BE49-F238E27FC236}">
              <a16:creationId xmlns:a16="http://schemas.microsoft.com/office/drawing/2014/main" id="{B10E50E7-AD7B-4356-BB92-878DC9016172}"/>
            </a:ext>
          </a:extLst>
        </xdr:cNvPr>
        <xdr:cNvSpPr txBox="1"/>
      </xdr:nvSpPr>
      <xdr:spPr>
        <a:xfrm>
          <a:off x="3326517" y="19266618"/>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111</xdr:row>
      <xdr:rowOff>16510</xdr:rowOff>
    </xdr:from>
    <xdr:ext cx="762000" cy="259080"/>
    <xdr:sp macro="" textlink="">
      <xdr:nvSpPr>
        <xdr:cNvPr id="415" name="テキスト ボックス 414">
          <a:extLst>
            <a:ext uri="{FF2B5EF4-FFF2-40B4-BE49-F238E27FC236}">
              <a16:creationId xmlns:a16="http://schemas.microsoft.com/office/drawing/2014/main" id="{4E67CFB0-F934-40EE-896A-998CFA038D2A}"/>
            </a:ext>
          </a:extLst>
        </xdr:cNvPr>
        <xdr:cNvSpPr txBox="1"/>
      </xdr:nvSpPr>
      <xdr:spPr>
        <a:xfrm>
          <a:off x="2499802" y="19266618"/>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111</xdr:row>
      <xdr:rowOff>16510</xdr:rowOff>
    </xdr:from>
    <xdr:ext cx="762000" cy="259080"/>
    <xdr:sp macro="" textlink="">
      <xdr:nvSpPr>
        <xdr:cNvPr id="416" name="テキスト ボックス 415">
          <a:extLst>
            <a:ext uri="{FF2B5EF4-FFF2-40B4-BE49-F238E27FC236}">
              <a16:creationId xmlns:a16="http://schemas.microsoft.com/office/drawing/2014/main" id="{D18B1455-C789-4282-8F15-80CAE167DE9C}"/>
            </a:ext>
          </a:extLst>
        </xdr:cNvPr>
        <xdr:cNvSpPr txBox="1"/>
      </xdr:nvSpPr>
      <xdr:spPr>
        <a:xfrm>
          <a:off x="1688658" y="19266618"/>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111</xdr:row>
      <xdr:rowOff>16510</xdr:rowOff>
    </xdr:from>
    <xdr:ext cx="762000" cy="259080"/>
    <xdr:sp macro="" textlink="">
      <xdr:nvSpPr>
        <xdr:cNvPr id="417" name="テキスト ボックス 416">
          <a:extLst>
            <a:ext uri="{FF2B5EF4-FFF2-40B4-BE49-F238E27FC236}">
              <a16:creationId xmlns:a16="http://schemas.microsoft.com/office/drawing/2014/main" id="{E7E31026-2354-4DCB-AEEE-0A51C4F463B0}"/>
            </a:ext>
          </a:extLst>
        </xdr:cNvPr>
        <xdr:cNvSpPr txBox="1"/>
      </xdr:nvSpPr>
      <xdr:spPr>
        <a:xfrm>
          <a:off x="877515" y="19266618"/>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99</xdr:row>
      <xdr:rowOff>133985</xdr:rowOff>
    </xdr:from>
    <xdr:to>
      <xdr:col>24</xdr:col>
      <xdr:colOff>114300</xdr:colOff>
      <xdr:row>100</xdr:row>
      <xdr:rowOff>64135</xdr:rowOff>
    </xdr:to>
    <xdr:sp macro="" textlink="">
      <xdr:nvSpPr>
        <xdr:cNvPr id="418" name="楕円 417">
          <a:extLst>
            <a:ext uri="{FF2B5EF4-FFF2-40B4-BE49-F238E27FC236}">
              <a16:creationId xmlns:a16="http://schemas.microsoft.com/office/drawing/2014/main" id="{323FE760-D201-4899-9B92-57469AAA34D1}"/>
            </a:ext>
          </a:extLst>
        </xdr:cNvPr>
        <xdr:cNvSpPr/>
      </xdr:nvSpPr>
      <xdr:spPr>
        <a:xfrm>
          <a:off x="4210989" y="17380364"/>
          <a:ext cx="101600" cy="9712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99</xdr:row>
      <xdr:rowOff>86995</xdr:rowOff>
    </xdr:from>
    <xdr:ext cx="405130" cy="256540"/>
    <xdr:sp macro="" textlink="">
      <xdr:nvSpPr>
        <xdr:cNvPr id="419" name="【市民会館】&#10;有形固定資産減価償却率該当値テキスト">
          <a:extLst>
            <a:ext uri="{FF2B5EF4-FFF2-40B4-BE49-F238E27FC236}">
              <a16:creationId xmlns:a16="http://schemas.microsoft.com/office/drawing/2014/main" id="{F8F8BF7E-4126-40DB-A42C-88D36F5109D5}"/>
            </a:ext>
          </a:extLst>
        </xdr:cNvPr>
        <xdr:cNvSpPr txBox="1"/>
      </xdr:nvSpPr>
      <xdr:spPr>
        <a:xfrm>
          <a:off x="4299889" y="17333374"/>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20.7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99</xdr:row>
      <xdr:rowOff>86360</xdr:rowOff>
    </xdr:from>
    <xdr:to>
      <xdr:col>20</xdr:col>
      <xdr:colOff>38100</xdr:colOff>
      <xdr:row>100</xdr:row>
      <xdr:rowOff>16510</xdr:rowOff>
    </xdr:to>
    <xdr:sp macro="" textlink="">
      <xdr:nvSpPr>
        <xdr:cNvPr id="420" name="楕円 419">
          <a:extLst>
            <a:ext uri="{FF2B5EF4-FFF2-40B4-BE49-F238E27FC236}">
              <a16:creationId xmlns:a16="http://schemas.microsoft.com/office/drawing/2014/main" id="{3E7D9957-B27F-480E-960C-61A0D830C6E2}"/>
            </a:ext>
          </a:extLst>
        </xdr:cNvPr>
        <xdr:cNvSpPr/>
      </xdr:nvSpPr>
      <xdr:spPr>
        <a:xfrm>
          <a:off x="3450645" y="17332739"/>
          <a:ext cx="86029" cy="9712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99</xdr:row>
      <xdr:rowOff>137160</xdr:rowOff>
    </xdr:from>
    <xdr:to>
      <xdr:col>24</xdr:col>
      <xdr:colOff>63500</xdr:colOff>
      <xdr:row>100</xdr:row>
      <xdr:rowOff>13335</xdr:rowOff>
    </xdr:to>
    <xdr:cxnSp macro="">
      <xdr:nvCxnSpPr>
        <xdr:cNvPr id="421" name="直線コネクタ 420">
          <a:extLst>
            <a:ext uri="{FF2B5EF4-FFF2-40B4-BE49-F238E27FC236}">
              <a16:creationId xmlns:a16="http://schemas.microsoft.com/office/drawing/2014/main" id="{8E1E4068-B337-45BB-A7A1-779A7B776C6D}"/>
            </a:ext>
          </a:extLst>
        </xdr:cNvPr>
        <xdr:cNvCxnSpPr/>
      </xdr:nvCxnSpPr>
      <xdr:spPr>
        <a:xfrm>
          <a:off x="3501445" y="17383539"/>
          <a:ext cx="760344" cy="43153"/>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82550</xdr:rowOff>
    </xdr:from>
    <xdr:to>
      <xdr:col>15</xdr:col>
      <xdr:colOff>101600</xdr:colOff>
      <xdr:row>104</xdr:row>
      <xdr:rowOff>12700</xdr:rowOff>
    </xdr:to>
    <xdr:sp macro="" textlink="">
      <xdr:nvSpPr>
        <xdr:cNvPr id="422" name="楕円 421">
          <a:extLst>
            <a:ext uri="{FF2B5EF4-FFF2-40B4-BE49-F238E27FC236}">
              <a16:creationId xmlns:a16="http://schemas.microsoft.com/office/drawing/2014/main" id="{E16559C8-7372-4409-9342-DEA47B84CDA3}"/>
            </a:ext>
          </a:extLst>
        </xdr:cNvPr>
        <xdr:cNvSpPr/>
      </xdr:nvSpPr>
      <xdr:spPr>
        <a:xfrm>
          <a:off x="2623930" y="17996839"/>
          <a:ext cx="101600"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137160</xdr:rowOff>
    </xdr:from>
    <xdr:to>
      <xdr:col>19</xdr:col>
      <xdr:colOff>177800</xdr:colOff>
      <xdr:row>103</xdr:row>
      <xdr:rowOff>133350</xdr:rowOff>
    </xdr:to>
    <xdr:cxnSp macro="">
      <xdr:nvCxnSpPr>
        <xdr:cNvPr id="423" name="直線コネクタ 422">
          <a:extLst>
            <a:ext uri="{FF2B5EF4-FFF2-40B4-BE49-F238E27FC236}">
              <a16:creationId xmlns:a16="http://schemas.microsoft.com/office/drawing/2014/main" id="{79679194-21B1-4E73-AE29-488351961FF5}"/>
            </a:ext>
          </a:extLst>
        </xdr:cNvPr>
        <xdr:cNvCxnSpPr/>
      </xdr:nvCxnSpPr>
      <xdr:spPr>
        <a:xfrm flipV="1">
          <a:off x="2674730" y="17383539"/>
          <a:ext cx="826715" cy="664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2540</xdr:rowOff>
    </xdr:from>
    <xdr:to>
      <xdr:col>10</xdr:col>
      <xdr:colOff>165100</xdr:colOff>
      <xdr:row>106</xdr:row>
      <xdr:rowOff>104140</xdr:rowOff>
    </xdr:to>
    <xdr:sp macro="" textlink="">
      <xdr:nvSpPr>
        <xdr:cNvPr id="424" name="楕円 423">
          <a:extLst>
            <a:ext uri="{FF2B5EF4-FFF2-40B4-BE49-F238E27FC236}">
              <a16:creationId xmlns:a16="http://schemas.microsoft.com/office/drawing/2014/main" id="{F2E6E075-D705-4855-A66D-C41B4E366DFF}"/>
            </a:ext>
          </a:extLst>
        </xdr:cNvPr>
        <xdr:cNvSpPr/>
      </xdr:nvSpPr>
      <xdr:spPr>
        <a:xfrm>
          <a:off x="1812787" y="18417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133350</xdr:rowOff>
    </xdr:from>
    <xdr:to>
      <xdr:col>15</xdr:col>
      <xdr:colOff>50800</xdr:colOff>
      <xdr:row>106</xdr:row>
      <xdr:rowOff>53340</xdr:rowOff>
    </xdr:to>
    <xdr:cxnSp macro="">
      <xdr:nvCxnSpPr>
        <xdr:cNvPr id="425" name="直線コネクタ 424">
          <a:extLst>
            <a:ext uri="{FF2B5EF4-FFF2-40B4-BE49-F238E27FC236}">
              <a16:creationId xmlns:a16="http://schemas.microsoft.com/office/drawing/2014/main" id="{BF94A59D-7D48-433B-AF23-DABC4D18B3FA}"/>
            </a:ext>
          </a:extLst>
        </xdr:cNvPr>
        <xdr:cNvCxnSpPr/>
      </xdr:nvCxnSpPr>
      <xdr:spPr>
        <a:xfrm flipV="1">
          <a:off x="1863587" y="18047639"/>
          <a:ext cx="811143" cy="420922"/>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160655</xdr:rowOff>
    </xdr:from>
    <xdr:to>
      <xdr:col>6</xdr:col>
      <xdr:colOff>38100</xdr:colOff>
      <xdr:row>106</xdr:row>
      <xdr:rowOff>90805</xdr:rowOff>
    </xdr:to>
    <xdr:sp macro="" textlink="">
      <xdr:nvSpPr>
        <xdr:cNvPr id="426" name="楕円 425">
          <a:extLst>
            <a:ext uri="{FF2B5EF4-FFF2-40B4-BE49-F238E27FC236}">
              <a16:creationId xmlns:a16="http://schemas.microsoft.com/office/drawing/2014/main" id="{64E95BB0-B246-45F4-BCEC-3AA1CB9E14F7}"/>
            </a:ext>
          </a:extLst>
        </xdr:cNvPr>
        <xdr:cNvSpPr/>
      </xdr:nvSpPr>
      <xdr:spPr>
        <a:xfrm>
          <a:off x="1001643" y="18408898"/>
          <a:ext cx="86029" cy="9712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40640</xdr:rowOff>
    </xdr:from>
    <xdr:to>
      <xdr:col>10</xdr:col>
      <xdr:colOff>114300</xdr:colOff>
      <xdr:row>106</xdr:row>
      <xdr:rowOff>53340</xdr:rowOff>
    </xdr:to>
    <xdr:cxnSp macro="">
      <xdr:nvCxnSpPr>
        <xdr:cNvPr id="427" name="直線コネクタ 426">
          <a:extLst>
            <a:ext uri="{FF2B5EF4-FFF2-40B4-BE49-F238E27FC236}">
              <a16:creationId xmlns:a16="http://schemas.microsoft.com/office/drawing/2014/main" id="{061FC3A5-D70B-4502-ACB9-0B53D5C7DCB8}"/>
            </a:ext>
          </a:extLst>
        </xdr:cNvPr>
        <xdr:cNvCxnSpPr/>
      </xdr:nvCxnSpPr>
      <xdr:spPr>
        <a:xfrm>
          <a:off x="1052443" y="18455861"/>
          <a:ext cx="811144"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98</xdr:row>
      <xdr:rowOff>33020</xdr:rowOff>
    </xdr:from>
    <xdr:ext cx="405130" cy="259080"/>
    <xdr:sp macro="" textlink="">
      <xdr:nvSpPr>
        <xdr:cNvPr id="428" name="n_1mainValue【市民会館】&#10;有形固定資産減価償却率">
          <a:extLst>
            <a:ext uri="{FF2B5EF4-FFF2-40B4-BE49-F238E27FC236}">
              <a16:creationId xmlns:a16="http://schemas.microsoft.com/office/drawing/2014/main" id="{E3707A88-9F26-4725-A312-0FC7CFEE5E1C}"/>
            </a:ext>
          </a:extLst>
        </xdr:cNvPr>
        <xdr:cNvSpPr txBox="1"/>
      </xdr:nvSpPr>
      <xdr:spPr>
        <a:xfrm>
          <a:off x="3301752" y="17112422"/>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18.2</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104</xdr:row>
      <xdr:rowOff>3810</xdr:rowOff>
    </xdr:from>
    <xdr:ext cx="402590" cy="259080"/>
    <xdr:sp macro="" textlink="">
      <xdr:nvSpPr>
        <xdr:cNvPr id="429" name="n_2mainValue【市民会館】&#10;有形固定資産減価償却率">
          <a:extLst>
            <a:ext uri="{FF2B5EF4-FFF2-40B4-BE49-F238E27FC236}">
              <a16:creationId xmlns:a16="http://schemas.microsoft.com/office/drawing/2014/main" id="{1A090414-2018-4537-BA2F-6BA0876EE0F1}"/>
            </a:ext>
          </a:extLst>
        </xdr:cNvPr>
        <xdr:cNvSpPr txBox="1"/>
      </xdr:nvSpPr>
      <xdr:spPr>
        <a:xfrm>
          <a:off x="2487737" y="18085076"/>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54.0</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106</xdr:row>
      <xdr:rowOff>95250</xdr:rowOff>
    </xdr:from>
    <xdr:ext cx="402590" cy="259080"/>
    <xdr:sp macro="" textlink="">
      <xdr:nvSpPr>
        <xdr:cNvPr id="430" name="n_3mainValue【市民会館】&#10;有形固定資産減価償却率">
          <a:extLst>
            <a:ext uri="{FF2B5EF4-FFF2-40B4-BE49-F238E27FC236}">
              <a16:creationId xmlns:a16="http://schemas.microsoft.com/office/drawing/2014/main" id="{1D219A38-16AA-470C-900D-AF5471AA36FA}"/>
            </a:ext>
          </a:extLst>
        </xdr:cNvPr>
        <xdr:cNvSpPr txBox="1"/>
      </xdr:nvSpPr>
      <xdr:spPr>
        <a:xfrm>
          <a:off x="1676593" y="18510471"/>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76.8</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106</xdr:row>
      <xdr:rowOff>81915</xdr:rowOff>
    </xdr:from>
    <xdr:ext cx="402590" cy="259080"/>
    <xdr:sp macro="" textlink="">
      <xdr:nvSpPr>
        <xdr:cNvPr id="431" name="n_4mainValue【市民会館】&#10;有形固定資産減価償却率">
          <a:extLst>
            <a:ext uri="{FF2B5EF4-FFF2-40B4-BE49-F238E27FC236}">
              <a16:creationId xmlns:a16="http://schemas.microsoft.com/office/drawing/2014/main" id="{68BF453D-230C-460D-B738-699D7D2D0DF3}"/>
            </a:ext>
          </a:extLst>
        </xdr:cNvPr>
        <xdr:cNvSpPr txBox="1"/>
      </xdr:nvSpPr>
      <xdr:spPr>
        <a:xfrm>
          <a:off x="865450" y="18497136"/>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2" name="正方形/長方形 431">
          <a:extLst>
            <a:ext uri="{FF2B5EF4-FFF2-40B4-BE49-F238E27FC236}">
              <a16:creationId xmlns:a16="http://schemas.microsoft.com/office/drawing/2014/main" id="{C8C7F868-912E-4910-9FDC-C068E8067368}"/>
            </a:ext>
          </a:extLst>
        </xdr:cNvPr>
        <xdr:cNvSpPr/>
      </xdr:nvSpPr>
      <xdr:spPr>
        <a:xfrm>
          <a:off x="6074576" y="15929610"/>
          <a:ext cx="4335117" cy="62158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3" name="正方形/長方形 432">
          <a:extLst>
            <a:ext uri="{FF2B5EF4-FFF2-40B4-BE49-F238E27FC236}">
              <a16:creationId xmlns:a16="http://schemas.microsoft.com/office/drawing/2014/main" id="{C0B683B8-9AF1-41ED-B243-53FDF6DC33AA}"/>
            </a:ext>
          </a:extLst>
        </xdr:cNvPr>
        <xdr:cNvSpPr/>
      </xdr:nvSpPr>
      <xdr:spPr>
        <a:xfrm>
          <a:off x="6186004" y="16576592"/>
          <a:ext cx="1399430" cy="2450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4" name="正方形/長方形 433">
          <a:extLst>
            <a:ext uri="{FF2B5EF4-FFF2-40B4-BE49-F238E27FC236}">
              <a16:creationId xmlns:a16="http://schemas.microsoft.com/office/drawing/2014/main" id="{8ED16D29-36C7-4CAE-A6AF-29805432AFA9}"/>
            </a:ext>
          </a:extLst>
        </xdr:cNvPr>
        <xdr:cNvSpPr/>
      </xdr:nvSpPr>
      <xdr:spPr>
        <a:xfrm>
          <a:off x="6186004" y="16770847"/>
          <a:ext cx="1399430" cy="24952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60/62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5" name="正方形/長方形 434">
          <a:extLst>
            <a:ext uri="{FF2B5EF4-FFF2-40B4-BE49-F238E27FC236}">
              <a16:creationId xmlns:a16="http://schemas.microsoft.com/office/drawing/2014/main" id="{0202A34B-BE3C-4209-A825-1C21BB75203B}"/>
            </a:ext>
          </a:extLst>
        </xdr:cNvPr>
        <xdr:cNvSpPr/>
      </xdr:nvSpPr>
      <xdr:spPr>
        <a:xfrm>
          <a:off x="7124148" y="16576592"/>
          <a:ext cx="1399429" cy="2450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6" name="正方形/長方形 435">
          <a:extLst>
            <a:ext uri="{FF2B5EF4-FFF2-40B4-BE49-F238E27FC236}">
              <a16:creationId xmlns:a16="http://schemas.microsoft.com/office/drawing/2014/main" id="{86C419DB-7C73-4D72-ABAB-D6B0083CEE1C}"/>
            </a:ext>
          </a:extLst>
        </xdr:cNvPr>
        <xdr:cNvSpPr/>
      </xdr:nvSpPr>
      <xdr:spPr>
        <a:xfrm>
          <a:off x="7124148" y="16770847"/>
          <a:ext cx="1399429" cy="24952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7" name="正方形/長方形 436">
          <a:extLst>
            <a:ext uri="{FF2B5EF4-FFF2-40B4-BE49-F238E27FC236}">
              <a16:creationId xmlns:a16="http://schemas.microsoft.com/office/drawing/2014/main" id="{4FCB60B7-41D9-4B14-8280-767690EAFA1A}"/>
            </a:ext>
          </a:extLst>
        </xdr:cNvPr>
        <xdr:cNvSpPr/>
      </xdr:nvSpPr>
      <xdr:spPr>
        <a:xfrm>
          <a:off x="8173720" y="16576592"/>
          <a:ext cx="1399430" cy="2450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8" name="正方形/長方形 437">
          <a:extLst>
            <a:ext uri="{FF2B5EF4-FFF2-40B4-BE49-F238E27FC236}">
              <a16:creationId xmlns:a16="http://schemas.microsoft.com/office/drawing/2014/main" id="{380EB6F5-68B8-4E42-B90D-99F5F48DEA40}"/>
            </a:ext>
          </a:extLst>
        </xdr:cNvPr>
        <xdr:cNvSpPr/>
      </xdr:nvSpPr>
      <xdr:spPr>
        <a:xfrm>
          <a:off x="8173720" y="16770847"/>
          <a:ext cx="1399430" cy="24952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0.143</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9" name="正方形/長方形 438">
          <a:extLst>
            <a:ext uri="{FF2B5EF4-FFF2-40B4-BE49-F238E27FC236}">
              <a16:creationId xmlns:a16="http://schemas.microsoft.com/office/drawing/2014/main" id="{FB990423-3885-4166-AE59-EE8682E525AB}"/>
            </a:ext>
          </a:extLst>
        </xdr:cNvPr>
        <xdr:cNvSpPr/>
      </xdr:nvSpPr>
      <xdr:spPr>
        <a:xfrm>
          <a:off x="6074576" y="17045774"/>
          <a:ext cx="4335117" cy="2223384"/>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7345" cy="225425"/>
    <xdr:sp macro="" textlink="">
      <xdr:nvSpPr>
        <xdr:cNvPr id="440" name="テキスト ボックス 439">
          <a:extLst>
            <a:ext uri="{FF2B5EF4-FFF2-40B4-BE49-F238E27FC236}">
              <a16:creationId xmlns:a16="http://schemas.microsoft.com/office/drawing/2014/main" id="{4BA890C6-9C78-4CE1-A835-279661D12096}"/>
            </a:ext>
          </a:extLst>
        </xdr:cNvPr>
        <xdr:cNvSpPr txBox="1"/>
      </xdr:nvSpPr>
      <xdr:spPr>
        <a:xfrm>
          <a:off x="6036476" y="16859747"/>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1" name="直線コネクタ 440">
          <a:extLst>
            <a:ext uri="{FF2B5EF4-FFF2-40B4-BE49-F238E27FC236}">
              <a16:creationId xmlns:a16="http://schemas.microsoft.com/office/drawing/2014/main" id="{96419553-64B9-44AF-AC36-E2C306A174AC}"/>
            </a:ext>
          </a:extLst>
        </xdr:cNvPr>
        <xdr:cNvCxnSpPr/>
      </xdr:nvCxnSpPr>
      <xdr:spPr>
        <a:xfrm>
          <a:off x="6074576" y="19269158"/>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107</xdr:row>
      <xdr:rowOff>133350</xdr:rowOff>
    </xdr:from>
    <xdr:to>
      <xdr:col>59</xdr:col>
      <xdr:colOff>50800</xdr:colOff>
      <xdr:row>107</xdr:row>
      <xdr:rowOff>133350</xdr:rowOff>
    </xdr:to>
    <xdr:cxnSp macro="">
      <xdr:nvCxnSpPr>
        <xdr:cNvPr id="442" name="直線コネクタ 441">
          <a:extLst>
            <a:ext uri="{FF2B5EF4-FFF2-40B4-BE49-F238E27FC236}">
              <a16:creationId xmlns:a16="http://schemas.microsoft.com/office/drawing/2014/main" id="{2026341F-17CA-4360-A2CB-CC128CCD9719}"/>
            </a:ext>
          </a:extLst>
        </xdr:cNvPr>
        <xdr:cNvCxnSpPr/>
      </xdr:nvCxnSpPr>
      <xdr:spPr>
        <a:xfrm>
          <a:off x="6074576" y="18715548"/>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106</xdr:row>
      <xdr:rowOff>162560</xdr:rowOff>
    </xdr:from>
    <xdr:ext cx="464820" cy="259080"/>
    <xdr:sp macro="" textlink="">
      <xdr:nvSpPr>
        <xdr:cNvPr id="443" name="テキスト ボックス 442">
          <a:extLst>
            <a:ext uri="{FF2B5EF4-FFF2-40B4-BE49-F238E27FC236}">
              <a16:creationId xmlns:a16="http://schemas.microsoft.com/office/drawing/2014/main" id="{CF92AFE6-CB93-4FA8-BD73-5FC013D3B9BB}"/>
            </a:ext>
          </a:extLst>
        </xdr:cNvPr>
        <xdr:cNvSpPr txBox="1"/>
      </xdr:nvSpPr>
      <xdr:spPr>
        <a:xfrm>
          <a:off x="5638358" y="18577781"/>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4" name="直線コネクタ 443">
          <a:extLst>
            <a:ext uri="{FF2B5EF4-FFF2-40B4-BE49-F238E27FC236}">
              <a16:creationId xmlns:a16="http://schemas.microsoft.com/office/drawing/2014/main" id="{41828A83-78B7-4621-A78C-AE0DB939A96B}"/>
            </a:ext>
          </a:extLst>
        </xdr:cNvPr>
        <xdr:cNvCxnSpPr/>
      </xdr:nvCxnSpPr>
      <xdr:spPr>
        <a:xfrm>
          <a:off x="6074576" y="18157466"/>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103</xdr:row>
      <xdr:rowOff>105410</xdr:rowOff>
    </xdr:from>
    <xdr:ext cx="464820" cy="259080"/>
    <xdr:sp macro="" textlink="">
      <xdr:nvSpPr>
        <xdr:cNvPr id="445" name="テキスト ボックス 444">
          <a:extLst>
            <a:ext uri="{FF2B5EF4-FFF2-40B4-BE49-F238E27FC236}">
              <a16:creationId xmlns:a16="http://schemas.microsoft.com/office/drawing/2014/main" id="{BB0B5C1B-4CA2-4363-B89F-09464D4FC21D}"/>
            </a:ext>
          </a:extLst>
        </xdr:cNvPr>
        <xdr:cNvSpPr txBox="1"/>
      </xdr:nvSpPr>
      <xdr:spPr>
        <a:xfrm>
          <a:off x="5638358" y="18019699"/>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34</xdr:col>
      <xdr:colOff>127000</xdr:colOff>
      <xdr:row>101</xdr:row>
      <xdr:rowOff>19050</xdr:rowOff>
    </xdr:from>
    <xdr:to>
      <xdr:col>59</xdr:col>
      <xdr:colOff>50800</xdr:colOff>
      <xdr:row>101</xdr:row>
      <xdr:rowOff>19050</xdr:rowOff>
    </xdr:to>
    <xdr:cxnSp macro="">
      <xdr:nvCxnSpPr>
        <xdr:cNvPr id="446" name="直線コネクタ 445">
          <a:extLst>
            <a:ext uri="{FF2B5EF4-FFF2-40B4-BE49-F238E27FC236}">
              <a16:creationId xmlns:a16="http://schemas.microsoft.com/office/drawing/2014/main" id="{2F98DB7E-2466-40F9-B68C-977FCB26840D}"/>
            </a:ext>
          </a:extLst>
        </xdr:cNvPr>
        <xdr:cNvCxnSpPr/>
      </xdr:nvCxnSpPr>
      <xdr:spPr>
        <a:xfrm>
          <a:off x="6074576" y="17599384"/>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100</xdr:row>
      <xdr:rowOff>48260</xdr:rowOff>
    </xdr:from>
    <xdr:ext cx="464820" cy="259080"/>
    <xdr:sp macro="" textlink="">
      <xdr:nvSpPr>
        <xdr:cNvPr id="447" name="テキスト ボックス 446">
          <a:extLst>
            <a:ext uri="{FF2B5EF4-FFF2-40B4-BE49-F238E27FC236}">
              <a16:creationId xmlns:a16="http://schemas.microsoft.com/office/drawing/2014/main" id="{F6E0E2BC-4D14-4F4D-993F-1D7A6F0DFECA}"/>
            </a:ext>
          </a:extLst>
        </xdr:cNvPr>
        <xdr:cNvSpPr txBox="1"/>
      </xdr:nvSpPr>
      <xdr:spPr>
        <a:xfrm>
          <a:off x="5638358" y="17461617"/>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48" name="直線コネクタ 447">
          <a:extLst>
            <a:ext uri="{FF2B5EF4-FFF2-40B4-BE49-F238E27FC236}">
              <a16:creationId xmlns:a16="http://schemas.microsoft.com/office/drawing/2014/main" id="{9777B4D9-DB27-4A26-AB9B-F46FAC4E0035}"/>
            </a:ext>
          </a:extLst>
        </xdr:cNvPr>
        <xdr:cNvCxnSpPr/>
      </xdr:nvCxnSpPr>
      <xdr:spPr>
        <a:xfrm>
          <a:off x="6074576" y="17045774"/>
          <a:ext cx="4297017"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96</xdr:row>
      <xdr:rowOff>162560</xdr:rowOff>
    </xdr:from>
    <xdr:ext cx="464820" cy="259080"/>
    <xdr:sp macro="" textlink="">
      <xdr:nvSpPr>
        <xdr:cNvPr id="449" name="テキスト ボックス 448">
          <a:extLst>
            <a:ext uri="{FF2B5EF4-FFF2-40B4-BE49-F238E27FC236}">
              <a16:creationId xmlns:a16="http://schemas.microsoft.com/office/drawing/2014/main" id="{ECE1DF25-F06B-4888-A459-33EA775A4FEC}"/>
            </a:ext>
          </a:extLst>
        </xdr:cNvPr>
        <xdr:cNvSpPr txBox="1"/>
      </xdr:nvSpPr>
      <xdr:spPr>
        <a:xfrm>
          <a:off x="5638358" y="16908007"/>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0" name="【市民会館】&#10;一人当たり面積グラフ枠">
          <a:extLst>
            <a:ext uri="{FF2B5EF4-FFF2-40B4-BE49-F238E27FC236}">
              <a16:creationId xmlns:a16="http://schemas.microsoft.com/office/drawing/2014/main" id="{E9D8E09B-F223-4B04-A675-35654560D021}"/>
            </a:ext>
          </a:extLst>
        </xdr:cNvPr>
        <xdr:cNvSpPr/>
      </xdr:nvSpPr>
      <xdr:spPr>
        <a:xfrm>
          <a:off x="6074576" y="17045774"/>
          <a:ext cx="4335117" cy="2223384"/>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81915</xdr:rowOff>
    </xdr:from>
    <xdr:to>
      <xdr:col>54</xdr:col>
      <xdr:colOff>189865</xdr:colOff>
      <xdr:row>107</xdr:row>
      <xdr:rowOff>104775</xdr:rowOff>
    </xdr:to>
    <xdr:cxnSp macro="">
      <xdr:nvCxnSpPr>
        <xdr:cNvPr id="451" name="直線コネクタ 450">
          <a:extLst>
            <a:ext uri="{FF2B5EF4-FFF2-40B4-BE49-F238E27FC236}">
              <a16:creationId xmlns:a16="http://schemas.microsoft.com/office/drawing/2014/main" id="{1CD79483-04F6-4A9E-979B-BBC3F683C6D6}"/>
            </a:ext>
          </a:extLst>
        </xdr:cNvPr>
        <xdr:cNvCxnSpPr/>
      </xdr:nvCxnSpPr>
      <xdr:spPr>
        <a:xfrm flipV="1">
          <a:off x="9620113" y="17495272"/>
          <a:ext cx="0" cy="1191701"/>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109220</xdr:rowOff>
    </xdr:from>
    <xdr:ext cx="469900" cy="256540"/>
    <xdr:sp macro="" textlink="">
      <xdr:nvSpPr>
        <xdr:cNvPr id="452" name="【市民会館】&#10;一人当たり面積最小値テキスト">
          <a:extLst>
            <a:ext uri="{FF2B5EF4-FFF2-40B4-BE49-F238E27FC236}">
              <a16:creationId xmlns:a16="http://schemas.microsoft.com/office/drawing/2014/main" id="{D366DDE7-7ED8-4CBE-BE5A-361F13969607}"/>
            </a:ext>
          </a:extLst>
        </xdr:cNvPr>
        <xdr:cNvSpPr txBox="1"/>
      </xdr:nvSpPr>
      <xdr:spPr>
        <a:xfrm>
          <a:off x="9659178" y="18691418"/>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0.005</a:t>
          </a:r>
          <a:endParaRPr kumimoji="1" lang="ja-JP" altLang="en-US" sz="1000" b="1">
            <a:latin typeface="ＭＳ Ｐゴシック"/>
            <a:ea typeface="ＭＳ Ｐゴシック"/>
          </a:endParaRPr>
        </a:p>
      </xdr:txBody>
    </xdr:sp>
    <xdr:clientData/>
  </xdr:oneCellAnchor>
  <xdr:twoCellAnchor>
    <xdr:from>
      <xdr:col>54</xdr:col>
      <xdr:colOff>101600</xdr:colOff>
      <xdr:row>107</xdr:row>
      <xdr:rowOff>104775</xdr:rowOff>
    </xdr:from>
    <xdr:to>
      <xdr:col>55</xdr:col>
      <xdr:colOff>88900</xdr:colOff>
      <xdr:row>107</xdr:row>
      <xdr:rowOff>104775</xdr:rowOff>
    </xdr:to>
    <xdr:cxnSp macro="">
      <xdr:nvCxnSpPr>
        <xdr:cNvPr id="453" name="直線コネクタ 452">
          <a:extLst>
            <a:ext uri="{FF2B5EF4-FFF2-40B4-BE49-F238E27FC236}">
              <a16:creationId xmlns:a16="http://schemas.microsoft.com/office/drawing/2014/main" id="{CA4E7C13-F0A9-4F9A-8E07-AFCC7D0AB1B3}"/>
            </a:ext>
          </a:extLst>
        </xdr:cNvPr>
        <xdr:cNvCxnSpPr/>
      </xdr:nvCxnSpPr>
      <xdr:spPr>
        <a:xfrm>
          <a:off x="9547750" y="18686973"/>
          <a:ext cx="162228"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29210</xdr:rowOff>
    </xdr:from>
    <xdr:ext cx="469900" cy="256540"/>
    <xdr:sp macro="" textlink="">
      <xdr:nvSpPr>
        <xdr:cNvPr id="454" name="【市民会館】&#10;一人当たり面積最大値テキスト">
          <a:extLst>
            <a:ext uri="{FF2B5EF4-FFF2-40B4-BE49-F238E27FC236}">
              <a16:creationId xmlns:a16="http://schemas.microsoft.com/office/drawing/2014/main" id="{2BD63DEF-6774-41A9-9BA6-DD9AA1AD1C91}"/>
            </a:ext>
          </a:extLst>
        </xdr:cNvPr>
        <xdr:cNvSpPr txBox="1"/>
      </xdr:nvSpPr>
      <xdr:spPr>
        <a:xfrm>
          <a:off x="9659178" y="17275589"/>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0.219</a:t>
          </a:r>
          <a:endParaRPr kumimoji="1" lang="ja-JP" altLang="en-US" sz="1000" b="1">
            <a:latin typeface="ＭＳ Ｐゴシック"/>
            <a:ea typeface="ＭＳ Ｐゴシック"/>
          </a:endParaRPr>
        </a:p>
      </xdr:txBody>
    </xdr:sp>
    <xdr:clientData/>
  </xdr:oneCellAnchor>
  <xdr:twoCellAnchor>
    <xdr:from>
      <xdr:col>54</xdr:col>
      <xdr:colOff>101600</xdr:colOff>
      <xdr:row>100</xdr:row>
      <xdr:rowOff>81915</xdr:rowOff>
    </xdr:from>
    <xdr:to>
      <xdr:col>55</xdr:col>
      <xdr:colOff>88900</xdr:colOff>
      <xdr:row>100</xdr:row>
      <xdr:rowOff>81915</xdr:rowOff>
    </xdr:to>
    <xdr:cxnSp macro="">
      <xdr:nvCxnSpPr>
        <xdr:cNvPr id="455" name="直線コネクタ 454">
          <a:extLst>
            <a:ext uri="{FF2B5EF4-FFF2-40B4-BE49-F238E27FC236}">
              <a16:creationId xmlns:a16="http://schemas.microsoft.com/office/drawing/2014/main" id="{F5D268E6-9194-464D-95D5-AB0E5006D1CC}"/>
            </a:ext>
          </a:extLst>
        </xdr:cNvPr>
        <xdr:cNvCxnSpPr/>
      </xdr:nvCxnSpPr>
      <xdr:spPr>
        <a:xfrm>
          <a:off x="9547750" y="17495272"/>
          <a:ext cx="162228"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103</xdr:row>
      <xdr:rowOff>162560</xdr:rowOff>
    </xdr:from>
    <xdr:ext cx="469900" cy="259080"/>
    <xdr:sp macro="" textlink="">
      <xdr:nvSpPr>
        <xdr:cNvPr id="456" name="【市民会館】&#10;一人当たり面積平均値テキスト">
          <a:extLst>
            <a:ext uri="{FF2B5EF4-FFF2-40B4-BE49-F238E27FC236}">
              <a16:creationId xmlns:a16="http://schemas.microsoft.com/office/drawing/2014/main" id="{33EF05AB-B96B-49DC-999C-B01F81A21A24}"/>
            </a:ext>
          </a:extLst>
        </xdr:cNvPr>
        <xdr:cNvSpPr txBox="1"/>
      </xdr:nvSpPr>
      <xdr:spPr>
        <a:xfrm>
          <a:off x="9659178" y="18076849"/>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0.080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104</xdr:row>
      <xdr:rowOff>139700</xdr:rowOff>
    </xdr:from>
    <xdr:to>
      <xdr:col>55</xdr:col>
      <xdr:colOff>50800</xdr:colOff>
      <xdr:row>105</xdr:row>
      <xdr:rowOff>69850</xdr:rowOff>
    </xdr:to>
    <xdr:sp macro="" textlink="">
      <xdr:nvSpPr>
        <xdr:cNvPr id="457" name="フローチャート: 判断 456">
          <a:extLst>
            <a:ext uri="{FF2B5EF4-FFF2-40B4-BE49-F238E27FC236}">
              <a16:creationId xmlns:a16="http://schemas.microsoft.com/office/drawing/2014/main" id="{1AFD779B-0508-4838-A80F-3D33EB57E4A5}"/>
            </a:ext>
          </a:extLst>
        </xdr:cNvPr>
        <xdr:cNvSpPr/>
      </xdr:nvSpPr>
      <xdr:spPr>
        <a:xfrm>
          <a:off x="9585850" y="18220966"/>
          <a:ext cx="86028"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145415</xdr:rowOff>
    </xdr:from>
    <xdr:to>
      <xdr:col>50</xdr:col>
      <xdr:colOff>165100</xdr:colOff>
      <xdr:row>105</xdr:row>
      <xdr:rowOff>75565</xdr:rowOff>
    </xdr:to>
    <xdr:sp macro="" textlink="">
      <xdr:nvSpPr>
        <xdr:cNvPr id="458" name="フローチャート: 判断 457">
          <a:extLst>
            <a:ext uri="{FF2B5EF4-FFF2-40B4-BE49-F238E27FC236}">
              <a16:creationId xmlns:a16="http://schemas.microsoft.com/office/drawing/2014/main" id="{5F4528DB-8C54-4467-B785-6F09F37F870F}"/>
            </a:ext>
          </a:extLst>
        </xdr:cNvPr>
        <xdr:cNvSpPr/>
      </xdr:nvSpPr>
      <xdr:spPr>
        <a:xfrm>
          <a:off x="8809935" y="18226681"/>
          <a:ext cx="101600"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57150</xdr:colOff>
      <xdr:row>103</xdr:row>
      <xdr:rowOff>92075</xdr:rowOff>
    </xdr:from>
    <xdr:ext cx="469900" cy="259080"/>
    <xdr:sp macro="" textlink="">
      <xdr:nvSpPr>
        <xdr:cNvPr id="459" name="n_1aveValue【市民会館】&#10;一人当たり面積">
          <a:extLst>
            <a:ext uri="{FF2B5EF4-FFF2-40B4-BE49-F238E27FC236}">
              <a16:creationId xmlns:a16="http://schemas.microsoft.com/office/drawing/2014/main" id="{5314D5C0-83D4-4908-BE05-C323E368E485}"/>
            </a:ext>
          </a:extLst>
        </xdr:cNvPr>
        <xdr:cNvSpPr txBox="1"/>
      </xdr:nvSpPr>
      <xdr:spPr>
        <a:xfrm>
          <a:off x="8628656" y="18006364"/>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0.079</a:t>
          </a:r>
          <a:endParaRPr kumimoji="1" lang="ja-JP" altLang="en-US" sz="1000" b="1">
            <a:solidFill>
              <a:srgbClr val="000080"/>
            </a:solidFill>
            <a:latin typeface="ＭＳ Ｐゴシック"/>
            <a:ea typeface="ＭＳ Ｐゴシック"/>
          </a:endParaRPr>
        </a:p>
      </xdr:txBody>
    </xdr:sp>
    <xdr:clientData/>
  </xdr:oneCellAnchor>
  <xdr:twoCellAnchor>
    <xdr:from>
      <xdr:col>45</xdr:col>
      <xdr:colOff>127000</xdr:colOff>
      <xdr:row>104</xdr:row>
      <xdr:rowOff>162560</xdr:rowOff>
    </xdr:from>
    <xdr:to>
      <xdr:col>46</xdr:col>
      <xdr:colOff>38100</xdr:colOff>
      <xdr:row>105</xdr:row>
      <xdr:rowOff>92710</xdr:rowOff>
    </xdr:to>
    <xdr:sp macro="" textlink="">
      <xdr:nvSpPr>
        <xdr:cNvPr id="460" name="フローチャート: 判断 459">
          <a:extLst>
            <a:ext uri="{FF2B5EF4-FFF2-40B4-BE49-F238E27FC236}">
              <a16:creationId xmlns:a16="http://schemas.microsoft.com/office/drawing/2014/main" id="{558AA606-93F1-4C0B-BFF5-798FFB4DE0A2}"/>
            </a:ext>
          </a:extLst>
        </xdr:cNvPr>
        <xdr:cNvSpPr/>
      </xdr:nvSpPr>
      <xdr:spPr>
        <a:xfrm>
          <a:off x="7998791" y="18243826"/>
          <a:ext cx="86029"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103</xdr:row>
      <xdr:rowOff>109220</xdr:rowOff>
    </xdr:from>
    <xdr:ext cx="467360" cy="256540"/>
    <xdr:sp macro="" textlink="">
      <xdr:nvSpPr>
        <xdr:cNvPr id="461" name="n_2aveValue【市民会館】&#10;一人当たり面積">
          <a:extLst>
            <a:ext uri="{FF2B5EF4-FFF2-40B4-BE49-F238E27FC236}">
              <a16:creationId xmlns:a16="http://schemas.microsoft.com/office/drawing/2014/main" id="{FCE4B20A-1AF5-49BD-9360-7A7D9B8BC710}"/>
            </a:ext>
          </a:extLst>
        </xdr:cNvPr>
        <xdr:cNvSpPr txBox="1"/>
      </xdr:nvSpPr>
      <xdr:spPr>
        <a:xfrm>
          <a:off x="7830213" y="18023509"/>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0.076</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0</xdr:colOff>
      <xdr:row>104</xdr:row>
      <xdr:rowOff>162560</xdr:rowOff>
    </xdr:from>
    <xdr:to>
      <xdr:col>41</xdr:col>
      <xdr:colOff>101600</xdr:colOff>
      <xdr:row>105</xdr:row>
      <xdr:rowOff>92710</xdr:rowOff>
    </xdr:to>
    <xdr:sp macro="" textlink="">
      <xdr:nvSpPr>
        <xdr:cNvPr id="462" name="フローチャート: 判断 461">
          <a:extLst>
            <a:ext uri="{FF2B5EF4-FFF2-40B4-BE49-F238E27FC236}">
              <a16:creationId xmlns:a16="http://schemas.microsoft.com/office/drawing/2014/main" id="{5EFFE926-ADE0-4C47-9F63-9A8C2CD00AF6}"/>
            </a:ext>
          </a:extLst>
        </xdr:cNvPr>
        <xdr:cNvSpPr/>
      </xdr:nvSpPr>
      <xdr:spPr>
        <a:xfrm>
          <a:off x="7172077" y="18243826"/>
          <a:ext cx="101600"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103</xdr:row>
      <xdr:rowOff>109220</xdr:rowOff>
    </xdr:from>
    <xdr:ext cx="467360" cy="256540"/>
    <xdr:sp macro="" textlink="">
      <xdr:nvSpPr>
        <xdr:cNvPr id="463" name="n_3aveValue【市民会館】&#10;一人当たり面積">
          <a:extLst>
            <a:ext uri="{FF2B5EF4-FFF2-40B4-BE49-F238E27FC236}">
              <a16:creationId xmlns:a16="http://schemas.microsoft.com/office/drawing/2014/main" id="{0B8A6618-5672-41D2-AD6E-41E78A8879B5}"/>
            </a:ext>
          </a:extLst>
        </xdr:cNvPr>
        <xdr:cNvSpPr txBox="1"/>
      </xdr:nvSpPr>
      <xdr:spPr>
        <a:xfrm>
          <a:off x="7003498" y="18023509"/>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105</xdr:row>
      <xdr:rowOff>13970</xdr:rowOff>
    </xdr:from>
    <xdr:to>
      <xdr:col>36</xdr:col>
      <xdr:colOff>165100</xdr:colOff>
      <xdr:row>105</xdr:row>
      <xdr:rowOff>115570</xdr:rowOff>
    </xdr:to>
    <xdr:sp macro="" textlink="">
      <xdr:nvSpPr>
        <xdr:cNvPr id="464" name="フローチャート: 判断 463">
          <a:extLst>
            <a:ext uri="{FF2B5EF4-FFF2-40B4-BE49-F238E27FC236}">
              <a16:creationId xmlns:a16="http://schemas.microsoft.com/office/drawing/2014/main" id="{5F11B7ED-E4B7-4646-ADB4-1ADE50F00C11}"/>
            </a:ext>
          </a:extLst>
        </xdr:cNvPr>
        <xdr:cNvSpPr/>
      </xdr:nvSpPr>
      <xdr:spPr>
        <a:xfrm>
          <a:off x="6360933" y="18262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103</xdr:row>
      <xdr:rowOff>132080</xdr:rowOff>
    </xdr:from>
    <xdr:ext cx="467360" cy="256540"/>
    <xdr:sp macro="" textlink="">
      <xdr:nvSpPr>
        <xdr:cNvPr id="465" name="n_4aveValue【市民会館】&#10;一人当たり面積">
          <a:extLst>
            <a:ext uri="{FF2B5EF4-FFF2-40B4-BE49-F238E27FC236}">
              <a16:creationId xmlns:a16="http://schemas.microsoft.com/office/drawing/2014/main" id="{650127BA-6677-4C5D-BB85-63FBCB22A318}"/>
            </a:ext>
          </a:extLst>
        </xdr:cNvPr>
        <xdr:cNvSpPr txBox="1"/>
      </xdr:nvSpPr>
      <xdr:spPr>
        <a:xfrm>
          <a:off x="6192354" y="18046369"/>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0.072</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111</xdr:row>
      <xdr:rowOff>16510</xdr:rowOff>
    </xdr:from>
    <xdr:ext cx="762000" cy="259080"/>
    <xdr:sp macro="" textlink="">
      <xdr:nvSpPr>
        <xdr:cNvPr id="466" name="テキスト ボックス 465">
          <a:extLst>
            <a:ext uri="{FF2B5EF4-FFF2-40B4-BE49-F238E27FC236}">
              <a16:creationId xmlns:a16="http://schemas.microsoft.com/office/drawing/2014/main" id="{D308ABCB-11F7-4004-BC9C-75ECA28BE833}"/>
            </a:ext>
          </a:extLst>
        </xdr:cNvPr>
        <xdr:cNvSpPr txBox="1"/>
      </xdr:nvSpPr>
      <xdr:spPr>
        <a:xfrm>
          <a:off x="9446150" y="19266618"/>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111</xdr:row>
      <xdr:rowOff>16510</xdr:rowOff>
    </xdr:from>
    <xdr:ext cx="762000" cy="259080"/>
    <xdr:sp macro="" textlink="">
      <xdr:nvSpPr>
        <xdr:cNvPr id="467" name="テキスト ボックス 466">
          <a:extLst>
            <a:ext uri="{FF2B5EF4-FFF2-40B4-BE49-F238E27FC236}">
              <a16:creationId xmlns:a16="http://schemas.microsoft.com/office/drawing/2014/main" id="{B7C1D486-4A50-4D63-A19E-B27F1AF1FBCD}"/>
            </a:ext>
          </a:extLst>
        </xdr:cNvPr>
        <xdr:cNvSpPr txBox="1"/>
      </xdr:nvSpPr>
      <xdr:spPr>
        <a:xfrm>
          <a:off x="8685806" y="19266618"/>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111</xdr:row>
      <xdr:rowOff>16510</xdr:rowOff>
    </xdr:from>
    <xdr:ext cx="762000" cy="259080"/>
    <xdr:sp macro="" textlink="">
      <xdr:nvSpPr>
        <xdr:cNvPr id="468" name="テキスト ボックス 467">
          <a:extLst>
            <a:ext uri="{FF2B5EF4-FFF2-40B4-BE49-F238E27FC236}">
              <a16:creationId xmlns:a16="http://schemas.microsoft.com/office/drawing/2014/main" id="{012E9A01-CF4D-4AA2-AEF3-DDED2E51C7C1}"/>
            </a:ext>
          </a:extLst>
        </xdr:cNvPr>
        <xdr:cNvSpPr txBox="1"/>
      </xdr:nvSpPr>
      <xdr:spPr>
        <a:xfrm>
          <a:off x="7874663" y="19266618"/>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111</xdr:row>
      <xdr:rowOff>16510</xdr:rowOff>
    </xdr:from>
    <xdr:ext cx="762000" cy="259080"/>
    <xdr:sp macro="" textlink="">
      <xdr:nvSpPr>
        <xdr:cNvPr id="469" name="テキスト ボックス 468">
          <a:extLst>
            <a:ext uri="{FF2B5EF4-FFF2-40B4-BE49-F238E27FC236}">
              <a16:creationId xmlns:a16="http://schemas.microsoft.com/office/drawing/2014/main" id="{EEE1F4BE-62D8-48AB-B3A9-3AD71D611561}"/>
            </a:ext>
          </a:extLst>
        </xdr:cNvPr>
        <xdr:cNvSpPr txBox="1"/>
      </xdr:nvSpPr>
      <xdr:spPr>
        <a:xfrm>
          <a:off x="7047948" y="19266618"/>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111</xdr:row>
      <xdr:rowOff>16510</xdr:rowOff>
    </xdr:from>
    <xdr:ext cx="762000" cy="259080"/>
    <xdr:sp macro="" textlink="">
      <xdr:nvSpPr>
        <xdr:cNvPr id="470" name="テキスト ボックス 469">
          <a:extLst>
            <a:ext uri="{FF2B5EF4-FFF2-40B4-BE49-F238E27FC236}">
              <a16:creationId xmlns:a16="http://schemas.microsoft.com/office/drawing/2014/main" id="{3C26DE78-C9D7-4D05-8561-AB319EFB9C72}"/>
            </a:ext>
          </a:extLst>
        </xdr:cNvPr>
        <xdr:cNvSpPr txBox="1"/>
      </xdr:nvSpPr>
      <xdr:spPr>
        <a:xfrm>
          <a:off x="6236804" y="19266618"/>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106</xdr:row>
      <xdr:rowOff>139700</xdr:rowOff>
    </xdr:from>
    <xdr:to>
      <xdr:col>55</xdr:col>
      <xdr:colOff>50800</xdr:colOff>
      <xdr:row>107</xdr:row>
      <xdr:rowOff>69850</xdr:rowOff>
    </xdr:to>
    <xdr:sp macro="" textlink="">
      <xdr:nvSpPr>
        <xdr:cNvPr id="471" name="楕円 470">
          <a:extLst>
            <a:ext uri="{FF2B5EF4-FFF2-40B4-BE49-F238E27FC236}">
              <a16:creationId xmlns:a16="http://schemas.microsoft.com/office/drawing/2014/main" id="{F1705D04-E004-4015-8354-0192036640BB}"/>
            </a:ext>
          </a:extLst>
        </xdr:cNvPr>
        <xdr:cNvSpPr/>
      </xdr:nvSpPr>
      <xdr:spPr>
        <a:xfrm>
          <a:off x="9585850" y="18554921"/>
          <a:ext cx="86028"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54610</xdr:rowOff>
    </xdr:from>
    <xdr:ext cx="469900" cy="256540"/>
    <xdr:sp macro="" textlink="">
      <xdr:nvSpPr>
        <xdr:cNvPr id="472" name="【市民会館】&#10;一人当たり面積該当値テキスト">
          <a:extLst>
            <a:ext uri="{FF2B5EF4-FFF2-40B4-BE49-F238E27FC236}">
              <a16:creationId xmlns:a16="http://schemas.microsoft.com/office/drawing/2014/main" id="{C3A00450-0E8D-44D0-82D3-AE1F8D15DA5F}"/>
            </a:ext>
          </a:extLst>
        </xdr:cNvPr>
        <xdr:cNvSpPr txBox="1"/>
      </xdr:nvSpPr>
      <xdr:spPr>
        <a:xfrm>
          <a:off x="9659178" y="18469831"/>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0.020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106</xdr:row>
      <xdr:rowOff>139700</xdr:rowOff>
    </xdr:from>
    <xdr:to>
      <xdr:col>50</xdr:col>
      <xdr:colOff>165100</xdr:colOff>
      <xdr:row>107</xdr:row>
      <xdr:rowOff>69850</xdr:rowOff>
    </xdr:to>
    <xdr:sp macro="" textlink="">
      <xdr:nvSpPr>
        <xdr:cNvPr id="473" name="楕円 472">
          <a:extLst>
            <a:ext uri="{FF2B5EF4-FFF2-40B4-BE49-F238E27FC236}">
              <a16:creationId xmlns:a16="http://schemas.microsoft.com/office/drawing/2014/main" id="{A03B9382-94B3-4FF0-B8A9-5FA1B1765CE5}"/>
            </a:ext>
          </a:extLst>
        </xdr:cNvPr>
        <xdr:cNvSpPr/>
      </xdr:nvSpPr>
      <xdr:spPr>
        <a:xfrm>
          <a:off x="8809935" y="18554921"/>
          <a:ext cx="101600"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19050</xdr:rowOff>
    </xdr:from>
    <xdr:to>
      <xdr:col>55</xdr:col>
      <xdr:colOff>0</xdr:colOff>
      <xdr:row>107</xdr:row>
      <xdr:rowOff>19050</xdr:rowOff>
    </xdr:to>
    <xdr:cxnSp macro="">
      <xdr:nvCxnSpPr>
        <xdr:cNvPr id="474" name="直線コネクタ 473">
          <a:extLst>
            <a:ext uri="{FF2B5EF4-FFF2-40B4-BE49-F238E27FC236}">
              <a16:creationId xmlns:a16="http://schemas.microsoft.com/office/drawing/2014/main" id="{6AA2F6E8-EECC-4B5B-A1DA-F982BB926744}"/>
            </a:ext>
          </a:extLst>
        </xdr:cNvPr>
        <xdr:cNvCxnSpPr/>
      </xdr:nvCxnSpPr>
      <xdr:spPr>
        <a:xfrm>
          <a:off x="8860735" y="18601248"/>
          <a:ext cx="760343"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116840</xdr:rowOff>
    </xdr:from>
    <xdr:to>
      <xdr:col>46</xdr:col>
      <xdr:colOff>38100</xdr:colOff>
      <xdr:row>107</xdr:row>
      <xdr:rowOff>46990</xdr:rowOff>
    </xdr:to>
    <xdr:sp macro="" textlink="">
      <xdr:nvSpPr>
        <xdr:cNvPr id="475" name="楕円 474">
          <a:extLst>
            <a:ext uri="{FF2B5EF4-FFF2-40B4-BE49-F238E27FC236}">
              <a16:creationId xmlns:a16="http://schemas.microsoft.com/office/drawing/2014/main" id="{29355D1D-A0DB-4A08-873D-A832D0EDCA50}"/>
            </a:ext>
          </a:extLst>
        </xdr:cNvPr>
        <xdr:cNvSpPr/>
      </xdr:nvSpPr>
      <xdr:spPr>
        <a:xfrm>
          <a:off x="7998791" y="18532061"/>
          <a:ext cx="86029"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167640</xdr:rowOff>
    </xdr:from>
    <xdr:to>
      <xdr:col>50</xdr:col>
      <xdr:colOff>114300</xdr:colOff>
      <xdr:row>107</xdr:row>
      <xdr:rowOff>19050</xdr:rowOff>
    </xdr:to>
    <xdr:cxnSp macro="">
      <xdr:nvCxnSpPr>
        <xdr:cNvPr id="476" name="直線コネクタ 475">
          <a:extLst>
            <a:ext uri="{FF2B5EF4-FFF2-40B4-BE49-F238E27FC236}">
              <a16:creationId xmlns:a16="http://schemas.microsoft.com/office/drawing/2014/main" id="{FF8F255E-BBE6-4C61-99DF-17BADE0FF59F}"/>
            </a:ext>
          </a:extLst>
        </xdr:cNvPr>
        <xdr:cNvCxnSpPr/>
      </xdr:nvCxnSpPr>
      <xdr:spPr>
        <a:xfrm>
          <a:off x="8049591" y="18582861"/>
          <a:ext cx="811144" cy="18387"/>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151130</xdr:rowOff>
    </xdr:from>
    <xdr:to>
      <xdr:col>41</xdr:col>
      <xdr:colOff>101600</xdr:colOff>
      <xdr:row>107</xdr:row>
      <xdr:rowOff>81280</xdr:rowOff>
    </xdr:to>
    <xdr:sp macro="" textlink="">
      <xdr:nvSpPr>
        <xdr:cNvPr id="477" name="楕円 476">
          <a:extLst>
            <a:ext uri="{FF2B5EF4-FFF2-40B4-BE49-F238E27FC236}">
              <a16:creationId xmlns:a16="http://schemas.microsoft.com/office/drawing/2014/main" id="{EA1A0346-8A27-45E6-AB3A-6F90092320ED}"/>
            </a:ext>
          </a:extLst>
        </xdr:cNvPr>
        <xdr:cNvSpPr/>
      </xdr:nvSpPr>
      <xdr:spPr>
        <a:xfrm>
          <a:off x="7172077" y="18566351"/>
          <a:ext cx="101600"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167640</xdr:rowOff>
    </xdr:from>
    <xdr:to>
      <xdr:col>45</xdr:col>
      <xdr:colOff>177800</xdr:colOff>
      <xdr:row>107</xdr:row>
      <xdr:rowOff>30480</xdr:rowOff>
    </xdr:to>
    <xdr:cxnSp macro="">
      <xdr:nvCxnSpPr>
        <xdr:cNvPr id="478" name="直線コネクタ 477">
          <a:extLst>
            <a:ext uri="{FF2B5EF4-FFF2-40B4-BE49-F238E27FC236}">
              <a16:creationId xmlns:a16="http://schemas.microsoft.com/office/drawing/2014/main" id="{41AD73FE-2138-44AF-A7DE-F2E4B9ED31CB}"/>
            </a:ext>
          </a:extLst>
        </xdr:cNvPr>
        <xdr:cNvCxnSpPr/>
      </xdr:nvCxnSpPr>
      <xdr:spPr>
        <a:xfrm flipV="1">
          <a:off x="7222877" y="18582861"/>
          <a:ext cx="826714" cy="29817"/>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156845</xdr:rowOff>
    </xdr:from>
    <xdr:to>
      <xdr:col>36</xdr:col>
      <xdr:colOff>165100</xdr:colOff>
      <xdr:row>107</xdr:row>
      <xdr:rowOff>86995</xdr:rowOff>
    </xdr:to>
    <xdr:sp macro="" textlink="">
      <xdr:nvSpPr>
        <xdr:cNvPr id="479" name="楕円 478">
          <a:extLst>
            <a:ext uri="{FF2B5EF4-FFF2-40B4-BE49-F238E27FC236}">
              <a16:creationId xmlns:a16="http://schemas.microsoft.com/office/drawing/2014/main" id="{44F5B8D3-EC80-400D-969C-25E795A6ACBB}"/>
            </a:ext>
          </a:extLst>
        </xdr:cNvPr>
        <xdr:cNvSpPr/>
      </xdr:nvSpPr>
      <xdr:spPr>
        <a:xfrm>
          <a:off x="6360933" y="18572066"/>
          <a:ext cx="101600"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30480</xdr:rowOff>
    </xdr:from>
    <xdr:to>
      <xdr:col>41</xdr:col>
      <xdr:colOff>50800</xdr:colOff>
      <xdr:row>107</xdr:row>
      <xdr:rowOff>36195</xdr:rowOff>
    </xdr:to>
    <xdr:cxnSp macro="">
      <xdr:nvCxnSpPr>
        <xdr:cNvPr id="480" name="直線コネクタ 479">
          <a:extLst>
            <a:ext uri="{FF2B5EF4-FFF2-40B4-BE49-F238E27FC236}">
              <a16:creationId xmlns:a16="http://schemas.microsoft.com/office/drawing/2014/main" id="{BE7D804B-EB63-4919-8275-0D06F1DC435B}"/>
            </a:ext>
          </a:extLst>
        </xdr:cNvPr>
        <xdr:cNvCxnSpPr/>
      </xdr:nvCxnSpPr>
      <xdr:spPr>
        <a:xfrm flipV="1">
          <a:off x="6411733" y="18612678"/>
          <a:ext cx="811144"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107</xdr:row>
      <xdr:rowOff>60960</xdr:rowOff>
    </xdr:from>
    <xdr:ext cx="469900" cy="259080"/>
    <xdr:sp macro="" textlink="">
      <xdr:nvSpPr>
        <xdr:cNvPr id="481" name="n_1mainValue【市民会館】&#10;一人当たり面積">
          <a:extLst>
            <a:ext uri="{FF2B5EF4-FFF2-40B4-BE49-F238E27FC236}">
              <a16:creationId xmlns:a16="http://schemas.microsoft.com/office/drawing/2014/main" id="{27AE2995-2C2A-4366-8F00-A0DD351ABD0F}"/>
            </a:ext>
          </a:extLst>
        </xdr:cNvPr>
        <xdr:cNvSpPr txBox="1"/>
      </xdr:nvSpPr>
      <xdr:spPr>
        <a:xfrm>
          <a:off x="8628656" y="18643158"/>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0.020</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107</xdr:row>
      <xdr:rowOff>38100</xdr:rowOff>
    </xdr:from>
    <xdr:ext cx="467360" cy="259080"/>
    <xdr:sp macro="" textlink="">
      <xdr:nvSpPr>
        <xdr:cNvPr id="482" name="n_2mainValue【市民会館】&#10;一人当たり面積">
          <a:extLst>
            <a:ext uri="{FF2B5EF4-FFF2-40B4-BE49-F238E27FC236}">
              <a16:creationId xmlns:a16="http://schemas.microsoft.com/office/drawing/2014/main" id="{847AA897-3677-4809-A96B-F058459BE835}"/>
            </a:ext>
          </a:extLst>
        </xdr:cNvPr>
        <xdr:cNvSpPr txBox="1"/>
      </xdr:nvSpPr>
      <xdr:spPr>
        <a:xfrm>
          <a:off x="7830213" y="18620298"/>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0.024</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107</xdr:row>
      <xdr:rowOff>72390</xdr:rowOff>
    </xdr:from>
    <xdr:ext cx="467360" cy="259080"/>
    <xdr:sp macro="" textlink="">
      <xdr:nvSpPr>
        <xdr:cNvPr id="483" name="n_3mainValue【市民会館】&#10;一人当たり面積">
          <a:extLst>
            <a:ext uri="{FF2B5EF4-FFF2-40B4-BE49-F238E27FC236}">
              <a16:creationId xmlns:a16="http://schemas.microsoft.com/office/drawing/2014/main" id="{E554EB69-BB4D-401B-AB15-640227CC6726}"/>
            </a:ext>
          </a:extLst>
        </xdr:cNvPr>
        <xdr:cNvSpPr txBox="1"/>
      </xdr:nvSpPr>
      <xdr:spPr>
        <a:xfrm>
          <a:off x="7003498" y="18654588"/>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0.018</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107</xdr:row>
      <xdr:rowOff>78105</xdr:rowOff>
    </xdr:from>
    <xdr:ext cx="467360" cy="256540"/>
    <xdr:sp macro="" textlink="">
      <xdr:nvSpPr>
        <xdr:cNvPr id="484" name="n_4mainValue【市民会館】&#10;一人当たり面積">
          <a:extLst>
            <a:ext uri="{FF2B5EF4-FFF2-40B4-BE49-F238E27FC236}">
              <a16:creationId xmlns:a16="http://schemas.microsoft.com/office/drawing/2014/main" id="{695FD586-0B50-4340-9850-AD235A1F1B49}"/>
            </a:ext>
          </a:extLst>
        </xdr:cNvPr>
        <xdr:cNvSpPr txBox="1"/>
      </xdr:nvSpPr>
      <xdr:spPr>
        <a:xfrm>
          <a:off x="6192354" y="18660303"/>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5" name="正方形/長方形 484">
          <a:extLst>
            <a:ext uri="{FF2B5EF4-FFF2-40B4-BE49-F238E27FC236}">
              <a16:creationId xmlns:a16="http://schemas.microsoft.com/office/drawing/2014/main" id="{938370BC-00F2-4223-9535-4FF2E2226BDF}"/>
            </a:ext>
          </a:extLst>
        </xdr:cNvPr>
        <xdr:cNvSpPr/>
      </xdr:nvSpPr>
      <xdr:spPr>
        <a:xfrm>
          <a:off x="11433865" y="4266537"/>
          <a:ext cx="433511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6" name="正方形/長方形 485">
          <a:extLst>
            <a:ext uri="{FF2B5EF4-FFF2-40B4-BE49-F238E27FC236}">
              <a16:creationId xmlns:a16="http://schemas.microsoft.com/office/drawing/2014/main" id="{CB984326-8522-452A-9717-A23D42F9AECB}"/>
            </a:ext>
          </a:extLst>
        </xdr:cNvPr>
        <xdr:cNvSpPr/>
      </xdr:nvSpPr>
      <xdr:spPr>
        <a:xfrm>
          <a:off x="11545294" y="4940852"/>
          <a:ext cx="1399429" cy="25747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7" name="正方形/長方形 486">
          <a:extLst>
            <a:ext uri="{FF2B5EF4-FFF2-40B4-BE49-F238E27FC236}">
              <a16:creationId xmlns:a16="http://schemas.microsoft.com/office/drawing/2014/main" id="{4839196E-F7B6-459B-B771-5F1A2E8898DC}"/>
            </a:ext>
          </a:extLst>
        </xdr:cNvPr>
        <xdr:cNvSpPr/>
      </xdr:nvSpPr>
      <xdr:spPr>
        <a:xfrm>
          <a:off x="11545294" y="5147531"/>
          <a:ext cx="1399429" cy="25747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56/62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88" name="正方形/長方形 487">
          <a:extLst>
            <a:ext uri="{FF2B5EF4-FFF2-40B4-BE49-F238E27FC236}">
              <a16:creationId xmlns:a16="http://schemas.microsoft.com/office/drawing/2014/main" id="{A6BCE11B-9A08-4365-B4F1-94FC964F2B89}"/>
            </a:ext>
          </a:extLst>
        </xdr:cNvPr>
        <xdr:cNvSpPr/>
      </xdr:nvSpPr>
      <xdr:spPr>
        <a:xfrm>
          <a:off x="12483437" y="4940852"/>
          <a:ext cx="1399430" cy="25747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89" name="正方形/長方形 488">
          <a:extLst>
            <a:ext uri="{FF2B5EF4-FFF2-40B4-BE49-F238E27FC236}">
              <a16:creationId xmlns:a16="http://schemas.microsoft.com/office/drawing/2014/main" id="{58556586-1652-47C7-8895-1661FC3EB406}"/>
            </a:ext>
          </a:extLst>
        </xdr:cNvPr>
        <xdr:cNvSpPr/>
      </xdr:nvSpPr>
      <xdr:spPr>
        <a:xfrm>
          <a:off x="12483437" y="5147531"/>
          <a:ext cx="1399430" cy="25747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0" name="正方形/長方形 489">
          <a:extLst>
            <a:ext uri="{FF2B5EF4-FFF2-40B4-BE49-F238E27FC236}">
              <a16:creationId xmlns:a16="http://schemas.microsoft.com/office/drawing/2014/main" id="{E5EAF089-745B-41D4-86F5-E6BF95638759}"/>
            </a:ext>
          </a:extLst>
        </xdr:cNvPr>
        <xdr:cNvSpPr/>
      </xdr:nvSpPr>
      <xdr:spPr>
        <a:xfrm>
          <a:off x="13533010" y="4940852"/>
          <a:ext cx="1399429" cy="25747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1" name="正方形/長方形 490">
          <a:extLst>
            <a:ext uri="{FF2B5EF4-FFF2-40B4-BE49-F238E27FC236}">
              <a16:creationId xmlns:a16="http://schemas.microsoft.com/office/drawing/2014/main" id="{F3DFB759-180B-4FC8-88A0-5A560AA014D1}"/>
            </a:ext>
          </a:extLst>
        </xdr:cNvPr>
        <xdr:cNvSpPr/>
      </xdr:nvSpPr>
      <xdr:spPr>
        <a:xfrm>
          <a:off x="13533010" y="5147531"/>
          <a:ext cx="1399429" cy="25747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73.9</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2" name="正方形/長方形 491">
          <a:extLst>
            <a:ext uri="{FF2B5EF4-FFF2-40B4-BE49-F238E27FC236}">
              <a16:creationId xmlns:a16="http://schemas.microsoft.com/office/drawing/2014/main" id="{B2674F60-FB87-4749-BA7B-5F10340B2172}"/>
            </a:ext>
          </a:extLst>
        </xdr:cNvPr>
        <xdr:cNvSpPr/>
      </xdr:nvSpPr>
      <xdr:spPr>
        <a:xfrm>
          <a:off x="11433865" y="5433888"/>
          <a:ext cx="4335118" cy="2331223"/>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5910" cy="225425"/>
    <xdr:sp macro="" textlink="">
      <xdr:nvSpPr>
        <xdr:cNvPr id="493" name="テキスト ボックス 492">
          <a:extLst>
            <a:ext uri="{FF2B5EF4-FFF2-40B4-BE49-F238E27FC236}">
              <a16:creationId xmlns:a16="http://schemas.microsoft.com/office/drawing/2014/main" id="{D804894C-9D31-4007-AA4A-9A23F7FA78E8}"/>
            </a:ext>
          </a:extLst>
        </xdr:cNvPr>
        <xdr:cNvSpPr txBox="1"/>
      </xdr:nvSpPr>
      <xdr:spPr>
        <a:xfrm>
          <a:off x="11395765" y="523991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4" name="直線コネクタ 493">
          <a:extLst>
            <a:ext uri="{FF2B5EF4-FFF2-40B4-BE49-F238E27FC236}">
              <a16:creationId xmlns:a16="http://schemas.microsoft.com/office/drawing/2014/main" id="{AA28CD6D-C612-495B-87EB-3306B3924E7E}"/>
            </a:ext>
          </a:extLst>
        </xdr:cNvPr>
        <xdr:cNvCxnSpPr/>
      </xdr:nvCxnSpPr>
      <xdr:spPr>
        <a:xfrm>
          <a:off x="11433865" y="7765111"/>
          <a:ext cx="4312589"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105410</xdr:rowOff>
    </xdr:from>
    <xdr:ext cx="464820" cy="259080"/>
    <xdr:sp macro="" textlink="">
      <xdr:nvSpPr>
        <xdr:cNvPr id="495" name="テキスト ボックス 494">
          <a:extLst>
            <a:ext uri="{FF2B5EF4-FFF2-40B4-BE49-F238E27FC236}">
              <a16:creationId xmlns:a16="http://schemas.microsoft.com/office/drawing/2014/main" id="{B0AEFFA5-7733-4828-8FA8-CFB7BADD7DB7}"/>
            </a:ext>
          </a:extLst>
        </xdr:cNvPr>
        <xdr:cNvSpPr txBox="1"/>
      </xdr:nvSpPr>
      <xdr:spPr>
        <a:xfrm>
          <a:off x="11013219" y="7619393"/>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92710</xdr:rowOff>
    </xdr:from>
    <xdr:to>
      <xdr:col>89</xdr:col>
      <xdr:colOff>177800</xdr:colOff>
      <xdr:row>42</xdr:row>
      <xdr:rowOff>92710</xdr:rowOff>
    </xdr:to>
    <xdr:cxnSp macro="">
      <xdr:nvCxnSpPr>
        <xdr:cNvPr id="496" name="直線コネクタ 495">
          <a:extLst>
            <a:ext uri="{FF2B5EF4-FFF2-40B4-BE49-F238E27FC236}">
              <a16:creationId xmlns:a16="http://schemas.microsoft.com/office/drawing/2014/main" id="{EE0CA036-6570-4261-BE25-BFF660141097}"/>
            </a:ext>
          </a:extLst>
        </xdr:cNvPr>
        <xdr:cNvCxnSpPr/>
      </xdr:nvCxnSpPr>
      <xdr:spPr>
        <a:xfrm>
          <a:off x="11433865" y="7431764"/>
          <a:ext cx="4312589"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41</xdr:row>
      <xdr:rowOff>121920</xdr:rowOff>
    </xdr:from>
    <xdr:ext cx="464820" cy="256540"/>
    <xdr:sp macro="" textlink="">
      <xdr:nvSpPr>
        <xdr:cNvPr id="497" name="テキスト ボックス 496">
          <a:extLst>
            <a:ext uri="{FF2B5EF4-FFF2-40B4-BE49-F238E27FC236}">
              <a16:creationId xmlns:a16="http://schemas.microsoft.com/office/drawing/2014/main" id="{C23181A4-1F55-42E6-822C-7EFC6A78D365}"/>
            </a:ext>
          </a:extLst>
        </xdr:cNvPr>
        <xdr:cNvSpPr txBox="1"/>
      </xdr:nvSpPr>
      <xdr:spPr>
        <a:xfrm>
          <a:off x="11013219" y="728604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109220</xdr:rowOff>
    </xdr:from>
    <xdr:to>
      <xdr:col>89</xdr:col>
      <xdr:colOff>177800</xdr:colOff>
      <xdr:row>40</xdr:row>
      <xdr:rowOff>109220</xdr:rowOff>
    </xdr:to>
    <xdr:cxnSp macro="">
      <xdr:nvCxnSpPr>
        <xdr:cNvPr id="498" name="直線コネクタ 497">
          <a:extLst>
            <a:ext uri="{FF2B5EF4-FFF2-40B4-BE49-F238E27FC236}">
              <a16:creationId xmlns:a16="http://schemas.microsoft.com/office/drawing/2014/main" id="{2BF71759-9D4F-4BE6-B225-4DD50EB8B6D5}"/>
            </a:ext>
          </a:extLst>
        </xdr:cNvPr>
        <xdr:cNvCxnSpPr/>
      </xdr:nvCxnSpPr>
      <xdr:spPr>
        <a:xfrm>
          <a:off x="11433865" y="7098417"/>
          <a:ext cx="4312589"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137795</xdr:rowOff>
    </xdr:from>
    <xdr:ext cx="403225" cy="259080"/>
    <xdr:sp macro="" textlink="">
      <xdr:nvSpPr>
        <xdr:cNvPr id="499" name="テキスト ボックス 498">
          <a:extLst>
            <a:ext uri="{FF2B5EF4-FFF2-40B4-BE49-F238E27FC236}">
              <a16:creationId xmlns:a16="http://schemas.microsoft.com/office/drawing/2014/main" id="{7F5B9DE6-3082-41E4-9959-2F1985C81EC7}"/>
            </a:ext>
          </a:extLst>
        </xdr:cNvPr>
        <xdr:cNvSpPr txBox="1"/>
      </xdr:nvSpPr>
      <xdr:spPr>
        <a:xfrm>
          <a:off x="11061783" y="6952063"/>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38</xdr:row>
      <xdr:rowOff>125095</xdr:rowOff>
    </xdr:from>
    <xdr:to>
      <xdr:col>89</xdr:col>
      <xdr:colOff>177800</xdr:colOff>
      <xdr:row>38</xdr:row>
      <xdr:rowOff>125095</xdr:rowOff>
    </xdr:to>
    <xdr:cxnSp macro="">
      <xdr:nvCxnSpPr>
        <xdr:cNvPr id="500" name="直線コネクタ 499">
          <a:extLst>
            <a:ext uri="{FF2B5EF4-FFF2-40B4-BE49-F238E27FC236}">
              <a16:creationId xmlns:a16="http://schemas.microsoft.com/office/drawing/2014/main" id="{F3D8C60D-35E4-4F72-A938-D56CBFC7CF52}"/>
            </a:ext>
          </a:extLst>
        </xdr:cNvPr>
        <xdr:cNvCxnSpPr/>
      </xdr:nvCxnSpPr>
      <xdr:spPr>
        <a:xfrm>
          <a:off x="11433865" y="6764434"/>
          <a:ext cx="4312589"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37</xdr:row>
      <xdr:rowOff>154940</xdr:rowOff>
    </xdr:from>
    <xdr:ext cx="403225" cy="256540"/>
    <xdr:sp macro="" textlink="">
      <xdr:nvSpPr>
        <xdr:cNvPr id="501" name="テキスト ボックス 500">
          <a:extLst>
            <a:ext uri="{FF2B5EF4-FFF2-40B4-BE49-F238E27FC236}">
              <a16:creationId xmlns:a16="http://schemas.microsoft.com/office/drawing/2014/main" id="{24899589-37AC-4A79-A4BE-B10ACD0A91F4}"/>
            </a:ext>
          </a:extLst>
        </xdr:cNvPr>
        <xdr:cNvSpPr txBox="1"/>
      </xdr:nvSpPr>
      <xdr:spPr>
        <a:xfrm>
          <a:off x="11061783" y="661935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141605</xdr:rowOff>
    </xdr:from>
    <xdr:to>
      <xdr:col>89</xdr:col>
      <xdr:colOff>177800</xdr:colOff>
      <xdr:row>36</xdr:row>
      <xdr:rowOff>141605</xdr:rowOff>
    </xdr:to>
    <xdr:cxnSp macro="">
      <xdr:nvCxnSpPr>
        <xdr:cNvPr id="502" name="直線コネクタ 501">
          <a:extLst>
            <a:ext uri="{FF2B5EF4-FFF2-40B4-BE49-F238E27FC236}">
              <a16:creationId xmlns:a16="http://schemas.microsoft.com/office/drawing/2014/main" id="{40B2E0CB-BA01-4148-A8F8-663A0E23751F}"/>
            </a:ext>
          </a:extLst>
        </xdr:cNvPr>
        <xdr:cNvCxnSpPr/>
      </xdr:nvCxnSpPr>
      <xdr:spPr>
        <a:xfrm>
          <a:off x="11433865" y="6431087"/>
          <a:ext cx="4312589"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35</xdr:row>
      <xdr:rowOff>170815</xdr:rowOff>
    </xdr:from>
    <xdr:ext cx="403225" cy="258445"/>
    <xdr:sp macro="" textlink="">
      <xdr:nvSpPr>
        <xdr:cNvPr id="503" name="テキスト ボックス 502">
          <a:extLst>
            <a:ext uri="{FF2B5EF4-FFF2-40B4-BE49-F238E27FC236}">
              <a16:creationId xmlns:a16="http://schemas.microsoft.com/office/drawing/2014/main" id="{2BCE8662-17D1-499A-B31D-6CC83E5B1516}"/>
            </a:ext>
          </a:extLst>
        </xdr:cNvPr>
        <xdr:cNvSpPr txBox="1"/>
      </xdr:nvSpPr>
      <xdr:spPr>
        <a:xfrm>
          <a:off x="11061783" y="6285368"/>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158115</xdr:rowOff>
    </xdr:from>
    <xdr:to>
      <xdr:col>89</xdr:col>
      <xdr:colOff>177800</xdr:colOff>
      <xdr:row>34</xdr:row>
      <xdr:rowOff>158115</xdr:rowOff>
    </xdr:to>
    <xdr:cxnSp macro="">
      <xdr:nvCxnSpPr>
        <xdr:cNvPr id="504" name="直線コネクタ 503">
          <a:extLst>
            <a:ext uri="{FF2B5EF4-FFF2-40B4-BE49-F238E27FC236}">
              <a16:creationId xmlns:a16="http://schemas.microsoft.com/office/drawing/2014/main" id="{170107D2-B92A-4635-9698-C787294833D4}"/>
            </a:ext>
          </a:extLst>
        </xdr:cNvPr>
        <xdr:cNvCxnSpPr/>
      </xdr:nvCxnSpPr>
      <xdr:spPr>
        <a:xfrm>
          <a:off x="11433865" y="6097739"/>
          <a:ext cx="4312589"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15875</xdr:rowOff>
    </xdr:from>
    <xdr:ext cx="403225" cy="259080"/>
    <xdr:sp macro="" textlink="">
      <xdr:nvSpPr>
        <xdr:cNvPr id="505" name="テキスト ボックス 504">
          <a:extLst>
            <a:ext uri="{FF2B5EF4-FFF2-40B4-BE49-F238E27FC236}">
              <a16:creationId xmlns:a16="http://schemas.microsoft.com/office/drawing/2014/main" id="{9C3F9F1D-3321-416F-AABF-FEF59A1133A1}"/>
            </a:ext>
          </a:extLst>
        </xdr:cNvPr>
        <xdr:cNvSpPr txBox="1"/>
      </xdr:nvSpPr>
      <xdr:spPr>
        <a:xfrm>
          <a:off x="11061783" y="5955499"/>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2540</xdr:rowOff>
    </xdr:from>
    <xdr:to>
      <xdr:col>89</xdr:col>
      <xdr:colOff>177800</xdr:colOff>
      <xdr:row>33</xdr:row>
      <xdr:rowOff>2540</xdr:rowOff>
    </xdr:to>
    <xdr:cxnSp macro="">
      <xdr:nvCxnSpPr>
        <xdr:cNvPr id="506" name="直線コネクタ 505">
          <a:extLst>
            <a:ext uri="{FF2B5EF4-FFF2-40B4-BE49-F238E27FC236}">
              <a16:creationId xmlns:a16="http://schemas.microsoft.com/office/drawing/2014/main" id="{D0301262-212F-40E3-93D3-2C90D271A3F6}"/>
            </a:ext>
          </a:extLst>
        </xdr:cNvPr>
        <xdr:cNvCxnSpPr/>
      </xdr:nvCxnSpPr>
      <xdr:spPr>
        <a:xfrm>
          <a:off x="11433865" y="5767236"/>
          <a:ext cx="4312589"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32</xdr:row>
      <xdr:rowOff>31750</xdr:rowOff>
    </xdr:from>
    <xdr:ext cx="336550" cy="256540"/>
    <xdr:sp macro="" textlink="">
      <xdr:nvSpPr>
        <xdr:cNvPr id="507" name="テキスト ボックス 506">
          <a:extLst>
            <a:ext uri="{FF2B5EF4-FFF2-40B4-BE49-F238E27FC236}">
              <a16:creationId xmlns:a16="http://schemas.microsoft.com/office/drawing/2014/main" id="{CB47D420-66FB-4F7C-90C1-2A79AEA128A5}"/>
            </a:ext>
          </a:extLst>
        </xdr:cNvPr>
        <xdr:cNvSpPr txBox="1"/>
      </xdr:nvSpPr>
      <xdr:spPr>
        <a:xfrm>
          <a:off x="11125918" y="5621517"/>
          <a:ext cx="33655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8" name="直線コネクタ 507">
          <a:extLst>
            <a:ext uri="{FF2B5EF4-FFF2-40B4-BE49-F238E27FC236}">
              <a16:creationId xmlns:a16="http://schemas.microsoft.com/office/drawing/2014/main" id="{DBE29F6D-CE41-4055-BBB7-AC8DC136F704}"/>
            </a:ext>
          </a:extLst>
        </xdr:cNvPr>
        <xdr:cNvCxnSpPr/>
      </xdr:nvCxnSpPr>
      <xdr:spPr>
        <a:xfrm>
          <a:off x="11433865" y="5433888"/>
          <a:ext cx="4312589"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09" name="【一般廃棄物処理施設】&#10;有形固定資産減価償却率グラフ枠">
          <a:extLst>
            <a:ext uri="{FF2B5EF4-FFF2-40B4-BE49-F238E27FC236}">
              <a16:creationId xmlns:a16="http://schemas.microsoft.com/office/drawing/2014/main" id="{5A9EDB88-25B2-495D-AE2B-4B5B70D21212}"/>
            </a:ext>
          </a:extLst>
        </xdr:cNvPr>
        <xdr:cNvSpPr/>
      </xdr:nvSpPr>
      <xdr:spPr>
        <a:xfrm>
          <a:off x="11433865" y="5433888"/>
          <a:ext cx="4335118" cy="2331223"/>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34</xdr:row>
      <xdr:rowOff>29210</xdr:rowOff>
    </xdr:from>
    <xdr:to>
      <xdr:col>85</xdr:col>
      <xdr:colOff>126365</xdr:colOff>
      <xdr:row>41</xdr:row>
      <xdr:rowOff>112395</xdr:rowOff>
    </xdr:to>
    <xdr:cxnSp macro="">
      <xdr:nvCxnSpPr>
        <xdr:cNvPr id="510" name="直線コネクタ 509">
          <a:extLst>
            <a:ext uri="{FF2B5EF4-FFF2-40B4-BE49-F238E27FC236}">
              <a16:creationId xmlns:a16="http://schemas.microsoft.com/office/drawing/2014/main" id="{3346344A-E4BA-4B7E-BAA5-C53B11831855}"/>
            </a:ext>
          </a:extLst>
        </xdr:cNvPr>
        <xdr:cNvCxnSpPr/>
      </xdr:nvCxnSpPr>
      <xdr:spPr>
        <a:xfrm flipV="1">
          <a:off x="14995304" y="5968834"/>
          <a:ext cx="0" cy="1307686"/>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116205</xdr:rowOff>
    </xdr:from>
    <xdr:ext cx="405130" cy="259080"/>
    <xdr:sp macro="" textlink="">
      <xdr:nvSpPr>
        <xdr:cNvPr id="511" name="【一般廃棄物処理施設】&#10;有形固定資産減価償却率最小値テキスト">
          <a:extLst>
            <a:ext uri="{FF2B5EF4-FFF2-40B4-BE49-F238E27FC236}">
              <a16:creationId xmlns:a16="http://schemas.microsoft.com/office/drawing/2014/main" id="{B01B84A8-AD7F-49A5-9791-F06892A52B71}"/>
            </a:ext>
          </a:extLst>
        </xdr:cNvPr>
        <xdr:cNvSpPr txBox="1"/>
      </xdr:nvSpPr>
      <xdr:spPr>
        <a:xfrm>
          <a:off x="15034039" y="72803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90.7</a:t>
          </a:r>
          <a:endParaRPr kumimoji="1" lang="ja-JP" altLang="en-US" sz="1000" b="1">
            <a:latin typeface="ＭＳ Ｐゴシック"/>
            <a:ea typeface="ＭＳ Ｐゴシック"/>
          </a:endParaRPr>
        </a:p>
      </xdr:txBody>
    </xdr:sp>
    <xdr:clientData/>
  </xdr:oneCellAnchor>
  <xdr:twoCellAnchor>
    <xdr:from>
      <xdr:col>85</xdr:col>
      <xdr:colOff>38100</xdr:colOff>
      <xdr:row>41</xdr:row>
      <xdr:rowOff>112395</xdr:rowOff>
    </xdr:from>
    <xdr:to>
      <xdr:col>86</xdr:col>
      <xdr:colOff>25400</xdr:colOff>
      <xdr:row>41</xdr:row>
      <xdr:rowOff>112395</xdr:rowOff>
    </xdr:to>
    <xdr:cxnSp macro="">
      <xdr:nvCxnSpPr>
        <xdr:cNvPr id="512" name="直線コネクタ 511">
          <a:extLst>
            <a:ext uri="{FF2B5EF4-FFF2-40B4-BE49-F238E27FC236}">
              <a16:creationId xmlns:a16="http://schemas.microsoft.com/office/drawing/2014/main" id="{014F283F-6869-452B-9CAD-2BDB415C6546}"/>
            </a:ext>
          </a:extLst>
        </xdr:cNvPr>
        <xdr:cNvCxnSpPr/>
      </xdr:nvCxnSpPr>
      <xdr:spPr>
        <a:xfrm>
          <a:off x="14907039" y="7276520"/>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146685</xdr:rowOff>
    </xdr:from>
    <xdr:ext cx="405130" cy="256540"/>
    <xdr:sp macro="" textlink="">
      <xdr:nvSpPr>
        <xdr:cNvPr id="513" name="【一般廃棄物処理施設】&#10;有形固定資産減価償却率最大値テキスト">
          <a:extLst>
            <a:ext uri="{FF2B5EF4-FFF2-40B4-BE49-F238E27FC236}">
              <a16:creationId xmlns:a16="http://schemas.microsoft.com/office/drawing/2014/main" id="{1D76BD02-3BF7-4607-B9D9-C753C3ACD2AF}"/>
            </a:ext>
          </a:extLst>
        </xdr:cNvPr>
        <xdr:cNvSpPr txBox="1"/>
      </xdr:nvSpPr>
      <xdr:spPr>
        <a:xfrm>
          <a:off x="15034039" y="5736452"/>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12.1</a:t>
          </a:r>
          <a:endParaRPr kumimoji="1" lang="ja-JP" altLang="en-US" sz="1000" b="1">
            <a:latin typeface="ＭＳ Ｐゴシック"/>
            <a:ea typeface="ＭＳ Ｐゴシック"/>
          </a:endParaRPr>
        </a:p>
      </xdr:txBody>
    </xdr:sp>
    <xdr:clientData/>
  </xdr:oneCellAnchor>
  <xdr:twoCellAnchor>
    <xdr:from>
      <xdr:col>85</xdr:col>
      <xdr:colOff>38100</xdr:colOff>
      <xdr:row>34</xdr:row>
      <xdr:rowOff>29210</xdr:rowOff>
    </xdr:from>
    <xdr:to>
      <xdr:col>86</xdr:col>
      <xdr:colOff>25400</xdr:colOff>
      <xdr:row>34</xdr:row>
      <xdr:rowOff>29210</xdr:rowOff>
    </xdr:to>
    <xdr:cxnSp macro="">
      <xdr:nvCxnSpPr>
        <xdr:cNvPr id="514" name="直線コネクタ 513">
          <a:extLst>
            <a:ext uri="{FF2B5EF4-FFF2-40B4-BE49-F238E27FC236}">
              <a16:creationId xmlns:a16="http://schemas.microsoft.com/office/drawing/2014/main" id="{16F0576D-666D-4FFC-9432-9AB0974AF33D}"/>
            </a:ext>
          </a:extLst>
        </xdr:cNvPr>
        <xdr:cNvCxnSpPr/>
      </xdr:nvCxnSpPr>
      <xdr:spPr>
        <a:xfrm>
          <a:off x="14907039" y="5968834"/>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113665</xdr:rowOff>
    </xdr:from>
    <xdr:ext cx="405130" cy="258445"/>
    <xdr:sp macro="" textlink="">
      <xdr:nvSpPr>
        <xdr:cNvPr id="515" name="【一般廃棄物処理施設】&#10;有形固定資産減価償却率平均値テキスト">
          <a:extLst>
            <a:ext uri="{FF2B5EF4-FFF2-40B4-BE49-F238E27FC236}">
              <a16:creationId xmlns:a16="http://schemas.microsoft.com/office/drawing/2014/main" id="{98E35AF5-045A-4DF7-AE0E-001FDBEA92E4}"/>
            </a:ext>
          </a:extLst>
        </xdr:cNvPr>
        <xdr:cNvSpPr txBox="1"/>
      </xdr:nvSpPr>
      <xdr:spPr>
        <a:xfrm>
          <a:off x="15034039" y="6578075"/>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38</xdr:row>
      <xdr:rowOff>90805</xdr:rowOff>
    </xdr:from>
    <xdr:to>
      <xdr:col>85</xdr:col>
      <xdr:colOff>177800</xdr:colOff>
      <xdr:row>39</xdr:row>
      <xdr:rowOff>20955</xdr:rowOff>
    </xdr:to>
    <xdr:sp macro="" textlink="">
      <xdr:nvSpPr>
        <xdr:cNvPr id="516" name="フローチャート: 判断 515">
          <a:extLst>
            <a:ext uri="{FF2B5EF4-FFF2-40B4-BE49-F238E27FC236}">
              <a16:creationId xmlns:a16="http://schemas.microsoft.com/office/drawing/2014/main" id="{6B83F9DF-3731-414B-82DF-1975BC2E341B}"/>
            </a:ext>
          </a:extLst>
        </xdr:cNvPr>
        <xdr:cNvSpPr/>
      </xdr:nvSpPr>
      <xdr:spPr>
        <a:xfrm>
          <a:off x="14945139" y="6730144"/>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105410</xdr:rowOff>
    </xdr:from>
    <xdr:to>
      <xdr:col>81</xdr:col>
      <xdr:colOff>101600</xdr:colOff>
      <xdr:row>39</xdr:row>
      <xdr:rowOff>35560</xdr:rowOff>
    </xdr:to>
    <xdr:sp macro="" textlink="">
      <xdr:nvSpPr>
        <xdr:cNvPr id="517" name="フローチャート: 判断 516">
          <a:extLst>
            <a:ext uri="{FF2B5EF4-FFF2-40B4-BE49-F238E27FC236}">
              <a16:creationId xmlns:a16="http://schemas.microsoft.com/office/drawing/2014/main" id="{199BDDBB-A7CF-4EB6-85D9-E8BE97B7A34D}"/>
            </a:ext>
          </a:extLst>
        </xdr:cNvPr>
        <xdr:cNvSpPr/>
      </xdr:nvSpPr>
      <xdr:spPr>
        <a:xfrm>
          <a:off x="14169224" y="6744749"/>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26035</xdr:colOff>
      <xdr:row>37</xdr:row>
      <xdr:rowOff>52070</xdr:rowOff>
    </xdr:from>
    <xdr:ext cx="405130" cy="256540"/>
    <xdr:sp macro="" textlink="">
      <xdr:nvSpPr>
        <xdr:cNvPr id="518" name="n_1aveValue【一般廃棄物処理施設】&#10;有形固定資産減価償却率">
          <a:extLst>
            <a:ext uri="{FF2B5EF4-FFF2-40B4-BE49-F238E27FC236}">
              <a16:creationId xmlns:a16="http://schemas.microsoft.com/office/drawing/2014/main" id="{A6862D9D-2002-45DA-B19E-BCB7FA66E9F1}"/>
            </a:ext>
          </a:extLst>
        </xdr:cNvPr>
        <xdr:cNvSpPr txBox="1"/>
      </xdr:nvSpPr>
      <xdr:spPr>
        <a:xfrm>
          <a:off x="14020331" y="651648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61.9</a:t>
          </a:r>
          <a:endParaRPr kumimoji="1" lang="ja-JP" altLang="en-US" sz="1000" b="1">
            <a:solidFill>
              <a:srgbClr val="000080"/>
            </a:solidFill>
            <a:latin typeface="ＭＳ Ｐゴシック"/>
            <a:ea typeface="ＭＳ Ｐゴシック"/>
          </a:endParaRPr>
        </a:p>
      </xdr:txBody>
    </xdr:sp>
    <xdr:clientData/>
  </xdr:oneCellAnchor>
  <xdr:twoCellAnchor>
    <xdr:from>
      <xdr:col>76</xdr:col>
      <xdr:colOff>63500</xdr:colOff>
      <xdr:row>38</xdr:row>
      <xdr:rowOff>76200</xdr:rowOff>
    </xdr:from>
    <xdr:to>
      <xdr:col>76</xdr:col>
      <xdr:colOff>165100</xdr:colOff>
      <xdr:row>39</xdr:row>
      <xdr:rowOff>6350</xdr:rowOff>
    </xdr:to>
    <xdr:sp macro="" textlink="">
      <xdr:nvSpPr>
        <xdr:cNvPr id="519" name="フローチャート: 判断 518">
          <a:extLst>
            <a:ext uri="{FF2B5EF4-FFF2-40B4-BE49-F238E27FC236}">
              <a16:creationId xmlns:a16="http://schemas.microsoft.com/office/drawing/2014/main" id="{9B84417D-6A8E-4052-87B9-8B0EB4CDB176}"/>
            </a:ext>
          </a:extLst>
        </xdr:cNvPr>
        <xdr:cNvSpPr/>
      </xdr:nvSpPr>
      <xdr:spPr>
        <a:xfrm>
          <a:off x="13358081" y="6715539"/>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102235</xdr:colOff>
      <xdr:row>37</xdr:row>
      <xdr:rowOff>22860</xdr:rowOff>
    </xdr:from>
    <xdr:ext cx="402590" cy="259080"/>
    <xdr:sp macro="" textlink="">
      <xdr:nvSpPr>
        <xdr:cNvPr id="520" name="n_2aveValue【一般廃棄物処理施設】&#10;有形固定資産減価償却率">
          <a:extLst>
            <a:ext uri="{FF2B5EF4-FFF2-40B4-BE49-F238E27FC236}">
              <a16:creationId xmlns:a16="http://schemas.microsoft.com/office/drawing/2014/main" id="{B67EB0F8-DC3D-42A9-8240-C1F2F882808F}"/>
            </a:ext>
          </a:extLst>
        </xdr:cNvPr>
        <xdr:cNvSpPr txBox="1"/>
      </xdr:nvSpPr>
      <xdr:spPr>
        <a:xfrm>
          <a:off x="13221887" y="648727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60.1</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127000</xdr:colOff>
      <xdr:row>38</xdr:row>
      <xdr:rowOff>50165</xdr:rowOff>
    </xdr:from>
    <xdr:to>
      <xdr:col>72</xdr:col>
      <xdr:colOff>38100</xdr:colOff>
      <xdr:row>38</xdr:row>
      <xdr:rowOff>151765</xdr:rowOff>
    </xdr:to>
    <xdr:sp macro="" textlink="">
      <xdr:nvSpPr>
        <xdr:cNvPr id="521" name="フローチャート: 判断 520">
          <a:extLst>
            <a:ext uri="{FF2B5EF4-FFF2-40B4-BE49-F238E27FC236}">
              <a16:creationId xmlns:a16="http://schemas.microsoft.com/office/drawing/2014/main" id="{6C1FF02C-F62C-4DEC-A506-F7E92A3FF248}"/>
            </a:ext>
          </a:extLst>
        </xdr:cNvPr>
        <xdr:cNvSpPr/>
      </xdr:nvSpPr>
      <xdr:spPr>
        <a:xfrm>
          <a:off x="12546937" y="6689504"/>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165735</xdr:colOff>
      <xdr:row>36</xdr:row>
      <xdr:rowOff>168275</xdr:rowOff>
    </xdr:from>
    <xdr:ext cx="402590" cy="256540"/>
    <xdr:sp macro="" textlink="">
      <xdr:nvSpPr>
        <xdr:cNvPr id="522" name="n_3aveValue【一般廃棄物処理施設】&#10;有形固定資産減価償却率">
          <a:extLst>
            <a:ext uri="{FF2B5EF4-FFF2-40B4-BE49-F238E27FC236}">
              <a16:creationId xmlns:a16="http://schemas.microsoft.com/office/drawing/2014/main" id="{D02D5A04-3F51-496F-B368-7967A993B4E7}"/>
            </a:ext>
          </a:extLst>
        </xdr:cNvPr>
        <xdr:cNvSpPr txBox="1"/>
      </xdr:nvSpPr>
      <xdr:spPr>
        <a:xfrm>
          <a:off x="12410744" y="6457757"/>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38</xdr:row>
      <xdr:rowOff>43180</xdr:rowOff>
    </xdr:from>
    <xdr:to>
      <xdr:col>67</xdr:col>
      <xdr:colOff>101600</xdr:colOff>
      <xdr:row>38</xdr:row>
      <xdr:rowOff>144780</xdr:rowOff>
    </xdr:to>
    <xdr:sp macro="" textlink="">
      <xdr:nvSpPr>
        <xdr:cNvPr id="523" name="フローチャート: 判断 522">
          <a:extLst>
            <a:ext uri="{FF2B5EF4-FFF2-40B4-BE49-F238E27FC236}">
              <a16:creationId xmlns:a16="http://schemas.microsoft.com/office/drawing/2014/main" id="{FF95C374-F62D-4F7B-A568-190F480ACC86}"/>
            </a:ext>
          </a:extLst>
        </xdr:cNvPr>
        <xdr:cNvSpPr/>
      </xdr:nvSpPr>
      <xdr:spPr>
        <a:xfrm>
          <a:off x="11720223" y="6682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38735</xdr:colOff>
      <xdr:row>36</xdr:row>
      <xdr:rowOff>161290</xdr:rowOff>
    </xdr:from>
    <xdr:ext cx="402590" cy="259080"/>
    <xdr:sp macro="" textlink="">
      <xdr:nvSpPr>
        <xdr:cNvPr id="524" name="n_4aveValue【一般廃棄物処理施設】&#10;有形固定資産減価償却率">
          <a:extLst>
            <a:ext uri="{FF2B5EF4-FFF2-40B4-BE49-F238E27FC236}">
              <a16:creationId xmlns:a16="http://schemas.microsoft.com/office/drawing/2014/main" id="{15BCF7E8-3777-42E8-9FAC-48EE3BC10187}"/>
            </a:ext>
          </a:extLst>
        </xdr:cNvPr>
        <xdr:cNvSpPr txBox="1"/>
      </xdr:nvSpPr>
      <xdr:spPr>
        <a:xfrm>
          <a:off x="11584029" y="6450772"/>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58.1</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44</xdr:row>
      <xdr:rowOff>73660</xdr:rowOff>
    </xdr:from>
    <xdr:ext cx="762000" cy="259080"/>
    <xdr:sp macro="" textlink="">
      <xdr:nvSpPr>
        <xdr:cNvPr id="525" name="テキスト ボックス 524">
          <a:extLst>
            <a:ext uri="{FF2B5EF4-FFF2-40B4-BE49-F238E27FC236}">
              <a16:creationId xmlns:a16="http://schemas.microsoft.com/office/drawing/2014/main" id="{73D18A06-EFD7-449A-9605-4D5DA1C3F856}"/>
            </a:ext>
          </a:extLst>
        </xdr:cNvPr>
        <xdr:cNvSpPr txBox="1"/>
      </xdr:nvSpPr>
      <xdr:spPr>
        <a:xfrm>
          <a:off x="14821010" y="7762571"/>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73660</xdr:rowOff>
    </xdr:from>
    <xdr:ext cx="762000" cy="259080"/>
    <xdr:sp macro="" textlink="">
      <xdr:nvSpPr>
        <xdr:cNvPr id="526" name="テキスト ボックス 525">
          <a:extLst>
            <a:ext uri="{FF2B5EF4-FFF2-40B4-BE49-F238E27FC236}">
              <a16:creationId xmlns:a16="http://schemas.microsoft.com/office/drawing/2014/main" id="{365F740E-CCBC-445A-AF64-19F0EFF6FA67}"/>
            </a:ext>
          </a:extLst>
        </xdr:cNvPr>
        <xdr:cNvSpPr txBox="1"/>
      </xdr:nvSpPr>
      <xdr:spPr>
        <a:xfrm>
          <a:off x="14045096" y="7762571"/>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73660</xdr:rowOff>
    </xdr:from>
    <xdr:ext cx="762000" cy="259080"/>
    <xdr:sp macro="" textlink="">
      <xdr:nvSpPr>
        <xdr:cNvPr id="527" name="テキスト ボックス 526">
          <a:extLst>
            <a:ext uri="{FF2B5EF4-FFF2-40B4-BE49-F238E27FC236}">
              <a16:creationId xmlns:a16="http://schemas.microsoft.com/office/drawing/2014/main" id="{724ED0BE-E748-4AC2-8F32-BCA4717DD9B6}"/>
            </a:ext>
          </a:extLst>
        </xdr:cNvPr>
        <xdr:cNvSpPr txBox="1"/>
      </xdr:nvSpPr>
      <xdr:spPr>
        <a:xfrm>
          <a:off x="13233952" y="7762571"/>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44</xdr:row>
      <xdr:rowOff>73660</xdr:rowOff>
    </xdr:from>
    <xdr:ext cx="762000" cy="259080"/>
    <xdr:sp macro="" textlink="">
      <xdr:nvSpPr>
        <xdr:cNvPr id="528" name="テキスト ボックス 527">
          <a:extLst>
            <a:ext uri="{FF2B5EF4-FFF2-40B4-BE49-F238E27FC236}">
              <a16:creationId xmlns:a16="http://schemas.microsoft.com/office/drawing/2014/main" id="{091172D5-A97D-4E77-8B20-91162A87C78E}"/>
            </a:ext>
          </a:extLst>
        </xdr:cNvPr>
        <xdr:cNvSpPr txBox="1"/>
      </xdr:nvSpPr>
      <xdr:spPr>
        <a:xfrm>
          <a:off x="12422809" y="7762571"/>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73660</xdr:rowOff>
    </xdr:from>
    <xdr:ext cx="762000" cy="259080"/>
    <xdr:sp macro="" textlink="">
      <xdr:nvSpPr>
        <xdr:cNvPr id="529" name="テキスト ボックス 528">
          <a:extLst>
            <a:ext uri="{FF2B5EF4-FFF2-40B4-BE49-F238E27FC236}">
              <a16:creationId xmlns:a16="http://schemas.microsoft.com/office/drawing/2014/main" id="{1F3DF207-363B-4C3E-8D9C-27264D9DF6D4}"/>
            </a:ext>
          </a:extLst>
        </xdr:cNvPr>
        <xdr:cNvSpPr txBox="1"/>
      </xdr:nvSpPr>
      <xdr:spPr>
        <a:xfrm>
          <a:off x="11596094" y="7762571"/>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40</xdr:row>
      <xdr:rowOff>143510</xdr:rowOff>
    </xdr:from>
    <xdr:to>
      <xdr:col>85</xdr:col>
      <xdr:colOff>177800</xdr:colOff>
      <xdr:row>41</xdr:row>
      <xdr:rowOff>73025</xdr:rowOff>
    </xdr:to>
    <xdr:sp macro="" textlink="">
      <xdr:nvSpPr>
        <xdr:cNvPr id="530" name="楕円 529">
          <a:extLst>
            <a:ext uri="{FF2B5EF4-FFF2-40B4-BE49-F238E27FC236}">
              <a16:creationId xmlns:a16="http://schemas.microsoft.com/office/drawing/2014/main" id="{7A3B455F-41E8-4B7D-A0E7-FE7EE3CC8B17}"/>
            </a:ext>
          </a:extLst>
        </xdr:cNvPr>
        <xdr:cNvSpPr/>
      </xdr:nvSpPr>
      <xdr:spPr>
        <a:xfrm>
          <a:off x="14945139" y="7132707"/>
          <a:ext cx="101600" cy="104443"/>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57785</xdr:rowOff>
    </xdr:from>
    <xdr:ext cx="405130" cy="259080"/>
    <xdr:sp macro="" textlink="">
      <xdr:nvSpPr>
        <xdr:cNvPr id="531" name="【一般廃棄物処理施設】&#10;有形固定資産減価償却率該当値テキスト">
          <a:extLst>
            <a:ext uri="{FF2B5EF4-FFF2-40B4-BE49-F238E27FC236}">
              <a16:creationId xmlns:a16="http://schemas.microsoft.com/office/drawing/2014/main" id="{F676CB2B-9399-4F81-A188-F67B59398DDA}"/>
            </a:ext>
          </a:extLst>
        </xdr:cNvPr>
        <xdr:cNvSpPr txBox="1"/>
      </xdr:nvSpPr>
      <xdr:spPr>
        <a:xfrm>
          <a:off x="15034039" y="7046982"/>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85.2</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40</xdr:row>
      <xdr:rowOff>105410</xdr:rowOff>
    </xdr:from>
    <xdr:to>
      <xdr:col>81</xdr:col>
      <xdr:colOff>101600</xdr:colOff>
      <xdr:row>41</xdr:row>
      <xdr:rowOff>35560</xdr:rowOff>
    </xdr:to>
    <xdr:sp macro="" textlink="">
      <xdr:nvSpPr>
        <xdr:cNvPr id="532" name="楕円 531">
          <a:extLst>
            <a:ext uri="{FF2B5EF4-FFF2-40B4-BE49-F238E27FC236}">
              <a16:creationId xmlns:a16="http://schemas.microsoft.com/office/drawing/2014/main" id="{902AD928-75F6-47C6-AD84-F6AC4C4BCAF2}"/>
            </a:ext>
          </a:extLst>
        </xdr:cNvPr>
        <xdr:cNvSpPr/>
      </xdr:nvSpPr>
      <xdr:spPr>
        <a:xfrm>
          <a:off x="14169224" y="7094607"/>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156210</xdr:rowOff>
    </xdr:from>
    <xdr:to>
      <xdr:col>85</xdr:col>
      <xdr:colOff>127000</xdr:colOff>
      <xdr:row>41</xdr:row>
      <xdr:rowOff>22225</xdr:rowOff>
    </xdr:to>
    <xdr:cxnSp macro="">
      <xdr:nvCxnSpPr>
        <xdr:cNvPr id="533" name="直線コネクタ 532">
          <a:extLst>
            <a:ext uri="{FF2B5EF4-FFF2-40B4-BE49-F238E27FC236}">
              <a16:creationId xmlns:a16="http://schemas.microsoft.com/office/drawing/2014/main" id="{E29AEE02-0C2E-4C87-8174-ADB335708481}"/>
            </a:ext>
          </a:extLst>
        </xdr:cNvPr>
        <xdr:cNvCxnSpPr/>
      </xdr:nvCxnSpPr>
      <xdr:spPr>
        <a:xfrm>
          <a:off x="14220024" y="7145407"/>
          <a:ext cx="775915" cy="40943"/>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66040</xdr:rowOff>
    </xdr:from>
    <xdr:to>
      <xdr:col>76</xdr:col>
      <xdr:colOff>165100</xdr:colOff>
      <xdr:row>40</xdr:row>
      <xdr:rowOff>167640</xdr:rowOff>
    </xdr:to>
    <xdr:sp macro="" textlink="">
      <xdr:nvSpPr>
        <xdr:cNvPr id="534" name="楕円 533">
          <a:extLst>
            <a:ext uri="{FF2B5EF4-FFF2-40B4-BE49-F238E27FC236}">
              <a16:creationId xmlns:a16="http://schemas.microsoft.com/office/drawing/2014/main" id="{205F449E-0268-4919-B934-27507F059E54}"/>
            </a:ext>
          </a:extLst>
        </xdr:cNvPr>
        <xdr:cNvSpPr/>
      </xdr:nvSpPr>
      <xdr:spPr>
        <a:xfrm>
          <a:off x="13358081" y="7055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116840</xdr:rowOff>
    </xdr:from>
    <xdr:to>
      <xdr:col>81</xdr:col>
      <xdr:colOff>50800</xdr:colOff>
      <xdr:row>40</xdr:row>
      <xdr:rowOff>156210</xdr:rowOff>
    </xdr:to>
    <xdr:cxnSp macro="">
      <xdr:nvCxnSpPr>
        <xdr:cNvPr id="535" name="直線コネクタ 534">
          <a:extLst>
            <a:ext uri="{FF2B5EF4-FFF2-40B4-BE49-F238E27FC236}">
              <a16:creationId xmlns:a16="http://schemas.microsoft.com/office/drawing/2014/main" id="{13E3A99D-C685-4C0D-A623-D3C41A0F4ED6}"/>
            </a:ext>
          </a:extLst>
        </xdr:cNvPr>
        <xdr:cNvCxnSpPr/>
      </xdr:nvCxnSpPr>
      <xdr:spPr>
        <a:xfrm>
          <a:off x="13408881" y="7106037"/>
          <a:ext cx="811143"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25400</xdr:rowOff>
    </xdr:from>
    <xdr:to>
      <xdr:col>72</xdr:col>
      <xdr:colOff>38100</xdr:colOff>
      <xdr:row>40</xdr:row>
      <xdr:rowOff>127000</xdr:rowOff>
    </xdr:to>
    <xdr:sp macro="" textlink="">
      <xdr:nvSpPr>
        <xdr:cNvPr id="536" name="楕円 535">
          <a:extLst>
            <a:ext uri="{FF2B5EF4-FFF2-40B4-BE49-F238E27FC236}">
              <a16:creationId xmlns:a16="http://schemas.microsoft.com/office/drawing/2014/main" id="{DBEFD501-D724-4D7F-89DE-4C0449C3A2E1}"/>
            </a:ext>
          </a:extLst>
        </xdr:cNvPr>
        <xdr:cNvSpPr/>
      </xdr:nvSpPr>
      <xdr:spPr>
        <a:xfrm>
          <a:off x="12546937" y="7014597"/>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76200</xdr:rowOff>
    </xdr:from>
    <xdr:to>
      <xdr:col>76</xdr:col>
      <xdr:colOff>114300</xdr:colOff>
      <xdr:row>40</xdr:row>
      <xdr:rowOff>116840</xdr:rowOff>
    </xdr:to>
    <xdr:cxnSp macro="">
      <xdr:nvCxnSpPr>
        <xdr:cNvPr id="537" name="直線コネクタ 536">
          <a:extLst>
            <a:ext uri="{FF2B5EF4-FFF2-40B4-BE49-F238E27FC236}">
              <a16:creationId xmlns:a16="http://schemas.microsoft.com/office/drawing/2014/main" id="{64E312CA-4D4C-49AD-B659-454799039416}"/>
            </a:ext>
          </a:extLst>
        </xdr:cNvPr>
        <xdr:cNvCxnSpPr/>
      </xdr:nvCxnSpPr>
      <xdr:spPr>
        <a:xfrm>
          <a:off x="12597737" y="7065397"/>
          <a:ext cx="811144"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157480</xdr:rowOff>
    </xdr:from>
    <xdr:to>
      <xdr:col>67</xdr:col>
      <xdr:colOff>101600</xdr:colOff>
      <xdr:row>40</xdr:row>
      <xdr:rowOff>87630</xdr:rowOff>
    </xdr:to>
    <xdr:sp macro="" textlink="">
      <xdr:nvSpPr>
        <xdr:cNvPr id="538" name="楕円 537">
          <a:extLst>
            <a:ext uri="{FF2B5EF4-FFF2-40B4-BE49-F238E27FC236}">
              <a16:creationId xmlns:a16="http://schemas.microsoft.com/office/drawing/2014/main" id="{DF0DC1BD-6402-4D1B-9147-9F2CD5864DC8}"/>
            </a:ext>
          </a:extLst>
        </xdr:cNvPr>
        <xdr:cNvSpPr/>
      </xdr:nvSpPr>
      <xdr:spPr>
        <a:xfrm>
          <a:off x="11720223" y="6971748"/>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36830</xdr:rowOff>
    </xdr:from>
    <xdr:to>
      <xdr:col>71</xdr:col>
      <xdr:colOff>177800</xdr:colOff>
      <xdr:row>40</xdr:row>
      <xdr:rowOff>76200</xdr:rowOff>
    </xdr:to>
    <xdr:cxnSp macro="">
      <xdr:nvCxnSpPr>
        <xdr:cNvPr id="539" name="直線コネクタ 538">
          <a:extLst>
            <a:ext uri="{FF2B5EF4-FFF2-40B4-BE49-F238E27FC236}">
              <a16:creationId xmlns:a16="http://schemas.microsoft.com/office/drawing/2014/main" id="{0470D4B3-F4E4-4A4F-AEBD-DDA7B2AB0E82}"/>
            </a:ext>
          </a:extLst>
        </xdr:cNvPr>
        <xdr:cNvCxnSpPr/>
      </xdr:nvCxnSpPr>
      <xdr:spPr>
        <a:xfrm>
          <a:off x="11771023" y="7026027"/>
          <a:ext cx="826714"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41</xdr:row>
      <xdr:rowOff>26670</xdr:rowOff>
    </xdr:from>
    <xdr:ext cx="405130" cy="259080"/>
    <xdr:sp macro="" textlink="">
      <xdr:nvSpPr>
        <xdr:cNvPr id="540" name="n_1mainValue【一般廃棄物処理施設】&#10;有形固定資産減価償却率">
          <a:extLst>
            <a:ext uri="{FF2B5EF4-FFF2-40B4-BE49-F238E27FC236}">
              <a16:creationId xmlns:a16="http://schemas.microsoft.com/office/drawing/2014/main" id="{1EDA0F5C-9AA9-40E8-A3D9-DCD5A4AC33BF}"/>
            </a:ext>
          </a:extLst>
        </xdr:cNvPr>
        <xdr:cNvSpPr txBox="1"/>
      </xdr:nvSpPr>
      <xdr:spPr>
        <a:xfrm>
          <a:off x="14020331" y="71907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82.9</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40</xdr:row>
      <xdr:rowOff>158750</xdr:rowOff>
    </xdr:from>
    <xdr:ext cx="402590" cy="259080"/>
    <xdr:sp macro="" textlink="">
      <xdr:nvSpPr>
        <xdr:cNvPr id="541" name="n_2mainValue【一般廃棄物処理施設】&#10;有形固定資産減価償却率">
          <a:extLst>
            <a:ext uri="{FF2B5EF4-FFF2-40B4-BE49-F238E27FC236}">
              <a16:creationId xmlns:a16="http://schemas.microsoft.com/office/drawing/2014/main" id="{7E60165A-75F9-465C-BB00-469E2CA4DD9B}"/>
            </a:ext>
          </a:extLst>
        </xdr:cNvPr>
        <xdr:cNvSpPr txBox="1"/>
      </xdr:nvSpPr>
      <xdr:spPr>
        <a:xfrm>
          <a:off x="13221887" y="7147947"/>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80.5</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40</xdr:row>
      <xdr:rowOff>118110</xdr:rowOff>
    </xdr:from>
    <xdr:ext cx="402590" cy="259080"/>
    <xdr:sp macro="" textlink="">
      <xdr:nvSpPr>
        <xdr:cNvPr id="542" name="n_3mainValue【一般廃棄物処理施設】&#10;有形固定資産減価償却率">
          <a:extLst>
            <a:ext uri="{FF2B5EF4-FFF2-40B4-BE49-F238E27FC236}">
              <a16:creationId xmlns:a16="http://schemas.microsoft.com/office/drawing/2014/main" id="{3F7C3A4B-E04E-4132-9522-F659E83634D2}"/>
            </a:ext>
          </a:extLst>
        </xdr:cNvPr>
        <xdr:cNvSpPr txBox="1"/>
      </xdr:nvSpPr>
      <xdr:spPr>
        <a:xfrm>
          <a:off x="12410744" y="7107307"/>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78.0</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40</xdr:row>
      <xdr:rowOff>78740</xdr:rowOff>
    </xdr:from>
    <xdr:ext cx="402590" cy="259080"/>
    <xdr:sp macro="" textlink="">
      <xdr:nvSpPr>
        <xdr:cNvPr id="543" name="n_4mainValue【一般廃棄物処理施設】&#10;有形固定資産減価償却率">
          <a:extLst>
            <a:ext uri="{FF2B5EF4-FFF2-40B4-BE49-F238E27FC236}">
              <a16:creationId xmlns:a16="http://schemas.microsoft.com/office/drawing/2014/main" id="{CEADE8F4-12F0-4E65-BE35-F1F05359C61D}"/>
            </a:ext>
          </a:extLst>
        </xdr:cNvPr>
        <xdr:cNvSpPr txBox="1"/>
      </xdr:nvSpPr>
      <xdr:spPr>
        <a:xfrm>
          <a:off x="11584029" y="7067937"/>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75.6</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4" name="正方形/長方形 543">
          <a:extLst>
            <a:ext uri="{FF2B5EF4-FFF2-40B4-BE49-F238E27FC236}">
              <a16:creationId xmlns:a16="http://schemas.microsoft.com/office/drawing/2014/main" id="{9553CF2C-020E-4660-8E56-5BCBB036F427}"/>
            </a:ext>
          </a:extLst>
        </xdr:cNvPr>
        <xdr:cNvSpPr/>
      </xdr:nvSpPr>
      <xdr:spPr>
        <a:xfrm>
          <a:off x="16793155" y="4266537"/>
          <a:ext cx="435068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5" name="正方形/長方形 544">
          <a:extLst>
            <a:ext uri="{FF2B5EF4-FFF2-40B4-BE49-F238E27FC236}">
              <a16:creationId xmlns:a16="http://schemas.microsoft.com/office/drawing/2014/main" id="{C33154D5-B510-49CB-AE2D-BC8B74A7CB1A}"/>
            </a:ext>
          </a:extLst>
        </xdr:cNvPr>
        <xdr:cNvSpPr/>
      </xdr:nvSpPr>
      <xdr:spPr>
        <a:xfrm>
          <a:off x="16920155" y="4940852"/>
          <a:ext cx="1399429" cy="25747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6" name="正方形/長方形 545">
          <a:extLst>
            <a:ext uri="{FF2B5EF4-FFF2-40B4-BE49-F238E27FC236}">
              <a16:creationId xmlns:a16="http://schemas.microsoft.com/office/drawing/2014/main" id="{912E1CAD-C914-4CAF-B17E-6D4A67047056}"/>
            </a:ext>
          </a:extLst>
        </xdr:cNvPr>
        <xdr:cNvSpPr/>
      </xdr:nvSpPr>
      <xdr:spPr>
        <a:xfrm>
          <a:off x="16920155" y="5147531"/>
          <a:ext cx="1399429" cy="25747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62/62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7" name="正方形/長方形 546">
          <a:extLst>
            <a:ext uri="{FF2B5EF4-FFF2-40B4-BE49-F238E27FC236}">
              <a16:creationId xmlns:a16="http://schemas.microsoft.com/office/drawing/2014/main" id="{FB5E9824-30FF-423F-8D7F-CCB1AA9EE711}"/>
            </a:ext>
          </a:extLst>
        </xdr:cNvPr>
        <xdr:cNvSpPr/>
      </xdr:nvSpPr>
      <xdr:spPr>
        <a:xfrm>
          <a:off x="17842727" y="4940852"/>
          <a:ext cx="1399430" cy="25747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8" name="正方形/長方形 547">
          <a:extLst>
            <a:ext uri="{FF2B5EF4-FFF2-40B4-BE49-F238E27FC236}">
              <a16:creationId xmlns:a16="http://schemas.microsoft.com/office/drawing/2014/main" id="{EC52C40D-F6CC-4110-8F8C-703A205C5C1C}"/>
            </a:ext>
          </a:extLst>
        </xdr:cNvPr>
        <xdr:cNvSpPr/>
      </xdr:nvSpPr>
      <xdr:spPr>
        <a:xfrm>
          <a:off x="17842727" y="5147531"/>
          <a:ext cx="1399430" cy="25747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49" name="正方形/長方形 548">
          <a:extLst>
            <a:ext uri="{FF2B5EF4-FFF2-40B4-BE49-F238E27FC236}">
              <a16:creationId xmlns:a16="http://schemas.microsoft.com/office/drawing/2014/main" id="{959B88A6-7206-49A0-A8BD-A19CA3B64746}"/>
            </a:ext>
          </a:extLst>
        </xdr:cNvPr>
        <xdr:cNvSpPr/>
      </xdr:nvSpPr>
      <xdr:spPr>
        <a:xfrm>
          <a:off x="18892299" y="4940852"/>
          <a:ext cx="1399430" cy="25747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0" name="正方形/長方形 549">
          <a:extLst>
            <a:ext uri="{FF2B5EF4-FFF2-40B4-BE49-F238E27FC236}">
              <a16:creationId xmlns:a16="http://schemas.microsoft.com/office/drawing/2014/main" id="{03982033-ACAA-4996-BBF5-AD49B8E16F61}"/>
            </a:ext>
          </a:extLst>
        </xdr:cNvPr>
        <xdr:cNvSpPr/>
      </xdr:nvSpPr>
      <xdr:spPr>
        <a:xfrm>
          <a:off x="18892299" y="5147531"/>
          <a:ext cx="1399430" cy="257479"/>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32,205</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1" name="正方形/長方形 550">
          <a:extLst>
            <a:ext uri="{FF2B5EF4-FFF2-40B4-BE49-F238E27FC236}">
              <a16:creationId xmlns:a16="http://schemas.microsoft.com/office/drawing/2014/main" id="{C64D1B0B-E6AE-4F5B-BE1D-36DC90C02C95}"/>
            </a:ext>
          </a:extLst>
        </xdr:cNvPr>
        <xdr:cNvSpPr/>
      </xdr:nvSpPr>
      <xdr:spPr>
        <a:xfrm>
          <a:off x="16793155" y="5433888"/>
          <a:ext cx="4350688" cy="2331223"/>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7345" cy="225425"/>
    <xdr:sp macro="" textlink="">
      <xdr:nvSpPr>
        <xdr:cNvPr id="552" name="テキスト ボックス 551">
          <a:extLst>
            <a:ext uri="{FF2B5EF4-FFF2-40B4-BE49-F238E27FC236}">
              <a16:creationId xmlns:a16="http://schemas.microsoft.com/office/drawing/2014/main" id="{71BBECE6-AA7D-4D20-ADA7-E5A0D7D06C11}"/>
            </a:ext>
          </a:extLst>
        </xdr:cNvPr>
        <xdr:cNvSpPr txBox="1"/>
      </xdr:nvSpPr>
      <xdr:spPr>
        <a:xfrm>
          <a:off x="16770626" y="523991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3" name="直線コネクタ 552">
          <a:extLst>
            <a:ext uri="{FF2B5EF4-FFF2-40B4-BE49-F238E27FC236}">
              <a16:creationId xmlns:a16="http://schemas.microsoft.com/office/drawing/2014/main" id="{2FB6B4EE-DA27-43AE-BB34-7E96F3C51915}"/>
            </a:ext>
          </a:extLst>
        </xdr:cNvPr>
        <xdr:cNvCxnSpPr/>
      </xdr:nvCxnSpPr>
      <xdr:spPr>
        <a:xfrm>
          <a:off x="16793155" y="7765111"/>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554" name="直線コネクタ 553">
          <a:extLst>
            <a:ext uri="{FF2B5EF4-FFF2-40B4-BE49-F238E27FC236}">
              <a16:creationId xmlns:a16="http://schemas.microsoft.com/office/drawing/2014/main" id="{A56AF03B-398A-42DC-A47E-92BD11DD0BA0}"/>
            </a:ext>
          </a:extLst>
        </xdr:cNvPr>
        <xdr:cNvCxnSpPr/>
      </xdr:nvCxnSpPr>
      <xdr:spPr>
        <a:xfrm>
          <a:off x="16793155" y="7183175"/>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40</xdr:row>
      <xdr:rowOff>48260</xdr:rowOff>
    </xdr:from>
    <xdr:ext cx="246380" cy="259080"/>
    <xdr:sp macro="" textlink="">
      <xdr:nvSpPr>
        <xdr:cNvPr id="555" name="テキスト ボックス 554">
          <a:extLst>
            <a:ext uri="{FF2B5EF4-FFF2-40B4-BE49-F238E27FC236}">
              <a16:creationId xmlns:a16="http://schemas.microsoft.com/office/drawing/2014/main" id="{F9A656BF-1E1B-4842-9203-3AC475A9CDFC}"/>
            </a:ext>
          </a:extLst>
        </xdr:cNvPr>
        <xdr:cNvSpPr txBox="1"/>
      </xdr:nvSpPr>
      <xdr:spPr>
        <a:xfrm>
          <a:off x="16575377" y="7037457"/>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56" name="直線コネクタ 555">
          <a:extLst>
            <a:ext uri="{FF2B5EF4-FFF2-40B4-BE49-F238E27FC236}">
              <a16:creationId xmlns:a16="http://schemas.microsoft.com/office/drawing/2014/main" id="{22692325-ADB2-43B7-8FF3-511ED3FA45F6}"/>
            </a:ext>
          </a:extLst>
        </xdr:cNvPr>
        <xdr:cNvCxnSpPr/>
      </xdr:nvCxnSpPr>
      <xdr:spPr>
        <a:xfrm>
          <a:off x="16793155" y="6597760"/>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36</xdr:row>
      <xdr:rowOff>162560</xdr:rowOff>
    </xdr:from>
    <xdr:ext cx="593090" cy="259080"/>
    <xdr:sp macro="" textlink="">
      <xdr:nvSpPr>
        <xdr:cNvPr id="557" name="テキスト ボックス 556">
          <a:extLst>
            <a:ext uri="{FF2B5EF4-FFF2-40B4-BE49-F238E27FC236}">
              <a16:creationId xmlns:a16="http://schemas.microsoft.com/office/drawing/2014/main" id="{71402358-7A10-425F-964E-7E0A49DBD3CB}"/>
            </a:ext>
          </a:extLst>
        </xdr:cNvPr>
        <xdr:cNvSpPr txBox="1"/>
      </xdr:nvSpPr>
      <xdr:spPr>
        <a:xfrm>
          <a:off x="16259810" y="6452042"/>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558" name="直線コネクタ 557">
          <a:extLst>
            <a:ext uri="{FF2B5EF4-FFF2-40B4-BE49-F238E27FC236}">
              <a16:creationId xmlns:a16="http://schemas.microsoft.com/office/drawing/2014/main" id="{171A90BC-00DA-4C65-B8EF-F8DFDDE15201}"/>
            </a:ext>
          </a:extLst>
        </xdr:cNvPr>
        <xdr:cNvCxnSpPr/>
      </xdr:nvCxnSpPr>
      <xdr:spPr>
        <a:xfrm>
          <a:off x="16793155" y="6015824"/>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33</xdr:row>
      <xdr:rowOff>105410</xdr:rowOff>
    </xdr:from>
    <xdr:ext cx="593090" cy="259080"/>
    <xdr:sp macro="" textlink="">
      <xdr:nvSpPr>
        <xdr:cNvPr id="559" name="テキスト ボックス 558">
          <a:extLst>
            <a:ext uri="{FF2B5EF4-FFF2-40B4-BE49-F238E27FC236}">
              <a16:creationId xmlns:a16="http://schemas.microsoft.com/office/drawing/2014/main" id="{C11216D5-0E0B-41F0-AAFD-C8AC6B0ACC05}"/>
            </a:ext>
          </a:extLst>
        </xdr:cNvPr>
        <xdr:cNvSpPr txBox="1"/>
      </xdr:nvSpPr>
      <xdr:spPr>
        <a:xfrm>
          <a:off x="16259810" y="5870106"/>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0" name="直線コネクタ 559">
          <a:extLst>
            <a:ext uri="{FF2B5EF4-FFF2-40B4-BE49-F238E27FC236}">
              <a16:creationId xmlns:a16="http://schemas.microsoft.com/office/drawing/2014/main" id="{4D7D47F3-7429-427D-94BA-64E384E4BC0E}"/>
            </a:ext>
          </a:extLst>
        </xdr:cNvPr>
        <xdr:cNvCxnSpPr/>
      </xdr:nvCxnSpPr>
      <xdr:spPr>
        <a:xfrm>
          <a:off x="16793155" y="5433888"/>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30</xdr:row>
      <xdr:rowOff>48260</xdr:rowOff>
    </xdr:from>
    <xdr:ext cx="593090" cy="259080"/>
    <xdr:sp macro="" textlink="">
      <xdr:nvSpPr>
        <xdr:cNvPr id="561" name="テキスト ボックス 560">
          <a:extLst>
            <a:ext uri="{FF2B5EF4-FFF2-40B4-BE49-F238E27FC236}">
              <a16:creationId xmlns:a16="http://schemas.microsoft.com/office/drawing/2014/main" id="{717D8F12-464A-4E18-B0E5-AEB267E55BB0}"/>
            </a:ext>
          </a:extLst>
        </xdr:cNvPr>
        <xdr:cNvSpPr txBox="1"/>
      </xdr:nvSpPr>
      <xdr:spPr>
        <a:xfrm>
          <a:off x="16259810" y="528817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2" name="【一般廃棄物処理施設】&#10;一人当たり有形固定資産（償却資産）額グラフ枠">
          <a:extLst>
            <a:ext uri="{FF2B5EF4-FFF2-40B4-BE49-F238E27FC236}">
              <a16:creationId xmlns:a16="http://schemas.microsoft.com/office/drawing/2014/main" id="{5307041F-FF01-47B0-BFD2-9379B5816432}"/>
            </a:ext>
          </a:extLst>
        </xdr:cNvPr>
        <xdr:cNvSpPr/>
      </xdr:nvSpPr>
      <xdr:spPr>
        <a:xfrm>
          <a:off x="16793155" y="5433888"/>
          <a:ext cx="4350688" cy="2331223"/>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34</xdr:row>
      <xdr:rowOff>46355</xdr:rowOff>
    </xdr:from>
    <xdr:to>
      <xdr:col>116</xdr:col>
      <xdr:colOff>62865</xdr:colOff>
      <xdr:row>41</xdr:row>
      <xdr:rowOff>3175</xdr:rowOff>
    </xdr:to>
    <xdr:cxnSp macro="">
      <xdr:nvCxnSpPr>
        <xdr:cNvPr id="563" name="直線コネクタ 562">
          <a:extLst>
            <a:ext uri="{FF2B5EF4-FFF2-40B4-BE49-F238E27FC236}">
              <a16:creationId xmlns:a16="http://schemas.microsoft.com/office/drawing/2014/main" id="{A22E2E0A-02A1-4E8A-87A0-07C73A3FFD40}"/>
            </a:ext>
          </a:extLst>
        </xdr:cNvPr>
        <xdr:cNvCxnSpPr/>
      </xdr:nvCxnSpPr>
      <xdr:spPr>
        <a:xfrm flipV="1">
          <a:off x="20354594" y="5985979"/>
          <a:ext cx="0" cy="1181321"/>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6985</xdr:rowOff>
    </xdr:from>
    <xdr:ext cx="469900" cy="256540"/>
    <xdr:sp macro="" textlink="">
      <xdr:nvSpPr>
        <xdr:cNvPr id="564" name="【一般廃棄物処理施設】&#10;一人当たり有形固定資産（償却資産）額最小値テキスト">
          <a:extLst>
            <a:ext uri="{FF2B5EF4-FFF2-40B4-BE49-F238E27FC236}">
              <a16:creationId xmlns:a16="http://schemas.microsoft.com/office/drawing/2014/main" id="{A610D36C-3498-4BF0-8C36-B7C2BD45D4B8}"/>
            </a:ext>
          </a:extLst>
        </xdr:cNvPr>
        <xdr:cNvSpPr txBox="1"/>
      </xdr:nvSpPr>
      <xdr:spPr>
        <a:xfrm>
          <a:off x="20393329" y="717111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2,731</a:t>
          </a:r>
          <a:endParaRPr kumimoji="1" lang="ja-JP" altLang="en-US" sz="1000" b="1">
            <a:latin typeface="ＭＳ Ｐゴシック"/>
            <a:ea typeface="ＭＳ Ｐゴシック"/>
          </a:endParaRPr>
        </a:p>
      </xdr:txBody>
    </xdr:sp>
    <xdr:clientData/>
  </xdr:oneCellAnchor>
  <xdr:twoCellAnchor>
    <xdr:from>
      <xdr:col>115</xdr:col>
      <xdr:colOff>165100</xdr:colOff>
      <xdr:row>41</xdr:row>
      <xdr:rowOff>3175</xdr:rowOff>
    </xdr:from>
    <xdr:to>
      <xdr:col>116</xdr:col>
      <xdr:colOff>152400</xdr:colOff>
      <xdr:row>41</xdr:row>
      <xdr:rowOff>3175</xdr:rowOff>
    </xdr:to>
    <xdr:cxnSp macro="">
      <xdr:nvCxnSpPr>
        <xdr:cNvPr id="565" name="直線コネクタ 564">
          <a:extLst>
            <a:ext uri="{FF2B5EF4-FFF2-40B4-BE49-F238E27FC236}">
              <a16:creationId xmlns:a16="http://schemas.microsoft.com/office/drawing/2014/main" id="{D4833173-D1C0-4AC5-9AE2-91289DA7FE51}"/>
            </a:ext>
          </a:extLst>
        </xdr:cNvPr>
        <xdr:cNvCxnSpPr/>
      </xdr:nvCxnSpPr>
      <xdr:spPr>
        <a:xfrm>
          <a:off x="20281900" y="7167300"/>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164465</xdr:rowOff>
    </xdr:from>
    <xdr:ext cx="598805" cy="259080"/>
    <xdr:sp macro="" textlink="">
      <xdr:nvSpPr>
        <xdr:cNvPr id="566" name="【一般廃棄物処理施設】&#10;一人当たり有形固定資産（償却資産）額最大値テキスト">
          <a:extLst>
            <a:ext uri="{FF2B5EF4-FFF2-40B4-BE49-F238E27FC236}">
              <a16:creationId xmlns:a16="http://schemas.microsoft.com/office/drawing/2014/main" id="{E06ABDF4-0203-44D7-830D-DDFAA3F317FE}"/>
            </a:ext>
          </a:extLst>
        </xdr:cNvPr>
        <xdr:cNvSpPr txBox="1"/>
      </xdr:nvSpPr>
      <xdr:spPr>
        <a:xfrm>
          <a:off x="20393329" y="5754232"/>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205,244</a:t>
          </a:r>
          <a:endParaRPr kumimoji="1" lang="ja-JP" altLang="en-US" sz="1000" b="1">
            <a:latin typeface="ＭＳ Ｐゴシック"/>
            <a:ea typeface="ＭＳ Ｐゴシック"/>
          </a:endParaRPr>
        </a:p>
      </xdr:txBody>
    </xdr:sp>
    <xdr:clientData/>
  </xdr:oneCellAnchor>
  <xdr:twoCellAnchor>
    <xdr:from>
      <xdr:col>115</xdr:col>
      <xdr:colOff>165100</xdr:colOff>
      <xdr:row>34</xdr:row>
      <xdr:rowOff>46355</xdr:rowOff>
    </xdr:from>
    <xdr:to>
      <xdr:col>116</xdr:col>
      <xdr:colOff>152400</xdr:colOff>
      <xdr:row>34</xdr:row>
      <xdr:rowOff>46355</xdr:rowOff>
    </xdr:to>
    <xdr:cxnSp macro="">
      <xdr:nvCxnSpPr>
        <xdr:cNvPr id="567" name="直線コネクタ 566">
          <a:extLst>
            <a:ext uri="{FF2B5EF4-FFF2-40B4-BE49-F238E27FC236}">
              <a16:creationId xmlns:a16="http://schemas.microsoft.com/office/drawing/2014/main" id="{46E0F669-9334-4893-9DA3-7A48825873C6}"/>
            </a:ext>
          </a:extLst>
        </xdr:cNvPr>
        <xdr:cNvCxnSpPr/>
      </xdr:nvCxnSpPr>
      <xdr:spPr>
        <a:xfrm>
          <a:off x="20281900" y="5985979"/>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27940</xdr:rowOff>
    </xdr:from>
    <xdr:ext cx="534670" cy="259080"/>
    <xdr:sp macro="" textlink="">
      <xdr:nvSpPr>
        <xdr:cNvPr id="568" name="【一般廃棄物処理施設】&#10;一人当たり有形固定資産（償却資産）額平均値テキスト">
          <a:extLst>
            <a:ext uri="{FF2B5EF4-FFF2-40B4-BE49-F238E27FC236}">
              <a16:creationId xmlns:a16="http://schemas.microsoft.com/office/drawing/2014/main" id="{21C2C159-7EB7-4A6F-9E8D-2D1ACF681F41}"/>
            </a:ext>
          </a:extLst>
        </xdr:cNvPr>
        <xdr:cNvSpPr txBox="1"/>
      </xdr:nvSpPr>
      <xdr:spPr>
        <a:xfrm>
          <a:off x="20393329" y="649235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83,607</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5080</xdr:rowOff>
    </xdr:from>
    <xdr:to>
      <xdr:col>116</xdr:col>
      <xdr:colOff>114300</xdr:colOff>
      <xdr:row>38</xdr:row>
      <xdr:rowOff>106680</xdr:rowOff>
    </xdr:to>
    <xdr:sp macro="" textlink="">
      <xdr:nvSpPr>
        <xdr:cNvPr id="569" name="フローチャート: 判断 568">
          <a:extLst>
            <a:ext uri="{FF2B5EF4-FFF2-40B4-BE49-F238E27FC236}">
              <a16:creationId xmlns:a16="http://schemas.microsoft.com/office/drawing/2014/main" id="{E775713E-C6F9-4075-884A-A80D90915056}"/>
            </a:ext>
          </a:extLst>
        </xdr:cNvPr>
        <xdr:cNvSpPr/>
      </xdr:nvSpPr>
      <xdr:spPr>
        <a:xfrm>
          <a:off x="20304429" y="6644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42545</xdr:rowOff>
    </xdr:from>
    <xdr:to>
      <xdr:col>112</xdr:col>
      <xdr:colOff>38100</xdr:colOff>
      <xdr:row>38</xdr:row>
      <xdr:rowOff>144145</xdr:rowOff>
    </xdr:to>
    <xdr:sp macro="" textlink="">
      <xdr:nvSpPr>
        <xdr:cNvPr id="570" name="フローチャート: 判断 569">
          <a:extLst>
            <a:ext uri="{FF2B5EF4-FFF2-40B4-BE49-F238E27FC236}">
              <a16:creationId xmlns:a16="http://schemas.microsoft.com/office/drawing/2014/main" id="{91D9A0F8-6EF7-4A9F-9B62-C4AD2B12BFEC}"/>
            </a:ext>
          </a:extLst>
        </xdr:cNvPr>
        <xdr:cNvSpPr/>
      </xdr:nvSpPr>
      <xdr:spPr>
        <a:xfrm>
          <a:off x="19544085" y="6681884"/>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88265</xdr:colOff>
      <xdr:row>36</xdr:row>
      <xdr:rowOff>160655</xdr:rowOff>
    </xdr:from>
    <xdr:ext cx="534670" cy="259080"/>
    <xdr:sp macro="" textlink="">
      <xdr:nvSpPr>
        <xdr:cNvPr id="571" name="n_1aveValue【一般廃棄物処理施設】&#10;一人当たり有形固定資産（償却資産）額">
          <a:extLst>
            <a:ext uri="{FF2B5EF4-FFF2-40B4-BE49-F238E27FC236}">
              <a16:creationId xmlns:a16="http://schemas.microsoft.com/office/drawing/2014/main" id="{0EA2CC5B-5A0E-4336-87CC-FCD16FAF96A5}"/>
            </a:ext>
          </a:extLst>
        </xdr:cNvPr>
        <xdr:cNvSpPr txBox="1"/>
      </xdr:nvSpPr>
      <xdr:spPr>
        <a:xfrm>
          <a:off x="19330422" y="6450137"/>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77,036</a:t>
          </a:r>
          <a:endParaRPr kumimoji="1" lang="ja-JP" altLang="en-US" sz="1000" b="1">
            <a:solidFill>
              <a:srgbClr val="000080"/>
            </a:solidFill>
            <a:latin typeface="ＭＳ Ｐゴシック"/>
            <a:ea typeface="ＭＳ Ｐゴシック"/>
          </a:endParaRPr>
        </a:p>
      </xdr:txBody>
    </xdr:sp>
    <xdr:clientData/>
  </xdr:oneCellAnchor>
  <xdr:twoCellAnchor>
    <xdr:from>
      <xdr:col>107</xdr:col>
      <xdr:colOff>0</xdr:colOff>
      <xdr:row>38</xdr:row>
      <xdr:rowOff>50165</xdr:rowOff>
    </xdr:from>
    <xdr:to>
      <xdr:col>107</xdr:col>
      <xdr:colOff>101600</xdr:colOff>
      <xdr:row>38</xdr:row>
      <xdr:rowOff>151765</xdr:rowOff>
    </xdr:to>
    <xdr:sp macro="" textlink="">
      <xdr:nvSpPr>
        <xdr:cNvPr id="572" name="フローチャート: 判断 571">
          <a:extLst>
            <a:ext uri="{FF2B5EF4-FFF2-40B4-BE49-F238E27FC236}">
              <a16:creationId xmlns:a16="http://schemas.microsoft.com/office/drawing/2014/main" id="{80512CBE-413D-4CB4-B57A-86217EB798FF}"/>
            </a:ext>
          </a:extLst>
        </xdr:cNvPr>
        <xdr:cNvSpPr/>
      </xdr:nvSpPr>
      <xdr:spPr>
        <a:xfrm>
          <a:off x="18717370" y="6689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36</xdr:row>
      <xdr:rowOff>168275</xdr:rowOff>
    </xdr:from>
    <xdr:ext cx="532130" cy="256540"/>
    <xdr:sp macro="" textlink="">
      <xdr:nvSpPr>
        <xdr:cNvPr id="573" name="n_2aveValue【一般廃棄物処理施設】&#10;一人当たり有形固定資産（償却資産）額">
          <a:extLst>
            <a:ext uri="{FF2B5EF4-FFF2-40B4-BE49-F238E27FC236}">
              <a16:creationId xmlns:a16="http://schemas.microsoft.com/office/drawing/2014/main" id="{6D7DE92E-98A3-467F-895E-034B26008561}"/>
            </a:ext>
          </a:extLst>
        </xdr:cNvPr>
        <xdr:cNvSpPr txBox="1"/>
      </xdr:nvSpPr>
      <xdr:spPr>
        <a:xfrm>
          <a:off x="18531978" y="6457757"/>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75,643</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63500</xdr:colOff>
      <xdr:row>38</xdr:row>
      <xdr:rowOff>59055</xdr:rowOff>
    </xdr:from>
    <xdr:to>
      <xdr:col>102</xdr:col>
      <xdr:colOff>165100</xdr:colOff>
      <xdr:row>38</xdr:row>
      <xdr:rowOff>160655</xdr:rowOff>
    </xdr:to>
    <xdr:sp macro="" textlink="">
      <xdr:nvSpPr>
        <xdr:cNvPr id="574" name="フローチャート: 判断 573">
          <a:extLst>
            <a:ext uri="{FF2B5EF4-FFF2-40B4-BE49-F238E27FC236}">
              <a16:creationId xmlns:a16="http://schemas.microsoft.com/office/drawing/2014/main" id="{286E6E8D-443C-438E-ACD8-6B474D8F2ED9}"/>
            </a:ext>
          </a:extLst>
        </xdr:cNvPr>
        <xdr:cNvSpPr/>
      </xdr:nvSpPr>
      <xdr:spPr>
        <a:xfrm>
          <a:off x="17906227" y="6698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37</xdr:row>
      <xdr:rowOff>6350</xdr:rowOff>
    </xdr:from>
    <xdr:ext cx="532130" cy="256540"/>
    <xdr:sp macro="" textlink="">
      <xdr:nvSpPr>
        <xdr:cNvPr id="575" name="n_3aveValue【一般廃棄物処理施設】&#10;一人当たり有形固定資産（償却資産）額">
          <a:extLst>
            <a:ext uri="{FF2B5EF4-FFF2-40B4-BE49-F238E27FC236}">
              <a16:creationId xmlns:a16="http://schemas.microsoft.com/office/drawing/2014/main" id="{F9916967-544F-49B5-8EA5-8B2F38E42ADB}"/>
            </a:ext>
          </a:extLst>
        </xdr:cNvPr>
        <xdr:cNvSpPr txBox="1"/>
      </xdr:nvSpPr>
      <xdr:spPr>
        <a:xfrm>
          <a:off x="17705263" y="647076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74,125</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38</xdr:row>
      <xdr:rowOff>75565</xdr:rowOff>
    </xdr:from>
    <xdr:to>
      <xdr:col>98</xdr:col>
      <xdr:colOff>38100</xdr:colOff>
      <xdr:row>39</xdr:row>
      <xdr:rowOff>6350</xdr:rowOff>
    </xdr:to>
    <xdr:sp macro="" textlink="">
      <xdr:nvSpPr>
        <xdr:cNvPr id="576" name="フローチャート: 判断 575">
          <a:extLst>
            <a:ext uri="{FF2B5EF4-FFF2-40B4-BE49-F238E27FC236}">
              <a16:creationId xmlns:a16="http://schemas.microsoft.com/office/drawing/2014/main" id="{02CD647A-5F84-4BE2-8477-BC7AD266B1FD}"/>
            </a:ext>
          </a:extLst>
        </xdr:cNvPr>
        <xdr:cNvSpPr/>
      </xdr:nvSpPr>
      <xdr:spPr>
        <a:xfrm>
          <a:off x="17095083" y="6714904"/>
          <a:ext cx="86029" cy="105714"/>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37</xdr:row>
      <xdr:rowOff>22225</xdr:rowOff>
    </xdr:from>
    <xdr:ext cx="532130" cy="258445"/>
    <xdr:sp macro="" textlink="">
      <xdr:nvSpPr>
        <xdr:cNvPr id="577" name="n_4aveValue【一般廃棄物処理施設】&#10;一人当たり有形固定資産（償却資産）額">
          <a:extLst>
            <a:ext uri="{FF2B5EF4-FFF2-40B4-BE49-F238E27FC236}">
              <a16:creationId xmlns:a16="http://schemas.microsoft.com/office/drawing/2014/main" id="{4468BD69-CE6C-440E-BB80-4EFE3795C409}"/>
            </a:ext>
          </a:extLst>
        </xdr:cNvPr>
        <xdr:cNvSpPr txBox="1"/>
      </xdr:nvSpPr>
      <xdr:spPr>
        <a:xfrm>
          <a:off x="16894120" y="6486635"/>
          <a:ext cx="532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71,234</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44</xdr:row>
      <xdr:rowOff>73660</xdr:rowOff>
    </xdr:from>
    <xdr:ext cx="762000" cy="259080"/>
    <xdr:sp macro="" textlink="">
      <xdr:nvSpPr>
        <xdr:cNvPr id="578" name="テキスト ボックス 577">
          <a:extLst>
            <a:ext uri="{FF2B5EF4-FFF2-40B4-BE49-F238E27FC236}">
              <a16:creationId xmlns:a16="http://schemas.microsoft.com/office/drawing/2014/main" id="{E988304A-14F5-4CD9-A996-02A3BECE133C}"/>
            </a:ext>
          </a:extLst>
        </xdr:cNvPr>
        <xdr:cNvSpPr txBox="1"/>
      </xdr:nvSpPr>
      <xdr:spPr>
        <a:xfrm>
          <a:off x="20180300" y="7762571"/>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44</xdr:row>
      <xdr:rowOff>73660</xdr:rowOff>
    </xdr:from>
    <xdr:ext cx="762000" cy="259080"/>
    <xdr:sp macro="" textlink="">
      <xdr:nvSpPr>
        <xdr:cNvPr id="579" name="テキスト ボックス 578">
          <a:extLst>
            <a:ext uri="{FF2B5EF4-FFF2-40B4-BE49-F238E27FC236}">
              <a16:creationId xmlns:a16="http://schemas.microsoft.com/office/drawing/2014/main" id="{08F1EFAD-6AE3-4D98-824D-2CC212D1C9D5}"/>
            </a:ext>
          </a:extLst>
        </xdr:cNvPr>
        <xdr:cNvSpPr txBox="1"/>
      </xdr:nvSpPr>
      <xdr:spPr>
        <a:xfrm>
          <a:off x="19419957" y="7762571"/>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73660</xdr:rowOff>
    </xdr:from>
    <xdr:ext cx="762000" cy="259080"/>
    <xdr:sp macro="" textlink="">
      <xdr:nvSpPr>
        <xdr:cNvPr id="580" name="テキスト ボックス 579">
          <a:extLst>
            <a:ext uri="{FF2B5EF4-FFF2-40B4-BE49-F238E27FC236}">
              <a16:creationId xmlns:a16="http://schemas.microsoft.com/office/drawing/2014/main" id="{12E73E94-4211-4F4F-B840-FF484A85B69C}"/>
            </a:ext>
          </a:extLst>
        </xdr:cNvPr>
        <xdr:cNvSpPr txBox="1"/>
      </xdr:nvSpPr>
      <xdr:spPr>
        <a:xfrm>
          <a:off x="18593242" y="7762571"/>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73660</xdr:rowOff>
    </xdr:from>
    <xdr:ext cx="762000" cy="259080"/>
    <xdr:sp macro="" textlink="">
      <xdr:nvSpPr>
        <xdr:cNvPr id="581" name="テキスト ボックス 580">
          <a:extLst>
            <a:ext uri="{FF2B5EF4-FFF2-40B4-BE49-F238E27FC236}">
              <a16:creationId xmlns:a16="http://schemas.microsoft.com/office/drawing/2014/main" id="{6188AF82-4466-4EB3-8683-2AB4EF28E5EC}"/>
            </a:ext>
          </a:extLst>
        </xdr:cNvPr>
        <xdr:cNvSpPr txBox="1"/>
      </xdr:nvSpPr>
      <xdr:spPr>
        <a:xfrm>
          <a:off x="17782098" y="7762571"/>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44</xdr:row>
      <xdr:rowOff>73660</xdr:rowOff>
    </xdr:from>
    <xdr:ext cx="762000" cy="259080"/>
    <xdr:sp macro="" textlink="">
      <xdr:nvSpPr>
        <xdr:cNvPr id="582" name="テキスト ボックス 581">
          <a:extLst>
            <a:ext uri="{FF2B5EF4-FFF2-40B4-BE49-F238E27FC236}">
              <a16:creationId xmlns:a16="http://schemas.microsoft.com/office/drawing/2014/main" id="{DD0D83F5-E7DC-4EDD-ADAD-395F2A7D7BE9}"/>
            </a:ext>
          </a:extLst>
        </xdr:cNvPr>
        <xdr:cNvSpPr txBox="1"/>
      </xdr:nvSpPr>
      <xdr:spPr>
        <a:xfrm>
          <a:off x="16970955" y="7762571"/>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40</xdr:row>
      <xdr:rowOff>123825</xdr:rowOff>
    </xdr:from>
    <xdr:to>
      <xdr:col>116</xdr:col>
      <xdr:colOff>114300</xdr:colOff>
      <xdr:row>41</xdr:row>
      <xdr:rowOff>53975</xdr:rowOff>
    </xdr:to>
    <xdr:sp macro="" textlink="">
      <xdr:nvSpPr>
        <xdr:cNvPr id="583" name="楕円 582">
          <a:extLst>
            <a:ext uri="{FF2B5EF4-FFF2-40B4-BE49-F238E27FC236}">
              <a16:creationId xmlns:a16="http://schemas.microsoft.com/office/drawing/2014/main" id="{2316579B-3F42-44F0-93C1-B70B1F2CAE05}"/>
            </a:ext>
          </a:extLst>
        </xdr:cNvPr>
        <xdr:cNvSpPr/>
      </xdr:nvSpPr>
      <xdr:spPr>
        <a:xfrm>
          <a:off x="20304429" y="7113022"/>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38735</xdr:rowOff>
    </xdr:from>
    <xdr:ext cx="469900" cy="259080"/>
    <xdr:sp macro="" textlink="">
      <xdr:nvSpPr>
        <xdr:cNvPr id="584" name="【一般廃棄物処理施設】&#10;一人当たり有形固定資産（償却資産）額該当値テキスト">
          <a:extLst>
            <a:ext uri="{FF2B5EF4-FFF2-40B4-BE49-F238E27FC236}">
              <a16:creationId xmlns:a16="http://schemas.microsoft.com/office/drawing/2014/main" id="{562DF840-8113-45EC-B8E5-FC081A037143}"/>
            </a:ext>
          </a:extLst>
        </xdr:cNvPr>
        <xdr:cNvSpPr txBox="1"/>
      </xdr:nvSpPr>
      <xdr:spPr>
        <a:xfrm>
          <a:off x="20393329" y="7027932"/>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2,731</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40</xdr:row>
      <xdr:rowOff>123825</xdr:rowOff>
    </xdr:from>
    <xdr:to>
      <xdr:col>112</xdr:col>
      <xdr:colOff>38100</xdr:colOff>
      <xdr:row>41</xdr:row>
      <xdr:rowOff>53975</xdr:rowOff>
    </xdr:to>
    <xdr:sp macro="" textlink="">
      <xdr:nvSpPr>
        <xdr:cNvPr id="585" name="楕円 584">
          <a:extLst>
            <a:ext uri="{FF2B5EF4-FFF2-40B4-BE49-F238E27FC236}">
              <a16:creationId xmlns:a16="http://schemas.microsoft.com/office/drawing/2014/main" id="{E9DA52D8-8F7E-495D-B31F-79F202BCE8EA}"/>
            </a:ext>
          </a:extLst>
        </xdr:cNvPr>
        <xdr:cNvSpPr/>
      </xdr:nvSpPr>
      <xdr:spPr>
        <a:xfrm>
          <a:off x="19544085" y="7113022"/>
          <a:ext cx="86029"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3175</xdr:rowOff>
    </xdr:from>
    <xdr:to>
      <xdr:col>116</xdr:col>
      <xdr:colOff>63500</xdr:colOff>
      <xdr:row>41</xdr:row>
      <xdr:rowOff>3175</xdr:rowOff>
    </xdr:to>
    <xdr:cxnSp macro="">
      <xdr:nvCxnSpPr>
        <xdr:cNvPr id="586" name="直線コネクタ 585">
          <a:extLst>
            <a:ext uri="{FF2B5EF4-FFF2-40B4-BE49-F238E27FC236}">
              <a16:creationId xmlns:a16="http://schemas.microsoft.com/office/drawing/2014/main" id="{943F16D5-0352-49F2-BE22-382540EE2D9B}"/>
            </a:ext>
          </a:extLst>
        </xdr:cNvPr>
        <xdr:cNvCxnSpPr/>
      </xdr:nvCxnSpPr>
      <xdr:spPr>
        <a:xfrm>
          <a:off x="19594885" y="7167300"/>
          <a:ext cx="760344"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124460</xdr:rowOff>
    </xdr:from>
    <xdr:to>
      <xdr:col>107</xdr:col>
      <xdr:colOff>101600</xdr:colOff>
      <xdr:row>41</xdr:row>
      <xdr:rowOff>54610</xdr:rowOff>
    </xdr:to>
    <xdr:sp macro="" textlink="">
      <xdr:nvSpPr>
        <xdr:cNvPr id="587" name="楕円 586">
          <a:extLst>
            <a:ext uri="{FF2B5EF4-FFF2-40B4-BE49-F238E27FC236}">
              <a16:creationId xmlns:a16="http://schemas.microsoft.com/office/drawing/2014/main" id="{3175448C-5CC6-4CEA-8C9C-6ECB7F74D72A}"/>
            </a:ext>
          </a:extLst>
        </xdr:cNvPr>
        <xdr:cNvSpPr/>
      </xdr:nvSpPr>
      <xdr:spPr>
        <a:xfrm>
          <a:off x="18717370" y="7113657"/>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3175</xdr:rowOff>
    </xdr:from>
    <xdr:to>
      <xdr:col>111</xdr:col>
      <xdr:colOff>177800</xdr:colOff>
      <xdr:row>41</xdr:row>
      <xdr:rowOff>3810</xdr:rowOff>
    </xdr:to>
    <xdr:cxnSp macro="">
      <xdr:nvCxnSpPr>
        <xdr:cNvPr id="588" name="直線コネクタ 587">
          <a:extLst>
            <a:ext uri="{FF2B5EF4-FFF2-40B4-BE49-F238E27FC236}">
              <a16:creationId xmlns:a16="http://schemas.microsoft.com/office/drawing/2014/main" id="{62632694-A917-4DEB-BCD7-C7595B92D6D0}"/>
            </a:ext>
          </a:extLst>
        </xdr:cNvPr>
        <xdr:cNvCxnSpPr/>
      </xdr:nvCxnSpPr>
      <xdr:spPr>
        <a:xfrm flipV="1">
          <a:off x="18768170" y="7167300"/>
          <a:ext cx="826715"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124460</xdr:rowOff>
    </xdr:from>
    <xdr:to>
      <xdr:col>102</xdr:col>
      <xdr:colOff>165100</xdr:colOff>
      <xdr:row>41</xdr:row>
      <xdr:rowOff>54610</xdr:rowOff>
    </xdr:to>
    <xdr:sp macro="" textlink="">
      <xdr:nvSpPr>
        <xdr:cNvPr id="589" name="楕円 588">
          <a:extLst>
            <a:ext uri="{FF2B5EF4-FFF2-40B4-BE49-F238E27FC236}">
              <a16:creationId xmlns:a16="http://schemas.microsoft.com/office/drawing/2014/main" id="{0E44E8B1-F064-4332-A8AE-3B50CEE096A6}"/>
            </a:ext>
          </a:extLst>
        </xdr:cNvPr>
        <xdr:cNvSpPr/>
      </xdr:nvSpPr>
      <xdr:spPr>
        <a:xfrm>
          <a:off x="17906227" y="7113657"/>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3810</xdr:rowOff>
    </xdr:from>
    <xdr:to>
      <xdr:col>107</xdr:col>
      <xdr:colOff>50800</xdr:colOff>
      <xdr:row>41</xdr:row>
      <xdr:rowOff>3810</xdr:rowOff>
    </xdr:to>
    <xdr:cxnSp macro="">
      <xdr:nvCxnSpPr>
        <xdr:cNvPr id="590" name="直線コネクタ 589">
          <a:extLst>
            <a:ext uri="{FF2B5EF4-FFF2-40B4-BE49-F238E27FC236}">
              <a16:creationId xmlns:a16="http://schemas.microsoft.com/office/drawing/2014/main" id="{CEC20D20-6F07-4B28-AB9A-0FC25E2B6218}"/>
            </a:ext>
          </a:extLst>
        </xdr:cNvPr>
        <xdr:cNvCxnSpPr/>
      </xdr:nvCxnSpPr>
      <xdr:spPr>
        <a:xfrm flipV="1">
          <a:off x="17957027" y="7167935"/>
          <a:ext cx="811143"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124460</xdr:rowOff>
    </xdr:from>
    <xdr:to>
      <xdr:col>98</xdr:col>
      <xdr:colOff>38100</xdr:colOff>
      <xdr:row>41</xdr:row>
      <xdr:rowOff>54610</xdr:rowOff>
    </xdr:to>
    <xdr:sp macro="" textlink="">
      <xdr:nvSpPr>
        <xdr:cNvPr id="591" name="楕円 590">
          <a:extLst>
            <a:ext uri="{FF2B5EF4-FFF2-40B4-BE49-F238E27FC236}">
              <a16:creationId xmlns:a16="http://schemas.microsoft.com/office/drawing/2014/main" id="{B8F43B5E-C727-4311-AC4D-23CEDC9CBF58}"/>
            </a:ext>
          </a:extLst>
        </xdr:cNvPr>
        <xdr:cNvSpPr/>
      </xdr:nvSpPr>
      <xdr:spPr>
        <a:xfrm>
          <a:off x="17095083" y="7113657"/>
          <a:ext cx="86029"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3810</xdr:rowOff>
    </xdr:from>
    <xdr:to>
      <xdr:col>102</xdr:col>
      <xdr:colOff>114300</xdr:colOff>
      <xdr:row>41</xdr:row>
      <xdr:rowOff>3810</xdr:rowOff>
    </xdr:to>
    <xdr:cxnSp macro="">
      <xdr:nvCxnSpPr>
        <xdr:cNvPr id="592" name="直線コネクタ 591">
          <a:extLst>
            <a:ext uri="{FF2B5EF4-FFF2-40B4-BE49-F238E27FC236}">
              <a16:creationId xmlns:a16="http://schemas.microsoft.com/office/drawing/2014/main" id="{62322342-F28D-4427-8C82-0590A5F9F199}"/>
            </a:ext>
          </a:extLst>
        </xdr:cNvPr>
        <xdr:cNvCxnSpPr/>
      </xdr:nvCxnSpPr>
      <xdr:spPr>
        <a:xfrm flipV="1">
          <a:off x="17145883" y="7167935"/>
          <a:ext cx="811144"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41</xdr:row>
      <xdr:rowOff>45085</xdr:rowOff>
    </xdr:from>
    <xdr:ext cx="469900" cy="258445"/>
    <xdr:sp macro="" textlink="">
      <xdr:nvSpPr>
        <xdr:cNvPr id="593" name="n_1mainValue【一般廃棄物処理施設】&#10;一人当たり有形固定資産（償却資産）額">
          <a:extLst>
            <a:ext uri="{FF2B5EF4-FFF2-40B4-BE49-F238E27FC236}">
              <a16:creationId xmlns:a16="http://schemas.microsoft.com/office/drawing/2014/main" id="{75C88E23-F70B-4D74-9FCC-5D4007721733}"/>
            </a:ext>
          </a:extLst>
        </xdr:cNvPr>
        <xdr:cNvSpPr txBox="1"/>
      </xdr:nvSpPr>
      <xdr:spPr>
        <a:xfrm>
          <a:off x="19362807" y="720921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2,731</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41</xdr:row>
      <xdr:rowOff>45720</xdr:rowOff>
    </xdr:from>
    <xdr:ext cx="467360" cy="259080"/>
    <xdr:sp macro="" textlink="">
      <xdr:nvSpPr>
        <xdr:cNvPr id="594" name="n_2mainValue【一般廃棄物処理施設】&#10;一人当たり有形固定資産（償却資産）額">
          <a:extLst>
            <a:ext uri="{FF2B5EF4-FFF2-40B4-BE49-F238E27FC236}">
              <a16:creationId xmlns:a16="http://schemas.microsoft.com/office/drawing/2014/main" id="{FCEDD615-6D34-4CCC-A8EE-DCE19CE0C1CA}"/>
            </a:ext>
          </a:extLst>
        </xdr:cNvPr>
        <xdr:cNvSpPr txBox="1"/>
      </xdr:nvSpPr>
      <xdr:spPr>
        <a:xfrm>
          <a:off x="18548792" y="720984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2,714</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41</xdr:row>
      <xdr:rowOff>45720</xdr:rowOff>
    </xdr:from>
    <xdr:ext cx="467360" cy="259080"/>
    <xdr:sp macro="" textlink="">
      <xdr:nvSpPr>
        <xdr:cNvPr id="595" name="n_3mainValue【一般廃棄物処理施設】&#10;一人当たり有形固定資産（償却資産）額">
          <a:extLst>
            <a:ext uri="{FF2B5EF4-FFF2-40B4-BE49-F238E27FC236}">
              <a16:creationId xmlns:a16="http://schemas.microsoft.com/office/drawing/2014/main" id="{4D1CB6C7-2D09-4833-8F86-082B9F67BDEC}"/>
            </a:ext>
          </a:extLst>
        </xdr:cNvPr>
        <xdr:cNvSpPr txBox="1"/>
      </xdr:nvSpPr>
      <xdr:spPr>
        <a:xfrm>
          <a:off x="17737648" y="720984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2,700</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41</xdr:row>
      <xdr:rowOff>45720</xdr:rowOff>
    </xdr:from>
    <xdr:ext cx="467360" cy="259080"/>
    <xdr:sp macro="" textlink="">
      <xdr:nvSpPr>
        <xdr:cNvPr id="596" name="n_4mainValue【一般廃棄物処理施設】&#10;一人当たり有形固定資産（償却資産）額">
          <a:extLst>
            <a:ext uri="{FF2B5EF4-FFF2-40B4-BE49-F238E27FC236}">
              <a16:creationId xmlns:a16="http://schemas.microsoft.com/office/drawing/2014/main" id="{5667E3D4-A109-4A42-9402-78D6030927A5}"/>
            </a:ext>
          </a:extLst>
        </xdr:cNvPr>
        <xdr:cNvSpPr txBox="1"/>
      </xdr:nvSpPr>
      <xdr:spPr>
        <a:xfrm>
          <a:off x="16926505" y="720984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2,681</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97" name="正方形/長方形 596">
          <a:extLst>
            <a:ext uri="{FF2B5EF4-FFF2-40B4-BE49-F238E27FC236}">
              <a16:creationId xmlns:a16="http://schemas.microsoft.com/office/drawing/2014/main" id="{43F4E29E-D695-4DF5-8A6C-4CAA10BB0C88}"/>
            </a:ext>
          </a:extLst>
        </xdr:cNvPr>
        <xdr:cNvSpPr/>
      </xdr:nvSpPr>
      <xdr:spPr>
        <a:xfrm>
          <a:off x="11433865" y="8153069"/>
          <a:ext cx="4335118" cy="64891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98" name="正方形/長方形 597">
          <a:extLst>
            <a:ext uri="{FF2B5EF4-FFF2-40B4-BE49-F238E27FC236}">
              <a16:creationId xmlns:a16="http://schemas.microsoft.com/office/drawing/2014/main" id="{2597B649-D47A-41CF-8EB3-01C92F246B58}"/>
            </a:ext>
          </a:extLst>
        </xdr:cNvPr>
        <xdr:cNvSpPr/>
      </xdr:nvSpPr>
      <xdr:spPr>
        <a:xfrm>
          <a:off x="11545294" y="8827383"/>
          <a:ext cx="1399429"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99" name="正方形/長方形 598">
          <a:extLst>
            <a:ext uri="{FF2B5EF4-FFF2-40B4-BE49-F238E27FC236}">
              <a16:creationId xmlns:a16="http://schemas.microsoft.com/office/drawing/2014/main" id="{07883095-BCBC-4727-A69F-2533FDACF884}"/>
            </a:ext>
          </a:extLst>
        </xdr:cNvPr>
        <xdr:cNvSpPr/>
      </xdr:nvSpPr>
      <xdr:spPr>
        <a:xfrm>
          <a:off x="11545294" y="9034062"/>
          <a:ext cx="1399429"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19/60</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0" name="正方形/長方形 599">
          <a:extLst>
            <a:ext uri="{FF2B5EF4-FFF2-40B4-BE49-F238E27FC236}">
              <a16:creationId xmlns:a16="http://schemas.microsoft.com/office/drawing/2014/main" id="{503CA572-7B79-432A-945C-36C3BD7F2F40}"/>
            </a:ext>
          </a:extLst>
        </xdr:cNvPr>
        <xdr:cNvSpPr/>
      </xdr:nvSpPr>
      <xdr:spPr>
        <a:xfrm>
          <a:off x="12483437" y="8827383"/>
          <a:ext cx="1399430"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1" name="正方形/長方形 600">
          <a:extLst>
            <a:ext uri="{FF2B5EF4-FFF2-40B4-BE49-F238E27FC236}">
              <a16:creationId xmlns:a16="http://schemas.microsoft.com/office/drawing/2014/main" id="{660E199B-2CB8-4054-BBD8-5DDE40776552}"/>
            </a:ext>
          </a:extLst>
        </xdr:cNvPr>
        <xdr:cNvSpPr/>
      </xdr:nvSpPr>
      <xdr:spPr>
        <a:xfrm>
          <a:off x="12483437" y="9034062"/>
          <a:ext cx="1399430"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2" name="正方形/長方形 601">
          <a:extLst>
            <a:ext uri="{FF2B5EF4-FFF2-40B4-BE49-F238E27FC236}">
              <a16:creationId xmlns:a16="http://schemas.microsoft.com/office/drawing/2014/main" id="{A032CCA5-6C3C-4BCC-B93F-BFC54F8F8DD1}"/>
            </a:ext>
          </a:extLst>
        </xdr:cNvPr>
        <xdr:cNvSpPr/>
      </xdr:nvSpPr>
      <xdr:spPr>
        <a:xfrm>
          <a:off x="13533010" y="8827383"/>
          <a:ext cx="1399429"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3" name="正方形/長方形 602">
          <a:extLst>
            <a:ext uri="{FF2B5EF4-FFF2-40B4-BE49-F238E27FC236}">
              <a16:creationId xmlns:a16="http://schemas.microsoft.com/office/drawing/2014/main" id="{8CB48400-E023-4AAC-9D5F-1EA74E631156}"/>
            </a:ext>
          </a:extLst>
        </xdr:cNvPr>
        <xdr:cNvSpPr/>
      </xdr:nvSpPr>
      <xdr:spPr>
        <a:xfrm>
          <a:off x="13533010" y="9034062"/>
          <a:ext cx="1399429"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4" name="正方形/長方形 603">
          <a:extLst>
            <a:ext uri="{FF2B5EF4-FFF2-40B4-BE49-F238E27FC236}">
              <a16:creationId xmlns:a16="http://schemas.microsoft.com/office/drawing/2014/main" id="{459631BD-E06F-4A8C-9535-77E0B8731653}"/>
            </a:ext>
          </a:extLst>
        </xdr:cNvPr>
        <xdr:cNvSpPr/>
      </xdr:nvSpPr>
      <xdr:spPr>
        <a:xfrm>
          <a:off x="11433865" y="9320420"/>
          <a:ext cx="4335118" cy="2331223"/>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5910" cy="225425"/>
    <xdr:sp macro="" textlink="">
      <xdr:nvSpPr>
        <xdr:cNvPr id="605" name="テキスト ボックス 604">
          <a:extLst>
            <a:ext uri="{FF2B5EF4-FFF2-40B4-BE49-F238E27FC236}">
              <a16:creationId xmlns:a16="http://schemas.microsoft.com/office/drawing/2014/main" id="{111AFFA0-B6A5-456B-B582-16EA676B2000}"/>
            </a:ext>
          </a:extLst>
        </xdr:cNvPr>
        <xdr:cNvSpPr txBox="1"/>
      </xdr:nvSpPr>
      <xdr:spPr>
        <a:xfrm>
          <a:off x="11395765" y="9126441"/>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06" name="直線コネクタ 605">
          <a:extLst>
            <a:ext uri="{FF2B5EF4-FFF2-40B4-BE49-F238E27FC236}">
              <a16:creationId xmlns:a16="http://schemas.microsoft.com/office/drawing/2014/main" id="{A7A735B1-DA87-4260-9B74-767F70720C05}"/>
            </a:ext>
          </a:extLst>
        </xdr:cNvPr>
        <xdr:cNvCxnSpPr/>
      </xdr:nvCxnSpPr>
      <xdr:spPr>
        <a:xfrm>
          <a:off x="11433865" y="11651643"/>
          <a:ext cx="4312589"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143510</xdr:rowOff>
    </xdr:from>
    <xdr:ext cx="464820" cy="256540"/>
    <xdr:sp macro="" textlink="">
      <xdr:nvSpPr>
        <xdr:cNvPr id="607" name="テキスト ボックス 606">
          <a:extLst>
            <a:ext uri="{FF2B5EF4-FFF2-40B4-BE49-F238E27FC236}">
              <a16:creationId xmlns:a16="http://schemas.microsoft.com/office/drawing/2014/main" id="{FEDBE384-1EBE-4163-B530-6783C70F532E}"/>
            </a:ext>
          </a:extLst>
        </xdr:cNvPr>
        <xdr:cNvSpPr txBox="1"/>
      </xdr:nvSpPr>
      <xdr:spPr>
        <a:xfrm>
          <a:off x="11013219" y="11505924"/>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08" name="直線コネクタ 607">
          <a:extLst>
            <a:ext uri="{FF2B5EF4-FFF2-40B4-BE49-F238E27FC236}">
              <a16:creationId xmlns:a16="http://schemas.microsoft.com/office/drawing/2014/main" id="{FE640567-76C0-471B-9BCA-D926E24F1A18}"/>
            </a:ext>
          </a:extLst>
        </xdr:cNvPr>
        <xdr:cNvCxnSpPr/>
      </xdr:nvCxnSpPr>
      <xdr:spPr>
        <a:xfrm>
          <a:off x="11433865" y="11187485"/>
          <a:ext cx="4312589"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63</xdr:row>
      <xdr:rowOff>29210</xdr:rowOff>
    </xdr:from>
    <xdr:ext cx="403225" cy="256540"/>
    <xdr:sp macro="" textlink="">
      <xdr:nvSpPr>
        <xdr:cNvPr id="609" name="テキスト ボックス 608">
          <a:extLst>
            <a:ext uri="{FF2B5EF4-FFF2-40B4-BE49-F238E27FC236}">
              <a16:creationId xmlns:a16="http://schemas.microsoft.com/office/drawing/2014/main" id="{A8DF8C12-0C25-4231-8CF3-656379CC23F8}"/>
            </a:ext>
          </a:extLst>
        </xdr:cNvPr>
        <xdr:cNvSpPr txBox="1"/>
      </xdr:nvSpPr>
      <xdr:spPr>
        <a:xfrm>
          <a:off x="11061783" y="11041767"/>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10" name="直線コネクタ 609">
          <a:extLst>
            <a:ext uri="{FF2B5EF4-FFF2-40B4-BE49-F238E27FC236}">
              <a16:creationId xmlns:a16="http://schemas.microsoft.com/office/drawing/2014/main" id="{5E1997E2-7DEC-4191-9493-552C4F032E51}"/>
            </a:ext>
          </a:extLst>
        </xdr:cNvPr>
        <xdr:cNvCxnSpPr/>
      </xdr:nvCxnSpPr>
      <xdr:spPr>
        <a:xfrm>
          <a:off x="11433865" y="10719849"/>
          <a:ext cx="4312589"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60</xdr:row>
      <xdr:rowOff>86360</xdr:rowOff>
    </xdr:from>
    <xdr:ext cx="403225" cy="256540"/>
    <xdr:sp macro="" textlink="">
      <xdr:nvSpPr>
        <xdr:cNvPr id="611" name="テキスト ボックス 610">
          <a:extLst>
            <a:ext uri="{FF2B5EF4-FFF2-40B4-BE49-F238E27FC236}">
              <a16:creationId xmlns:a16="http://schemas.microsoft.com/office/drawing/2014/main" id="{2BF59196-5FDF-4100-B88C-E05ADC3707FF}"/>
            </a:ext>
          </a:extLst>
        </xdr:cNvPr>
        <xdr:cNvSpPr txBox="1"/>
      </xdr:nvSpPr>
      <xdr:spPr>
        <a:xfrm>
          <a:off x="11061783" y="1057413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12" name="直線コネクタ 611">
          <a:extLst>
            <a:ext uri="{FF2B5EF4-FFF2-40B4-BE49-F238E27FC236}">
              <a16:creationId xmlns:a16="http://schemas.microsoft.com/office/drawing/2014/main" id="{84F52CD7-A250-415B-B97F-86F6BB9F852D}"/>
            </a:ext>
          </a:extLst>
        </xdr:cNvPr>
        <xdr:cNvCxnSpPr/>
      </xdr:nvCxnSpPr>
      <xdr:spPr>
        <a:xfrm>
          <a:off x="11433865" y="10252213"/>
          <a:ext cx="4312589"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57</xdr:row>
      <xdr:rowOff>143510</xdr:rowOff>
    </xdr:from>
    <xdr:ext cx="403225" cy="256540"/>
    <xdr:sp macro="" textlink="">
      <xdr:nvSpPr>
        <xdr:cNvPr id="613" name="テキスト ボックス 612">
          <a:extLst>
            <a:ext uri="{FF2B5EF4-FFF2-40B4-BE49-F238E27FC236}">
              <a16:creationId xmlns:a16="http://schemas.microsoft.com/office/drawing/2014/main" id="{2E6E1001-CA52-4E6A-A8B8-CE1FB87F298F}"/>
            </a:ext>
          </a:extLst>
        </xdr:cNvPr>
        <xdr:cNvSpPr txBox="1"/>
      </xdr:nvSpPr>
      <xdr:spPr>
        <a:xfrm>
          <a:off x="11061783" y="10106494"/>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14" name="直線コネクタ 613">
          <a:extLst>
            <a:ext uri="{FF2B5EF4-FFF2-40B4-BE49-F238E27FC236}">
              <a16:creationId xmlns:a16="http://schemas.microsoft.com/office/drawing/2014/main" id="{7548B000-B21C-4689-9BF0-D2B8BB05C3FD}"/>
            </a:ext>
          </a:extLst>
        </xdr:cNvPr>
        <xdr:cNvCxnSpPr/>
      </xdr:nvCxnSpPr>
      <xdr:spPr>
        <a:xfrm>
          <a:off x="11433865" y="9788056"/>
          <a:ext cx="4312589"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55</xdr:row>
      <xdr:rowOff>29210</xdr:rowOff>
    </xdr:from>
    <xdr:ext cx="403225" cy="256540"/>
    <xdr:sp macro="" textlink="">
      <xdr:nvSpPr>
        <xdr:cNvPr id="615" name="テキスト ボックス 614">
          <a:extLst>
            <a:ext uri="{FF2B5EF4-FFF2-40B4-BE49-F238E27FC236}">
              <a16:creationId xmlns:a16="http://schemas.microsoft.com/office/drawing/2014/main" id="{A693F554-FBCC-43A6-9FCB-89FC6E1659AA}"/>
            </a:ext>
          </a:extLst>
        </xdr:cNvPr>
        <xdr:cNvSpPr txBox="1"/>
      </xdr:nvSpPr>
      <xdr:spPr>
        <a:xfrm>
          <a:off x="11061783" y="9642337"/>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16" name="直線コネクタ 615">
          <a:extLst>
            <a:ext uri="{FF2B5EF4-FFF2-40B4-BE49-F238E27FC236}">
              <a16:creationId xmlns:a16="http://schemas.microsoft.com/office/drawing/2014/main" id="{90614642-7658-459F-8EF9-984529FEE8DE}"/>
            </a:ext>
          </a:extLst>
        </xdr:cNvPr>
        <xdr:cNvCxnSpPr/>
      </xdr:nvCxnSpPr>
      <xdr:spPr>
        <a:xfrm>
          <a:off x="11433865" y="9320420"/>
          <a:ext cx="4312589"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52</xdr:row>
      <xdr:rowOff>86360</xdr:rowOff>
    </xdr:from>
    <xdr:ext cx="336550" cy="256540"/>
    <xdr:sp macro="" textlink="">
      <xdr:nvSpPr>
        <xdr:cNvPr id="617" name="テキスト ボックス 616">
          <a:extLst>
            <a:ext uri="{FF2B5EF4-FFF2-40B4-BE49-F238E27FC236}">
              <a16:creationId xmlns:a16="http://schemas.microsoft.com/office/drawing/2014/main" id="{E9C45667-29C1-414B-BE1E-A5F8E5F3A350}"/>
            </a:ext>
          </a:extLst>
        </xdr:cNvPr>
        <xdr:cNvSpPr txBox="1"/>
      </xdr:nvSpPr>
      <xdr:spPr>
        <a:xfrm>
          <a:off x="11125918" y="9174701"/>
          <a:ext cx="33655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18" name="【保健センター・保健所】&#10;有形固定資産減価償却率グラフ枠">
          <a:extLst>
            <a:ext uri="{FF2B5EF4-FFF2-40B4-BE49-F238E27FC236}">
              <a16:creationId xmlns:a16="http://schemas.microsoft.com/office/drawing/2014/main" id="{3601FADE-0AAF-4E34-9528-520DE3D4E17C}"/>
            </a:ext>
          </a:extLst>
        </xdr:cNvPr>
        <xdr:cNvSpPr/>
      </xdr:nvSpPr>
      <xdr:spPr>
        <a:xfrm>
          <a:off x="11433865" y="9320420"/>
          <a:ext cx="4335118" cy="2331223"/>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55</xdr:row>
      <xdr:rowOff>141605</xdr:rowOff>
    </xdr:from>
    <xdr:to>
      <xdr:col>85</xdr:col>
      <xdr:colOff>126365</xdr:colOff>
      <xdr:row>63</xdr:row>
      <xdr:rowOff>11430</xdr:rowOff>
    </xdr:to>
    <xdr:cxnSp macro="">
      <xdr:nvCxnSpPr>
        <xdr:cNvPr id="619" name="直線コネクタ 618">
          <a:extLst>
            <a:ext uri="{FF2B5EF4-FFF2-40B4-BE49-F238E27FC236}">
              <a16:creationId xmlns:a16="http://schemas.microsoft.com/office/drawing/2014/main" id="{9362D208-37F7-43B4-AA11-24E90224715E}"/>
            </a:ext>
          </a:extLst>
        </xdr:cNvPr>
        <xdr:cNvCxnSpPr/>
      </xdr:nvCxnSpPr>
      <xdr:spPr>
        <a:xfrm flipV="1">
          <a:off x="14995304" y="9754732"/>
          <a:ext cx="0" cy="12692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15240</xdr:rowOff>
    </xdr:from>
    <xdr:ext cx="405130" cy="259080"/>
    <xdr:sp macro="" textlink="">
      <xdr:nvSpPr>
        <xdr:cNvPr id="620" name="【保健センター・保健所】&#10;有形固定資産減価償却率最小値テキスト">
          <a:extLst>
            <a:ext uri="{FF2B5EF4-FFF2-40B4-BE49-F238E27FC236}">
              <a16:creationId xmlns:a16="http://schemas.microsoft.com/office/drawing/2014/main" id="{C1DA0917-D997-4266-BB9B-8D04D08A17C1}"/>
            </a:ext>
          </a:extLst>
        </xdr:cNvPr>
        <xdr:cNvSpPr txBox="1"/>
      </xdr:nvSpPr>
      <xdr:spPr>
        <a:xfrm>
          <a:off x="15034039" y="11027797"/>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73.0</a:t>
          </a:r>
          <a:endParaRPr kumimoji="1" lang="ja-JP" altLang="en-US" sz="1000" b="1">
            <a:latin typeface="ＭＳ Ｐゴシック"/>
            <a:ea typeface="ＭＳ Ｐゴシック"/>
          </a:endParaRPr>
        </a:p>
      </xdr:txBody>
    </xdr:sp>
    <xdr:clientData/>
  </xdr:oneCellAnchor>
  <xdr:twoCellAnchor>
    <xdr:from>
      <xdr:col>85</xdr:col>
      <xdr:colOff>38100</xdr:colOff>
      <xdr:row>63</xdr:row>
      <xdr:rowOff>11430</xdr:rowOff>
    </xdr:from>
    <xdr:to>
      <xdr:col>86</xdr:col>
      <xdr:colOff>25400</xdr:colOff>
      <xdr:row>63</xdr:row>
      <xdr:rowOff>11430</xdr:rowOff>
    </xdr:to>
    <xdr:cxnSp macro="">
      <xdr:nvCxnSpPr>
        <xdr:cNvPr id="621" name="直線コネクタ 620">
          <a:extLst>
            <a:ext uri="{FF2B5EF4-FFF2-40B4-BE49-F238E27FC236}">
              <a16:creationId xmlns:a16="http://schemas.microsoft.com/office/drawing/2014/main" id="{65A573C4-2B2C-4438-A464-AA03326F29F5}"/>
            </a:ext>
          </a:extLst>
        </xdr:cNvPr>
        <xdr:cNvCxnSpPr/>
      </xdr:nvCxnSpPr>
      <xdr:spPr>
        <a:xfrm>
          <a:off x="14907039" y="11023987"/>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88265</xdr:rowOff>
    </xdr:from>
    <xdr:ext cx="405130" cy="256540"/>
    <xdr:sp macro="" textlink="">
      <xdr:nvSpPr>
        <xdr:cNvPr id="622" name="【保健センター・保健所】&#10;有形固定資産減価償却率最大値テキスト">
          <a:extLst>
            <a:ext uri="{FF2B5EF4-FFF2-40B4-BE49-F238E27FC236}">
              <a16:creationId xmlns:a16="http://schemas.microsoft.com/office/drawing/2014/main" id="{C8AD5922-5647-4218-9D9B-6C4B4528AED6}"/>
            </a:ext>
          </a:extLst>
        </xdr:cNvPr>
        <xdr:cNvSpPr txBox="1"/>
      </xdr:nvSpPr>
      <xdr:spPr>
        <a:xfrm>
          <a:off x="15034039" y="9526463"/>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18.7</a:t>
          </a:r>
          <a:endParaRPr kumimoji="1" lang="ja-JP" altLang="en-US" sz="1000" b="1">
            <a:latin typeface="ＭＳ Ｐゴシック"/>
            <a:ea typeface="ＭＳ Ｐゴシック"/>
          </a:endParaRPr>
        </a:p>
      </xdr:txBody>
    </xdr:sp>
    <xdr:clientData/>
  </xdr:oneCellAnchor>
  <xdr:twoCellAnchor>
    <xdr:from>
      <xdr:col>85</xdr:col>
      <xdr:colOff>38100</xdr:colOff>
      <xdr:row>55</xdr:row>
      <xdr:rowOff>141605</xdr:rowOff>
    </xdr:from>
    <xdr:to>
      <xdr:col>86</xdr:col>
      <xdr:colOff>25400</xdr:colOff>
      <xdr:row>55</xdr:row>
      <xdr:rowOff>141605</xdr:rowOff>
    </xdr:to>
    <xdr:cxnSp macro="">
      <xdr:nvCxnSpPr>
        <xdr:cNvPr id="623" name="直線コネクタ 622">
          <a:extLst>
            <a:ext uri="{FF2B5EF4-FFF2-40B4-BE49-F238E27FC236}">
              <a16:creationId xmlns:a16="http://schemas.microsoft.com/office/drawing/2014/main" id="{4FEE67B5-D1CB-4356-A338-C17075786D83}"/>
            </a:ext>
          </a:extLst>
        </xdr:cNvPr>
        <xdr:cNvCxnSpPr/>
      </xdr:nvCxnSpPr>
      <xdr:spPr>
        <a:xfrm>
          <a:off x="14907039" y="9754732"/>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55880</xdr:rowOff>
    </xdr:from>
    <xdr:ext cx="405130" cy="259080"/>
    <xdr:sp macro="" textlink="">
      <xdr:nvSpPr>
        <xdr:cNvPr id="624" name="【保健センター・保健所】&#10;有形固定資産減価償却率平均値テキスト">
          <a:extLst>
            <a:ext uri="{FF2B5EF4-FFF2-40B4-BE49-F238E27FC236}">
              <a16:creationId xmlns:a16="http://schemas.microsoft.com/office/drawing/2014/main" id="{2E5721B7-AC65-43B7-8A95-9F8F71DBF001}"/>
            </a:ext>
          </a:extLst>
        </xdr:cNvPr>
        <xdr:cNvSpPr txBox="1"/>
      </xdr:nvSpPr>
      <xdr:spPr>
        <a:xfrm>
          <a:off x="15034039" y="10368722"/>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48.1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59</xdr:row>
      <xdr:rowOff>77470</xdr:rowOff>
    </xdr:from>
    <xdr:to>
      <xdr:col>85</xdr:col>
      <xdr:colOff>177800</xdr:colOff>
      <xdr:row>60</xdr:row>
      <xdr:rowOff>7620</xdr:rowOff>
    </xdr:to>
    <xdr:sp macro="" textlink="">
      <xdr:nvSpPr>
        <xdr:cNvPr id="625" name="フローチャート: 判断 624">
          <a:extLst>
            <a:ext uri="{FF2B5EF4-FFF2-40B4-BE49-F238E27FC236}">
              <a16:creationId xmlns:a16="http://schemas.microsoft.com/office/drawing/2014/main" id="{ED6C6C15-ED7E-4C23-A338-AB46D04EB6D7}"/>
            </a:ext>
          </a:extLst>
        </xdr:cNvPr>
        <xdr:cNvSpPr/>
      </xdr:nvSpPr>
      <xdr:spPr>
        <a:xfrm>
          <a:off x="14945139" y="10390312"/>
          <a:ext cx="101600"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36195</xdr:rowOff>
    </xdr:from>
    <xdr:to>
      <xdr:col>81</xdr:col>
      <xdr:colOff>101600</xdr:colOff>
      <xdr:row>59</xdr:row>
      <xdr:rowOff>137795</xdr:rowOff>
    </xdr:to>
    <xdr:sp macro="" textlink="">
      <xdr:nvSpPr>
        <xdr:cNvPr id="626" name="フローチャート: 判断 625">
          <a:extLst>
            <a:ext uri="{FF2B5EF4-FFF2-40B4-BE49-F238E27FC236}">
              <a16:creationId xmlns:a16="http://schemas.microsoft.com/office/drawing/2014/main" id="{AE91FDCF-B3EA-4D53-A06A-165FADC9FC51}"/>
            </a:ext>
          </a:extLst>
        </xdr:cNvPr>
        <xdr:cNvSpPr/>
      </xdr:nvSpPr>
      <xdr:spPr>
        <a:xfrm>
          <a:off x="14169224" y="10349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26035</xdr:colOff>
      <xdr:row>59</xdr:row>
      <xdr:rowOff>128905</xdr:rowOff>
    </xdr:from>
    <xdr:ext cx="405130" cy="259080"/>
    <xdr:sp macro="" textlink="">
      <xdr:nvSpPr>
        <xdr:cNvPr id="627" name="n_1aveValue【保健センター・保健所】&#10;有形固定資産減価償却率">
          <a:extLst>
            <a:ext uri="{FF2B5EF4-FFF2-40B4-BE49-F238E27FC236}">
              <a16:creationId xmlns:a16="http://schemas.microsoft.com/office/drawing/2014/main" id="{9D9F6332-C547-4397-95E3-4747C0D6A98C}"/>
            </a:ext>
          </a:extLst>
        </xdr:cNvPr>
        <xdr:cNvSpPr txBox="1"/>
      </xdr:nvSpPr>
      <xdr:spPr>
        <a:xfrm>
          <a:off x="14020331" y="10441747"/>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46.3</a:t>
          </a:r>
          <a:endParaRPr kumimoji="1" lang="ja-JP" altLang="en-US" sz="1000" b="1">
            <a:solidFill>
              <a:srgbClr val="000080"/>
            </a:solidFill>
            <a:latin typeface="ＭＳ Ｐゴシック"/>
            <a:ea typeface="ＭＳ Ｐゴシック"/>
          </a:endParaRPr>
        </a:p>
      </xdr:txBody>
    </xdr:sp>
    <xdr:clientData/>
  </xdr:oneCellAnchor>
  <xdr:twoCellAnchor>
    <xdr:from>
      <xdr:col>76</xdr:col>
      <xdr:colOff>63500</xdr:colOff>
      <xdr:row>58</xdr:row>
      <xdr:rowOff>161925</xdr:rowOff>
    </xdr:from>
    <xdr:to>
      <xdr:col>76</xdr:col>
      <xdr:colOff>165100</xdr:colOff>
      <xdr:row>59</xdr:row>
      <xdr:rowOff>92075</xdr:rowOff>
    </xdr:to>
    <xdr:sp macro="" textlink="">
      <xdr:nvSpPr>
        <xdr:cNvPr id="628" name="フローチャート: 判断 627">
          <a:extLst>
            <a:ext uri="{FF2B5EF4-FFF2-40B4-BE49-F238E27FC236}">
              <a16:creationId xmlns:a16="http://schemas.microsoft.com/office/drawing/2014/main" id="{983338D4-A9C2-4288-A527-0CA2CBFCEC3D}"/>
            </a:ext>
          </a:extLst>
        </xdr:cNvPr>
        <xdr:cNvSpPr/>
      </xdr:nvSpPr>
      <xdr:spPr>
        <a:xfrm>
          <a:off x="13358081" y="10299838"/>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102235</xdr:colOff>
      <xdr:row>59</xdr:row>
      <xdr:rowOff>83185</xdr:rowOff>
    </xdr:from>
    <xdr:ext cx="402590" cy="259080"/>
    <xdr:sp macro="" textlink="">
      <xdr:nvSpPr>
        <xdr:cNvPr id="629" name="n_2aveValue【保健センター・保健所】&#10;有形固定資産減価償却率">
          <a:extLst>
            <a:ext uri="{FF2B5EF4-FFF2-40B4-BE49-F238E27FC236}">
              <a16:creationId xmlns:a16="http://schemas.microsoft.com/office/drawing/2014/main" id="{72999F60-4A6F-489D-9198-A8CBA4DA668A}"/>
            </a:ext>
          </a:extLst>
        </xdr:cNvPr>
        <xdr:cNvSpPr txBox="1"/>
      </xdr:nvSpPr>
      <xdr:spPr>
        <a:xfrm>
          <a:off x="13221887" y="10396027"/>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44.3</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127000</xdr:colOff>
      <xdr:row>58</xdr:row>
      <xdr:rowOff>157480</xdr:rowOff>
    </xdr:from>
    <xdr:to>
      <xdr:col>72</xdr:col>
      <xdr:colOff>38100</xdr:colOff>
      <xdr:row>59</xdr:row>
      <xdr:rowOff>87630</xdr:rowOff>
    </xdr:to>
    <xdr:sp macro="" textlink="">
      <xdr:nvSpPr>
        <xdr:cNvPr id="630" name="フローチャート: 判断 629">
          <a:extLst>
            <a:ext uri="{FF2B5EF4-FFF2-40B4-BE49-F238E27FC236}">
              <a16:creationId xmlns:a16="http://schemas.microsoft.com/office/drawing/2014/main" id="{9050E826-2380-4207-8A25-866686C11A15}"/>
            </a:ext>
          </a:extLst>
        </xdr:cNvPr>
        <xdr:cNvSpPr/>
      </xdr:nvSpPr>
      <xdr:spPr>
        <a:xfrm>
          <a:off x="12546937" y="10295393"/>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165735</xdr:colOff>
      <xdr:row>59</xdr:row>
      <xdr:rowOff>78740</xdr:rowOff>
    </xdr:from>
    <xdr:ext cx="402590" cy="259080"/>
    <xdr:sp macro="" textlink="">
      <xdr:nvSpPr>
        <xdr:cNvPr id="631" name="n_3aveValue【保健センター・保健所】&#10;有形固定資産減価償却率">
          <a:extLst>
            <a:ext uri="{FF2B5EF4-FFF2-40B4-BE49-F238E27FC236}">
              <a16:creationId xmlns:a16="http://schemas.microsoft.com/office/drawing/2014/main" id="{29ADB195-07CD-45B9-8B64-9D127EA6992E}"/>
            </a:ext>
          </a:extLst>
        </xdr:cNvPr>
        <xdr:cNvSpPr txBox="1"/>
      </xdr:nvSpPr>
      <xdr:spPr>
        <a:xfrm>
          <a:off x="12410744" y="10391582"/>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44.1</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58</xdr:row>
      <xdr:rowOff>83820</xdr:rowOff>
    </xdr:from>
    <xdr:to>
      <xdr:col>67</xdr:col>
      <xdr:colOff>101600</xdr:colOff>
      <xdr:row>59</xdr:row>
      <xdr:rowOff>13970</xdr:rowOff>
    </xdr:to>
    <xdr:sp macro="" textlink="">
      <xdr:nvSpPr>
        <xdr:cNvPr id="632" name="フローチャート: 判断 631">
          <a:extLst>
            <a:ext uri="{FF2B5EF4-FFF2-40B4-BE49-F238E27FC236}">
              <a16:creationId xmlns:a16="http://schemas.microsoft.com/office/drawing/2014/main" id="{EB240A2D-4577-49EA-B3BF-3D1C96C3B912}"/>
            </a:ext>
          </a:extLst>
        </xdr:cNvPr>
        <xdr:cNvSpPr/>
      </xdr:nvSpPr>
      <xdr:spPr>
        <a:xfrm>
          <a:off x="11720223" y="10221733"/>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38735</xdr:colOff>
      <xdr:row>59</xdr:row>
      <xdr:rowOff>5080</xdr:rowOff>
    </xdr:from>
    <xdr:ext cx="402590" cy="259080"/>
    <xdr:sp macro="" textlink="">
      <xdr:nvSpPr>
        <xdr:cNvPr id="633" name="n_4aveValue【保健センター・保健所】&#10;有形固定資産減価償却率">
          <a:extLst>
            <a:ext uri="{FF2B5EF4-FFF2-40B4-BE49-F238E27FC236}">
              <a16:creationId xmlns:a16="http://schemas.microsoft.com/office/drawing/2014/main" id="{FBA622CF-49DD-4157-A808-E693E8B50FEF}"/>
            </a:ext>
          </a:extLst>
        </xdr:cNvPr>
        <xdr:cNvSpPr txBox="1"/>
      </xdr:nvSpPr>
      <xdr:spPr>
        <a:xfrm>
          <a:off x="11584029" y="10317922"/>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40.9</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66</xdr:row>
      <xdr:rowOff>111760</xdr:rowOff>
    </xdr:from>
    <xdr:ext cx="762000" cy="256540"/>
    <xdr:sp macro="" textlink="">
      <xdr:nvSpPr>
        <xdr:cNvPr id="634" name="テキスト ボックス 633">
          <a:extLst>
            <a:ext uri="{FF2B5EF4-FFF2-40B4-BE49-F238E27FC236}">
              <a16:creationId xmlns:a16="http://schemas.microsoft.com/office/drawing/2014/main" id="{663DFFA4-8094-472B-A262-DC43DD209802}"/>
            </a:ext>
          </a:extLst>
        </xdr:cNvPr>
        <xdr:cNvSpPr txBox="1"/>
      </xdr:nvSpPr>
      <xdr:spPr>
        <a:xfrm>
          <a:off x="14821010" y="11649103"/>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111760</xdr:rowOff>
    </xdr:from>
    <xdr:ext cx="762000" cy="256540"/>
    <xdr:sp macro="" textlink="">
      <xdr:nvSpPr>
        <xdr:cNvPr id="635" name="テキスト ボックス 634">
          <a:extLst>
            <a:ext uri="{FF2B5EF4-FFF2-40B4-BE49-F238E27FC236}">
              <a16:creationId xmlns:a16="http://schemas.microsoft.com/office/drawing/2014/main" id="{061052A0-1DB0-435E-9859-E3CA8288AACF}"/>
            </a:ext>
          </a:extLst>
        </xdr:cNvPr>
        <xdr:cNvSpPr txBox="1"/>
      </xdr:nvSpPr>
      <xdr:spPr>
        <a:xfrm>
          <a:off x="14045096" y="11649103"/>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111760</xdr:rowOff>
    </xdr:from>
    <xdr:ext cx="762000" cy="256540"/>
    <xdr:sp macro="" textlink="">
      <xdr:nvSpPr>
        <xdr:cNvPr id="636" name="テキスト ボックス 635">
          <a:extLst>
            <a:ext uri="{FF2B5EF4-FFF2-40B4-BE49-F238E27FC236}">
              <a16:creationId xmlns:a16="http://schemas.microsoft.com/office/drawing/2014/main" id="{7068D4A5-2B7D-43E0-80C5-A87F600C0134}"/>
            </a:ext>
          </a:extLst>
        </xdr:cNvPr>
        <xdr:cNvSpPr txBox="1"/>
      </xdr:nvSpPr>
      <xdr:spPr>
        <a:xfrm>
          <a:off x="13233952" y="11649103"/>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66</xdr:row>
      <xdr:rowOff>111760</xdr:rowOff>
    </xdr:from>
    <xdr:ext cx="762000" cy="256540"/>
    <xdr:sp macro="" textlink="">
      <xdr:nvSpPr>
        <xdr:cNvPr id="637" name="テキスト ボックス 636">
          <a:extLst>
            <a:ext uri="{FF2B5EF4-FFF2-40B4-BE49-F238E27FC236}">
              <a16:creationId xmlns:a16="http://schemas.microsoft.com/office/drawing/2014/main" id="{D1C83FAD-CF73-454C-8527-0B8AE843FAE3}"/>
            </a:ext>
          </a:extLst>
        </xdr:cNvPr>
        <xdr:cNvSpPr txBox="1"/>
      </xdr:nvSpPr>
      <xdr:spPr>
        <a:xfrm>
          <a:off x="12422809" y="11649103"/>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111760</xdr:rowOff>
    </xdr:from>
    <xdr:ext cx="762000" cy="256540"/>
    <xdr:sp macro="" textlink="">
      <xdr:nvSpPr>
        <xdr:cNvPr id="638" name="テキスト ボックス 637">
          <a:extLst>
            <a:ext uri="{FF2B5EF4-FFF2-40B4-BE49-F238E27FC236}">
              <a16:creationId xmlns:a16="http://schemas.microsoft.com/office/drawing/2014/main" id="{8950CC24-DD38-4CF0-85F5-391225AD4B6A}"/>
            </a:ext>
          </a:extLst>
        </xdr:cNvPr>
        <xdr:cNvSpPr txBox="1"/>
      </xdr:nvSpPr>
      <xdr:spPr>
        <a:xfrm>
          <a:off x="11596094" y="11649103"/>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59</xdr:row>
      <xdr:rowOff>20320</xdr:rowOff>
    </xdr:from>
    <xdr:to>
      <xdr:col>85</xdr:col>
      <xdr:colOff>177800</xdr:colOff>
      <xdr:row>59</xdr:row>
      <xdr:rowOff>121920</xdr:rowOff>
    </xdr:to>
    <xdr:sp macro="" textlink="">
      <xdr:nvSpPr>
        <xdr:cNvPr id="639" name="楕円 638">
          <a:extLst>
            <a:ext uri="{FF2B5EF4-FFF2-40B4-BE49-F238E27FC236}">
              <a16:creationId xmlns:a16="http://schemas.microsoft.com/office/drawing/2014/main" id="{2829052B-428B-48E5-8A7B-0E008413AE47}"/>
            </a:ext>
          </a:extLst>
        </xdr:cNvPr>
        <xdr:cNvSpPr/>
      </xdr:nvSpPr>
      <xdr:spPr>
        <a:xfrm>
          <a:off x="14945139" y="10333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43180</xdr:rowOff>
    </xdr:from>
    <xdr:ext cx="405130" cy="256540"/>
    <xdr:sp macro="" textlink="">
      <xdr:nvSpPr>
        <xdr:cNvPr id="640" name="【保健センター・保健所】&#10;有形固定資産減価償却率該当値テキスト">
          <a:extLst>
            <a:ext uri="{FF2B5EF4-FFF2-40B4-BE49-F238E27FC236}">
              <a16:creationId xmlns:a16="http://schemas.microsoft.com/office/drawing/2014/main" id="{AA5F0F9A-2ACD-4CD0-AF7E-921316CAB52B}"/>
            </a:ext>
          </a:extLst>
        </xdr:cNvPr>
        <xdr:cNvSpPr txBox="1"/>
      </xdr:nvSpPr>
      <xdr:spPr>
        <a:xfrm>
          <a:off x="15034039" y="10181093"/>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45.6</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58</xdr:row>
      <xdr:rowOff>146050</xdr:rowOff>
    </xdr:from>
    <xdr:to>
      <xdr:col>81</xdr:col>
      <xdr:colOff>101600</xdr:colOff>
      <xdr:row>59</xdr:row>
      <xdr:rowOff>76200</xdr:rowOff>
    </xdr:to>
    <xdr:sp macro="" textlink="">
      <xdr:nvSpPr>
        <xdr:cNvPr id="641" name="楕円 640">
          <a:extLst>
            <a:ext uri="{FF2B5EF4-FFF2-40B4-BE49-F238E27FC236}">
              <a16:creationId xmlns:a16="http://schemas.microsoft.com/office/drawing/2014/main" id="{14CC6639-A87C-40B5-A596-6CE8C29F3009}"/>
            </a:ext>
          </a:extLst>
        </xdr:cNvPr>
        <xdr:cNvSpPr/>
      </xdr:nvSpPr>
      <xdr:spPr>
        <a:xfrm>
          <a:off x="14169224" y="10283963"/>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25400</xdr:rowOff>
    </xdr:from>
    <xdr:to>
      <xdr:col>85</xdr:col>
      <xdr:colOff>127000</xdr:colOff>
      <xdr:row>59</xdr:row>
      <xdr:rowOff>71120</xdr:rowOff>
    </xdr:to>
    <xdr:cxnSp macro="">
      <xdr:nvCxnSpPr>
        <xdr:cNvPr id="642" name="直線コネクタ 641">
          <a:extLst>
            <a:ext uri="{FF2B5EF4-FFF2-40B4-BE49-F238E27FC236}">
              <a16:creationId xmlns:a16="http://schemas.microsoft.com/office/drawing/2014/main" id="{791EEF32-70C2-4E2B-BCB4-13A195EE306F}"/>
            </a:ext>
          </a:extLst>
        </xdr:cNvPr>
        <xdr:cNvCxnSpPr/>
      </xdr:nvCxnSpPr>
      <xdr:spPr>
        <a:xfrm>
          <a:off x="14220024" y="10338242"/>
          <a:ext cx="775915"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100330</xdr:rowOff>
    </xdr:from>
    <xdr:to>
      <xdr:col>76</xdr:col>
      <xdr:colOff>165100</xdr:colOff>
      <xdr:row>59</xdr:row>
      <xdr:rowOff>30480</xdr:rowOff>
    </xdr:to>
    <xdr:sp macro="" textlink="">
      <xdr:nvSpPr>
        <xdr:cNvPr id="643" name="楕円 642">
          <a:extLst>
            <a:ext uri="{FF2B5EF4-FFF2-40B4-BE49-F238E27FC236}">
              <a16:creationId xmlns:a16="http://schemas.microsoft.com/office/drawing/2014/main" id="{7CC668AE-DA4D-4C78-AE30-0833DF5F3E98}"/>
            </a:ext>
          </a:extLst>
        </xdr:cNvPr>
        <xdr:cNvSpPr/>
      </xdr:nvSpPr>
      <xdr:spPr>
        <a:xfrm>
          <a:off x="13358081" y="10238243"/>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151130</xdr:rowOff>
    </xdr:from>
    <xdr:to>
      <xdr:col>81</xdr:col>
      <xdr:colOff>50800</xdr:colOff>
      <xdr:row>59</xdr:row>
      <xdr:rowOff>25400</xdr:rowOff>
    </xdr:to>
    <xdr:cxnSp macro="">
      <xdr:nvCxnSpPr>
        <xdr:cNvPr id="644" name="直線コネクタ 643">
          <a:extLst>
            <a:ext uri="{FF2B5EF4-FFF2-40B4-BE49-F238E27FC236}">
              <a16:creationId xmlns:a16="http://schemas.microsoft.com/office/drawing/2014/main" id="{210C63B7-663B-4F74-9923-FC104E4E44A4}"/>
            </a:ext>
          </a:extLst>
        </xdr:cNvPr>
        <xdr:cNvCxnSpPr/>
      </xdr:nvCxnSpPr>
      <xdr:spPr>
        <a:xfrm>
          <a:off x="13408881" y="10289043"/>
          <a:ext cx="811143" cy="49199"/>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54610</xdr:rowOff>
    </xdr:from>
    <xdr:to>
      <xdr:col>72</xdr:col>
      <xdr:colOff>38100</xdr:colOff>
      <xdr:row>58</xdr:row>
      <xdr:rowOff>156210</xdr:rowOff>
    </xdr:to>
    <xdr:sp macro="" textlink="">
      <xdr:nvSpPr>
        <xdr:cNvPr id="645" name="楕円 644">
          <a:extLst>
            <a:ext uri="{FF2B5EF4-FFF2-40B4-BE49-F238E27FC236}">
              <a16:creationId xmlns:a16="http://schemas.microsoft.com/office/drawing/2014/main" id="{545E432E-329F-4E62-B118-9D2D095CA538}"/>
            </a:ext>
          </a:extLst>
        </xdr:cNvPr>
        <xdr:cNvSpPr/>
      </xdr:nvSpPr>
      <xdr:spPr>
        <a:xfrm>
          <a:off x="12546937" y="10192523"/>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105410</xdr:rowOff>
    </xdr:from>
    <xdr:to>
      <xdr:col>76</xdr:col>
      <xdr:colOff>114300</xdr:colOff>
      <xdr:row>58</xdr:row>
      <xdr:rowOff>151130</xdr:rowOff>
    </xdr:to>
    <xdr:cxnSp macro="">
      <xdr:nvCxnSpPr>
        <xdr:cNvPr id="646" name="直線コネクタ 645">
          <a:extLst>
            <a:ext uri="{FF2B5EF4-FFF2-40B4-BE49-F238E27FC236}">
              <a16:creationId xmlns:a16="http://schemas.microsoft.com/office/drawing/2014/main" id="{4C6D1740-2ECE-4E72-9D12-6AC60CE40D1A}"/>
            </a:ext>
          </a:extLst>
        </xdr:cNvPr>
        <xdr:cNvCxnSpPr/>
      </xdr:nvCxnSpPr>
      <xdr:spPr>
        <a:xfrm>
          <a:off x="12597737" y="10243323"/>
          <a:ext cx="811144"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6350</xdr:rowOff>
    </xdr:from>
    <xdr:to>
      <xdr:col>67</xdr:col>
      <xdr:colOff>101600</xdr:colOff>
      <xdr:row>58</xdr:row>
      <xdr:rowOff>107950</xdr:rowOff>
    </xdr:to>
    <xdr:sp macro="" textlink="">
      <xdr:nvSpPr>
        <xdr:cNvPr id="647" name="楕円 646">
          <a:extLst>
            <a:ext uri="{FF2B5EF4-FFF2-40B4-BE49-F238E27FC236}">
              <a16:creationId xmlns:a16="http://schemas.microsoft.com/office/drawing/2014/main" id="{7E15395C-AE32-4440-A60B-D976B3DDDFF8}"/>
            </a:ext>
          </a:extLst>
        </xdr:cNvPr>
        <xdr:cNvSpPr/>
      </xdr:nvSpPr>
      <xdr:spPr>
        <a:xfrm>
          <a:off x="11720223" y="10144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57150</xdr:rowOff>
    </xdr:from>
    <xdr:to>
      <xdr:col>71</xdr:col>
      <xdr:colOff>177800</xdr:colOff>
      <xdr:row>58</xdr:row>
      <xdr:rowOff>105410</xdr:rowOff>
    </xdr:to>
    <xdr:cxnSp macro="">
      <xdr:nvCxnSpPr>
        <xdr:cNvPr id="648" name="直線コネクタ 647">
          <a:extLst>
            <a:ext uri="{FF2B5EF4-FFF2-40B4-BE49-F238E27FC236}">
              <a16:creationId xmlns:a16="http://schemas.microsoft.com/office/drawing/2014/main" id="{76994080-C6E8-4873-8FFD-44CA7CF3A8E0}"/>
            </a:ext>
          </a:extLst>
        </xdr:cNvPr>
        <xdr:cNvCxnSpPr/>
      </xdr:nvCxnSpPr>
      <xdr:spPr>
        <a:xfrm>
          <a:off x="11771023" y="10195063"/>
          <a:ext cx="826714"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57</xdr:row>
      <xdr:rowOff>92710</xdr:rowOff>
    </xdr:from>
    <xdr:ext cx="405130" cy="259080"/>
    <xdr:sp macro="" textlink="">
      <xdr:nvSpPr>
        <xdr:cNvPr id="649" name="n_1mainValue【保健センター・保健所】&#10;有形固定資産減価償却率">
          <a:extLst>
            <a:ext uri="{FF2B5EF4-FFF2-40B4-BE49-F238E27FC236}">
              <a16:creationId xmlns:a16="http://schemas.microsoft.com/office/drawing/2014/main" id="{25204C63-DA8C-411A-A221-F8A2C3CAB5B9}"/>
            </a:ext>
          </a:extLst>
        </xdr:cNvPr>
        <xdr:cNvSpPr txBox="1"/>
      </xdr:nvSpPr>
      <xdr:spPr>
        <a:xfrm>
          <a:off x="14020331" y="10055694"/>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43.6</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57</xdr:row>
      <xdr:rowOff>46990</xdr:rowOff>
    </xdr:from>
    <xdr:ext cx="402590" cy="259080"/>
    <xdr:sp macro="" textlink="">
      <xdr:nvSpPr>
        <xdr:cNvPr id="650" name="n_2mainValue【保健センター・保健所】&#10;有形固定資産減価償却率">
          <a:extLst>
            <a:ext uri="{FF2B5EF4-FFF2-40B4-BE49-F238E27FC236}">
              <a16:creationId xmlns:a16="http://schemas.microsoft.com/office/drawing/2014/main" id="{813E1223-0E56-46C4-AA53-333379093E21}"/>
            </a:ext>
          </a:extLst>
        </xdr:cNvPr>
        <xdr:cNvSpPr txBox="1"/>
      </xdr:nvSpPr>
      <xdr:spPr>
        <a:xfrm>
          <a:off x="13221887" y="10009974"/>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41.6</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57</xdr:row>
      <xdr:rowOff>1270</xdr:rowOff>
    </xdr:from>
    <xdr:ext cx="402590" cy="259080"/>
    <xdr:sp macro="" textlink="">
      <xdr:nvSpPr>
        <xdr:cNvPr id="651" name="n_3mainValue【保健センター・保健所】&#10;有形固定資産減価償却率">
          <a:extLst>
            <a:ext uri="{FF2B5EF4-FFF2-40B4-BE49-F238E27FC236}">
              <a16:creationId xmlns:a16="http://schemas.microsoft.com/office/drawing/2014/main" id="{FEE78F3D-5971-4A9F-AFDF-F9207113E18D}"/>
            </a:ext>
          </a:extLst>
        </xdr:cNvPr>
        <xdr:cNvSpPr txBox="1"/>
      </xdr:nvSpPr>
      <xdr:spPr>
        <a:xfrm>
          <a:off x="12410744" y="9964254"/>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39.6</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56</xdr:row>
      <xdr:rowOff>124460</xdr:rowOff>
    </xdr:from>
    <xdr:ext cx="402590" cy="259080"/>
    <xdr:sp macro="" textlink="">
      <xdr:nvSpPr>
        <xdr:cNvPr id="652" name="n_4mainValue【保健センター・保健所】&#10;有形固定資産減価償却率">
          <a:extLst>
            <a:ext uri="{FF2B5EF4-FFF2-40B4-BE49-F238E27FC236}">
              <a16:creationId xmlns:a16="http://schemas.microsoft.com/office/drawing/2014/main" id="{6E0CDDE7-EA7C-4B9F-BEA7-AEFA90C3122B}"/>
            </a:ext>
          </a:extLst>
        </xdr:cNvPr>
        <xdr:cNvSpPr txBox="1"/>
      </xdr:nvSpPr>
      <xdr:spPr>
        <a:xfrm>
          <a:off x="11584029" y="9912516"/>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37.5</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3" name="正方形/長方形 652">
          <a:extLst>
            <a:ext uri="{FF2B5EF4-FFF2-40B4-BE49-F238E27FC236}">
              <a16:creationId xmlns:a16="http://schemas.microsoft.com/office/drawing/2014/main" id="{E690CE0F-FEAC-4C87-A982-97AC9AAF4688}"/>
            </a:ext>
          </a:extLst>
        </xdr:cNvPr>
        <xdr:cNvSpPr/>
      </xdr:nvSpPr>
      <xdr:spPr>
        <a:xfrm>
          <a:off x="16793155" y="8153069"/>
          <a:ext cx="4350688" cy="64891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4" name="正方形/長方形 653">
          <a:extLst>
            <a:ext uri="{FF2B5EF4-FFF2-40B4-BE49-F238E27FC236}">
              <a16:creationId xmlns:a16="http://schemas.microsoft.com/office/drawing/2014/main" id="{16531381-4626-4BEB-9A6D-DFCF3F4CF905}"/>
            </a:ext>
          </a:extLst>
        </xdr:cNvPr>
        <xdr:cNvSpPr/>
      </xdr:nvSpPr>
      <xdr:spPr>
        <a:xfrm>
          <a:off x="16920155" y="8827383"/>
          <a:ext cx="1399429"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55" name="正方形/長方形 654">
          <a:extLst>
            <a:ext uri="{FF2B5EF4-FFF2-40B4-BE49-F238E27FC236}">
              <a16:creationId xmlns:a16="http://schemas.microsoft.com/office/drawing/2014/main" id="{8C8EFB88-25D3-42CC-96BE-1BC7F54E13BB}"/>
            </a:ext>
          </a:extLst>
        </xdr:cNvPr>
        <xdr:cNvSpPr/>
      </xdr:nvSpPr>
      <xdr:spPr>
        <a:xfrm>
          <a:off x="16920155" y="9034062"/>
          <a:ext cx="1399429"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50/60</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56" name="正方形/長方形 655">
          <a:extLst>
            <a:ext uri="{FF2B5EF4-FFF2-40B4-BE49-F238E27FC236}">
              <a16:creationId xmlns:a16="http://schemas.microsoft.com/office/drawing/2014/main" id="{186A72E6-1AA0-416C-A852-23E532A3341A}"/>
            </a:ext>
          </a:extLst>
        </xdr:cNvPr>
        <xdr:cNvSpPr/>
      </xdr:nvSpPr>
      <xdr:spPr>
        <a:xfrm>
          <a:off x="17842727" y="8827383"/>
          <a:ext cx="1399430"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57" name="正方形/長方形 656">
          <a:extLst>
            <a:ext uri="{FF2B5EF4-FFF2-40B4-BE49-F238E27FC236}">
              <a16:creationId xmlns:a16="http://schemas.microsoft.com/office/drawing/2014/main" id="{035EC605-C2D5-4918-866A-8333FA5733A3}"/>
            </a:ext>
          </a:extLst>
        </xdr:cNvPr>
        <xdr:cNvSpPr/>
      </xdr:nvSpPr>
      <xdr:spPr>
        <a:xfrm>
          <a:off x="17842727" y="9034062"/>
          <a:ext cx="1399430"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58" name="正方形/長方形 657">
          <a:extLst>
            <a:ext uri="{FF2B5EF4-FFF2-40B4-BE49-F238E27FC236}">
              <a16:creationId xmlns:a16="http://schemas.microsoft.com/office/drawing/2014/main" id="{B80DEDC3-D8E3-4E19-86EF-6C18B4AFC2DB}"/>
            </a:ext>
          </a:extLst>
        </xdr:cNvPr>
        <xdr:cNvSpPr/>
      </xdr:nvSpPr>
      <xdr:spPr>
        <a:xfrm>
          <a:off x="18892299" y="8827383"/>
          <a:ext cx="1399430"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59" name="正方形/長方形 658">
          <a:extLst>
            <a:ext uri="{FF2B5EF4-FFF2-40B4-BE49-F238E27FC236}">
              <a16:creationId xmlns:a16="http://schemas.microsoft.com/office/drawing/2014/main" id="{63B04473-927E-4800-A5CA-1556FBAD6F3B}"/>
            </a:ext>
          </a:extLst>
        </xdr:cNvPr>
        <xdr:cNvSpPr/>
      </xdr:nvSpPr>
      <xdr:spPr>
        <a:xfrm>
          <a:off x="18892299" y="9034062"/>
          <a:ext cx="1399430"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0" name="正方形/長方形 659">
          <a:extLst>
            <a:ext uri="{FF2B5EF4-FFF2-40B4-BE49-F238E27FC236}">
              <a16:creationId xmlns:a16="http://schemas.microsoft.com/office/drawing/2014/main" id="{EF8050C2-55B4-4C31-9E90-E82DAA73B3A5}"/>
            </a:ext>
          </a:extLst>
        </xdr:cNvPr>
        <xdr:cNvSpPr/>
      </xdr:nvSpPr>
      <xdr:spPr>
        <a:xfrm>
          <a:off x="16793155" y="9320420"/>
          <a:ext cx="4350688" cy="2331223"/>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7345" cy="225425"/>
    <xdr:sp macro="" textlink="">
      <xdr:nvSpPr>
        <xdr:cNvPr id="661" name="テキスト ボックス 660">
          <a:extLst>
            <a:ext uri="{FF2B5EF4-FFF2-40B4-BE49-F238E27FC236}">
              <a16:creationId xmlns:a16="http://schemas.microsoft.com/office/drawing/2014/main" id="{59E3BE3A-C4EF-456E-BD7D-2B9DD5761ABA}"/>
            </a:ext>
          </a:extLst>
        </xdr:cNvPr>
        <xdr:cNvSpPr txBox="1"/>
      </xdr:nvSpPr>
      <xdr:spPr>
        <a:xfrm>
          <a:off x="16770626" y="9126441"/>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2" name="直線コネクタ 661">
          <a:extLst>
            <a:ext uri="{FF2B5EF4-FFF2-40B4-BE49-F238E27FC236}">
              <a16:creationId xmlns:a16="http://schemas.microsoft.com/office/drawing/2014/main" id="{52D7A579-23A2-4877-968C-5FDB3C61CB6F}"/>
            </a:ext>
          </a:extLst>
        </xdr:cNvPr>
        <xdr:cNvCxnSpPr/>
      </xdr:nvCxnSpPr>
      <xdr:spPr>
        <a:xfrm>
          <a:off x="16793155" y="11651643"/>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63" name="直線コネクタ 662">
          <a:extLst>
            <a:ext uri="{FF2B5EF4-FFF2-40B4-BE49-F238E27FC236}">
              <a16:creationId xmlns:a16="http://schemas.microsoft.com/office/drawing/2014/main" id="{ECC6750B-A017-4130-92BC-079E22254007}"/>
            </a:ext>
          </a:extLst>
        </xdr:cNvPr>
        <xdr:cNvCxnSpPr/>
      </xdr:nvCxnSpPr>
      <xdr:spPr>
        <a:xfrm>
          <a:off x="16793155" y="11187485"/>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29210</xdr:rowOff>
    </xdr:from>
    <xdr:ext cx="464820" cy="256540"/>
    <xdr:sp macro="" textlink="">
      <xdr:nvSpPr>
        <xdr:cNvPr id="664" name="テキスト ボックス 663">
          <a:extLst>
            <a:ext uri="{FF2B5EF4-FFF2-40B4-BE49-F238E27FC236}">
              <a16:creationId xmlns:a16="http://schemas.microsoft.com/office/drawing/2014/main" id="{7B6800BC-7AA7-4220-BD5B-C3631CF976EF}"/>
            </a:ext>
          </a:extLst>
        </xdr:cNvPr>
        <xdr:cNvSpPr txBox="1"/>
      </xdr:nvSpPr>
      <xdr:spPr>
        <a:xfrm>
          <a:off x="16372509" y="11041767"/>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65" name="直線コネクタ 664">
          <a:extLst>
            <a:ext uri="{FF2B5EF4-FFF2-40B4-BE49-F238E27FC236}">
              <a16:creationId xmlns:a16="http://schemas.microsoft.com/office/drawing/2014/main" id="{0BFCE652-0878-4BF1-9FA9-208B0D26E9B8}"/>
            </a:ext>
          </a:extLst>
        </xdr:cNvPr>
        <xdr:cNvCxnSpPr/>
      </xdr:nvCxnSpPr>
      <xdr:spPr>
        <a:xfrm>
          <a:off x="16793155" y="10719849"/>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60</xdr:row>
      <xdr:rowOff>86360</xdr:rowOff>
    </xdr:from>
    <xdr:ext cx="464820" cy="256540"/>
    <xdr:sp macro="" textlink="">
      <xdr:nvSpPr>
        <xdr:cNvPr id="666" name="テキスト ボックス 665">
          <a:extLst>
            <a:ext uri="{FF2B5EF4-FFF2-40B4-BE49-F238E27FC236}">
              <a16:creationId xmlns:a16="http://schemas.microsoft.com/office/drawing/2014/main" id="{5076662B-07FC-4C21-AF5B-358C1AEC20F4}"/>
            </a:ext>
          </a:extLst>
        </xdr:cNvPr>
        <xdr:cNvSpPr txBox="1"/>
      </xdr:nvSpPr>
      <xdr:spPr>
        <a:xfrm>
          <a:off x="16372509" y="1057413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67" name="直線コネクタ 666">
          <a:extLst>
            <a:ext uri="{FF2B5EF4-FFF2-40B4-BE49-F238E27FC236}">
              <a16:creationId xmlns:a16="http://schemas.microsoft.com/office/drawing/2014/main" id="{E5EC685F-098D-4A65-928B-F0E6C35CEFCC}"/>
            </a:ext>
          </a:extLst>
        </xdr:cNvPr>
        <xdr:cNvCxnSpPr/>
      </xdr:nvCxnSpPr>
      <xdr:spPr>
        <a:xfrm>
          <a:off x="16793155" y="10252213"/>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57</xdr:row>
      <xdr:rowOff>143510</xdr:rowOff>
    </xdr:from>
    <xdr:ext cx="464820" cy="256540"/>
    <xdr:sp macro="" textlink="">
      <xdr:nvSpPr>
        <xdr:cNvPr id="668" name="テキスト ボックス 667">
          <a:extLst>
            <a:ext uri="{FF2B5EF4-FFF2-40B4-BE49-F238E27FC236}">
              <a16:creationId xmlns:a16="http://schemas.microsoft.com/office/drawing/2014/main" id="{8B68118A-C6B2-439C-8A8A-EEBA9120810A}"/>
            </a:ext>
          </a:extLst>
        </xdr:cNvPr>
        <xdr:cNvSpPr txBox="1"/>
      </xdr:nvSpPr>
      <xdr:spPr>
        <a:xfrm>
          <a:off x="16372509" y="10106494"/>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69" name="直線コネクタ 668">
          <a:extLst>
            <a:ext uri="{FF2B5EF4-FFF2-40B4-BE49-F238E27FC236}">
              <a16:creationId xmlns:a16="http://schemas.microsoft.com/office/drawing/2014/main" id="{1257DC66-4E32-4059-9A21-151C8988664A}"/>
            </a:ext>
          </a:extLst>
        </xdr:cNvPr>
        <xdr:cNvCxnSpPr/>
      </xdr:nvCxnSpPr>
      <xdr:spPr>
        <a:xfrm>
          <a:off x="16793155" y="9788056"/>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55</xdr:row>
      <xdr:rowOff>29210</xdr:rowOff>
    </xdr:from>
    <xdr:ext cx="464820" cy="256540"/>
    <xdr:sp macro="" textlink="">
      <xdr:nvSpPr>
        <xdr:cNvPr id="670" name="テキスト ボックス 669">
          <a:extLst>
            <a:ext uri="{FF2B5EF4-FFF2-40B4-BE49-F238E27FC236}">
              <a16:creationId xmlns:a16="http://schemas.microsoft.com/office/drawing/2014/main" id="{C429094D-C05F-410C-90EC-BFC4555FB4DE}"/>
            </a:ext>
          </a:extLst>
        </xdr:cNvPr>
        <xdr:cNvSpPr txBox="1"/>
      </xdr:nvSpPr>
      <xdr:spPr>
        <a:xfrm>
          <a:off x="16372509" y="9642337"/>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1" name="直線コネクタ 670">
          <a:extLst>
            <a:ext uri="{FF2B5EF4-FFF2-40B4-BE49-F238E27FC236}">
              <a16:creationId xmlns:a16="http://schemas.microsoft.com/office/drawing/2014/main" id="{0B58CF7B-909E-4367-AA9E-A9C9A8B2BC12}"/>
            </a:ext>
          </a:extLst>
        </xdr:cNvPr>
        <xdr:cNvCxnSpPr/>
      </xdr:nvCxnSpPr>
      <xdr:spPr>
        <a:xfrm>
          <a:off x="16793155" y="9320420"/>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86360</xdr:rowOff>
    </xdr:from>
    <xdr:ext cx="464820" cy="256540"/>
    <xdr:sp macro="" textlink="">
      <xdr:nvSpPr>
        <xdr:cNvPr id="672" name="テキスト ボックス 671">
          <a:extLst>
            <a:ext uri="{FF2B5EF4-FFF2-40B4-BE49-F238E27FC236}">
              <a16:creationId xmlns:a16="http://schemas.microsoft.com/office/drawing/2014/main" id="{15390253-5DF3-4471-86D1-35244CB63EB1}"/>
            </a:ext>
          </a:extLst>
        </xdr:cNvPr>
        <xdr:cNvSpPr txBox="1"/>
      </xdr:nvSpPr>
      <xdr:spPr>
        <a:xfrm>
          <a:off x="16372509" y="9174701"/>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73" name="【保健センター・保健所】&#10;一人当たり面積グラフ枠">
          <a:extLst>
            <a:ext uri="{FF2B5EF4-FFF2-40B4-BE49-F238E27FC236}">
              <a16:creationId xmlns:a16="http://schemas.microsoft.com/office/drawing/2014/main" id="{1DF68EE5-EED7-4B71-851F-82931C36A384}"/>
            </a:ext>
          </a:extLst>
        </xdr:cNvPr>
        <xdr:cNvSpPr/>
      </xdr:nvSpPr>
      <xdr:spPr>
        <a:xfrm>
          <a:off x="16793155" y="9320420"/>
          <a:ext cx="4350688" cy="2331223"/>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55</xdr:row>
      <xdr:rowOff>98425</xdr:rowOff>
    </xdr:from>
    <xdr:to>
      <xdr:col>116</xdr:col>
      <xdr:colOff>62865</xdr:colOff>
      <xdr:row>63</xdr:row>
      <xdr:rowOff>162560</xdr:rowOff>
    </xdr:to>
    <xdr:cxnSp macro="">
      <xdr:nvCxnSpPr>
        <xdr:cNvPr id="674" name="直線コネクタ 673">
          <a:extLst>
            <a:ext uri="{FF2B5EF4-FFF2-40B4-BE49-F238E27FC236}">
              <a16:creationId xmlns:a16="http://schemas.microsoft.com/office/drawing/2014/main" id="{6DCCB460-C59E-4066-875F-5F61FE57EFED}"/>
            </a:ext>
          </a:extLst>
        </xdr:cNvPr>
        <xdr:cNvCxnSpPr/>
      </xdr:nvCxnSpPr>
      <xdr:spPr>
        <a:xfrm flipV="1">
          <a:off x="20354594" y="9711552"/>
          <a:ext cx="0" cy="14635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166370</xdr:rowOff>
    </xdr:from>
    <xdr:ext cx="469900" cy="256540"/>
    <xdr:sp macro="" textlink="">
      <xdr:nvSpPr>
        <xdr:cNvPr id="675" name="【保健センター・保健所】&#10;一人当たり面積最小値テキスト">
          <a:extLst>
            <a:ext uri="{FF2B5EF4-FFF2-40B4-BE49-F238E27FC236}">
              <a16:creationId xmlns:a16="http://schemas.microsoft.com/office/drawing/2014/main" id="{BFC5AD7C-1D17-4406-8F8B-1D993FC2CCDD}"/>
            </a:ext>
          </a:extLst>
        </xdr:cNvPr>
        <xdr:cNvSpPr txBox="1"/>
      </xdr:nvSpPr>
      <xdr:spPr>
        <a:xfrm>
          <a:off x="20393329" y="11178927"/>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0.002</a:t>
          </a:r>
          <a:endParaRPr kumimoji="1" lang="ja-JP" altLang="en-US" sz="1000" b="1">
            <a:latin typeface="ＭＳ Ｐゴシック"/>
            <a:ea typeface="ＭＳ Ｐゴシック"/>
          </a:endParaRPr>
        </a:p>
      </xdr:txBody>
    </xdr:sp>
    <xdr:clientData/>
  </xdr:oneCellAnchor>
  <xdr:twoCellAnchor>
    <xdr:from>
      <xdr:col>115</xdr:col>
      <xdr:colOff>165100</xdr:colOff>
      <xdr:row>63</xdr:row>
      <xdr:rowOff>162560</xdr:rowOff>
    </xdr:from>
    <xdr:to>
      <xdr:col>116</xdr:col>
      <xdr:colOff>152400</xdr:colOff>
      <xdr:row>63</xdr:row>
      <xdr:rowOff>162560</xdr:rowOff>
    </xdr:to>
    <xdr:cxnSp macro="">
      <xdr:nvCxnSpPr>
        <xdr:cNvPr id="676" name="直線コネクタ 675">
          <a:extLst>
            <a:ext uri="{FF2B5EF4-FFF2-40B4-BE49-F238E27FC236}">
              <a16:creationId xmlns:a16="http://schemas.microsoft.com/office/drawing/2014/main" id="{C585D8FD-19BF-4CA4-AC7E-18F96856F9B7}"/>
            </a:ext>
          </a:extLst>
        </xdr:cNvPr>
        <xdr:cNvCxnSpPr/>
      </xdr:nvCxnSpPr>
      <xdr:spPr>
        <a:xfrm>
          <a:off x="20281900" y="11175117"/>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45085</xdr:rowOff>
    </xdr:from>
    <xdr:ext cx="469900" cy="258445"/>
    <xdr:sp macro="" textlink="">
      <xdr:nvSpPr>
        <xdr:cNvPr id="677" name="【保健センター・保健所】&#10;一人当たり面積最大値テキスト">
          <a:extLst>
            <a:ext uri="{FF2B5EF4-FFF2-40B4-BE49-F238E27FC236}">
              <a16:creationId xmlns:a16="http://schemas.microsoft.com/office/drawing/2014/main" id="{712EE920-2A54-4F60-B59F-F80DDF86E6DA}"/>
            </a:ext>
          </a:extLst>
        </xdr:cNvPr>
        <xdr:cNvSpPr txBox="1"/>
      </xdr:nvSpPr>
      <xdr:spPr>
        <a:xfrm>
          <a:off x="20393329" y="9483283"/>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0.316</a:t>
          </a:r>
          <a:endParaRPr kumimoji="1" lang="ja-JP" altLang="en-US" sz="1000" b="1">
            <a:latin typeface="ＭＳ Ｐゴシック"/>
            <a:ea typeface="ＭＳ Ｐゴシック"/>
          </a:endParaRPr>
        </a:p>
      </xdr:txBody>
    </xdr:sp>
    <xdr:clientData/>
  </xdr:oneCellAnchor>
  <xdr:twoCellAnchor>
    <xdr:from>
      <xdr:col>115</xdr:col>
      <xdr:colOff>165100</xdr:colOff>
      <xdr:row>55</xdr:row>
      <xdr:rowOff>98425</xdr:rowOff>
    </xdr:from>
    <xdr:to>
      <xdr:col>116</xdr:col>
      <xdr:colOff>152400</xdr:colOff>
      <xdr:row>55</xdr:row>
      <xdr:rowOff>98425</xdr:rowOff>
    </xdr:to>
    <xdr:cxnSp macro="">
      <xdr:nvCxnSpPr>
        <xdr:cNvPr id="678" name="直線コネクタ 677">
          <a:extLst>
            <a:ext uri="{FF2B5EF4-FFF2-40B4-BE49-F238E27FC236}">
              <a16:creationId xmlns:a16="http://schemas.microsoft.com/office/drawing/2014/main" id="{3007FEA1-0977-42F0-915A-A75F795F98FA}"/>
            </a:ext>
          </a:extLst>
        </xdr:cNvPr>
        <xdr:cNvCxnSpPr/>
      </xdr:nvCxnSpPr>
      <xdr:spPr>
        <a:xfrm>
          <a:off x="20281900" y="9711552"/>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15240</xdr:rowOff>
    </xdr:from>
    <xdr:ext cx="469900" cy="259080"/>
    <xdr:sp macro="" textlink="">
      <xdr:nvSpPr>
        <xdr:cNvPr id="679" name="【保健センター・保健所】&#10;一人当たり面積平均値テキスト">
          <a:extLst>
            <a:ext uri="{FF2B5EF4-FFF2-40B4-BE49-F238E27FC236}">
              <a16:creationId xmlns:a16="http://schemas.microsoft.com/office/drawing/2014/main" id="{FFCB2442-35DE-4A5F-BA12-62722DEB2523}"/>
            </a:ext>
          </a:extLst>
        </xdr:cNvPr>
        <xdr:cNvSpPr txBox="1"/>
      </xdr:nvSpPr>
      <xdr:spPr>
        <a:xfrm>
          <a:off x="20393329" y="10852868"/>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0.028</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62</xdr:row>
      <xdr:rowOff>163830</xdr:rowOff>
    </xdr:from>
    <xdr:to>
      <xdr:col>116</xdr:col>
      <xdr:colOff>114300</xdr:colOff>
      <xdr:row>63</xdr:row>
      <xdr:rowOff>93980</xdr:rowOff>
    </xdr:to>
    <xdr:sp macro="" textlink="">
      <xdr:nvSpPr>
        <xdr:cNvPr id="680" name="フローチャート: 判断 679">
          <a:extLst>
            <a:ext uri="{FF2B5EF4-FFF2-40B4-BE49-F238E27FC236}">
              <a16:creationId xmlns:a16="http://schemas.microsoft.com/office/drawing/2014/main" id="{9F45AE4C-9FA9-4042-B30C-EB455425C13A}"/>
            </a:ext>
          </a:extLst>
        </xdr:cNvPr>
        <xdr:cNvSpPr/>
      </xdr:nvSpPr>
      <xdr:spPr>
        <a:xfrm>
          <a:off x="20304429" y="11001458"/>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168910</xdr:rowOff>
    </xdr:from>
    <xdr:to>
      <xdr:col>112</xdr:col>
      <xdr:colOff>38100</xdr:colOff>
      <xdr:row>63</xdr:row>
      <xdr:rowOff>99060</xdr:rowOff>
    </xdr:to>
    <xdr:sp macro="" textlink="">
      <xdr:nvSpPr>
        <xdr:cNvPr id="681" name="フローチャート: 判断 680">
          <a:extLst>
            <a:ext uri="{FF2B5EF4-FFF2-40B4-BE49-F238E27FC236}">
              <a16:creationId xmlns:a16="http://schemas.microsoft.com/office/drawing/2014/main" id="{FEF848B3-040F-4B4F-92AE-D3408E1C05DB}"/>
            </a:ext>
          </a:extLst>
        </xdr:cNvPr>
        <xdr:cNvSpPr/>
      </xdr:nvSpPr>
      <xdr:spPr>
        <a:xfrm>
          <a:off x="19544085" y="11006538"/>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120650</xdr:colOff>
      <xdr:row>61</xdr:row>
      <xdr:rowOff>115570</xdr:rowOff>
    </xdr:from>
    <xdr:ext cx="469900" cy="259080"/>
    <xdr:sp macro="" textlink="">
      <xdr:nvSpPr>
        <xdr:cNvPr id="682" name="n_1aveValue【保健センター・保健所】&#10;一人当たり面積">
          <a:extLst>
            <a:ext uri="{FF2B5EF4-FFF2-40B4-BE49-F238E27FC236}">
              <a16:creationId xmlns:a16="http://schemas.microsoft.com/office/drawing/2014/main" id="{51EDD5AA-0087-4110-9C36-548FF78D3E26}"/>
            </a:ext>
          </a:extLst>
        </xdr:cNvPr>
        <xdr:cNvSpPr txBox="1"/>
      </xdr:nvSpPr>
      <xdr:spPr>
        <a:xfrm>
          <a:off x="19362807" y="10778269"/>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0.027</a:t>
          </a:r>
          <a:endParaRPr kumimoji="1" lang="ja-JP" altLang="en-US" sz="1000" b="1">
            <a:solidFill>
              <a:srgbClr val="000080"/>
            </a:solidFill>
            <a:latin typeface="ＭＳ Ｐゴシック"/>
            <a:ea typeface="ＭＳ Ｐゴシック"/>
          </a:endParaRPr>
        </a:p>
      </xdr:txBody>
    </xdr:sp>
    <xdr:clientData/>
  </xdr:oneCellAnchor>
  <xdr:twoCellAnchor>
    <xdr:from>
      <xdr:col>107</xdr:col>
      <xdr:colOff>0</xdr:colOff>
      <xdr:row>62</xdr:row>
      <xdr:rowOff>168910</xdr:rowOff>
    </xdr:from>
    <xdr:to>
      <xdr:col>107</xdr:col>
      <xdr:colOff>101600</xdr:colOff>
      <xdr:row>63</xdr:row>
      <xdr:rowOff>99060</xdr:rowOff>
    </xdr:to>
    <xdr:sp macro="" textlink="">
      <xdr:nvSpPr>
        <xdr:cNvPr id="683" name="フローチャート: 判断 682">
          <a:extLst>
            <a:ext uri="{FF2B5EF4-FFF2-40B4-BE49-F238E27FC236}">
              <a16:creationId xmlns:a16="http://schemas.microsoft.com/office/drawing/2014/main" id="{37773399-F198-479C-8E94-DCC8A1BB0232}"/>
            </a:ext>
          </a:extLst>
        </xdr:cNvPr>
        <xdr:cNvSpPr/>
      </xdr:nvSpPr>
      <xdr:spPr>
        <a:xfrm>
          <a:off x="18717370" y="11006538"/>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61</xdr:row>
      <xdr:rowOff>115570</xdr:rowOff>
    </xdr:from>
    <xdr:ext cx="467360" cy="259080"/>
    <xdr:sp macro="" textlink="">
      <xdr:nvSpPr>
        <xdr:cNvPr id="684" name="n_2aveValue【保健センター・保健所】&#10;一人当たり面積">
          <a:extLst>
            <a:ext uri="{FF2B5EF4-FFF2-40B4-BE49-F238E27FC236}">
              <a16:creationId xmlns:a16="http://schemas.microsoft.com/office/drawing/2014/main" id="{D0F22DC2-1683-4FB2-ABF7-3E5060D7C631}"/>
            </a:ext>
          </a:extLst>
        </xdr:cNvPr>
        <xdr:cNvSpPr txBox="1"/>
      </xdr:nvSpPr>
      <xdr:spPr>
        <a:xfrm>
          <a:off x="18548792" y="10778269"/>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0.027</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63500</xdr:colOff>
      <xdr:row>63</xdr:row>
      <xdr:rowOff>1905</xdr:rowOff>
    </xdr:from>
    <xdr:to>
      <xdr:col>102</xdr:col>
      <xdr:colOff>165100</xdr:colOff>
      <xdr:row>63</xdr:row>
      <xdr:rowOff>103505</xdr:rowOff>
    </xdr:to>
    <xdr:sp macro="" textlink="">
      <xdr:nvSpPr>
        <xdr:cNvPr id="685" name="フローチャート: 判断 684">
          <a:extLst>
            <a:ext uri="{FF2B5EF4-FFF2-40B4-BE49-F238E27FC236}">
              <a16:creationId xmlns:a16="http://schemas.microsoft.com/office/drawing/2014/main" id="{ADB475F2-EF92-47E5-97AA-8E9EA901CE60}"/>
            </a:ext>
          </a:extLst>
        </xdr:cNvPr>
        <xdr:cNvSpPr/>
      </xdr:nvSpPr>
      <xdr:spPr>
        <a:xfrm>
          <a:off x="17906227" y="11014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61</xdr:row>
      <xdr:rowOff>120650</xdr:rowOff>
    </xdr:from>
    <xdr:ext cx="467360" cy="256540"/>
    <xdr:sp macro="" textlink="">
      <xdr:nvSpPr>
        <xdr:cNvPr id="686" name="n_3aveValue【保健センター・保健所】&#10;一人当たり面積">
          <a:extLst>
            <a:ext uri="{FF2B5EF4-FFF2-40B4-BE49-F238E27FC236}">
              <a16:creationId xmlns:a16="http://schemas.microsoft.com/office/drawing/2014/main" id="{DA59F88A-B8C5-4195-9133-7DECD40178FF}"/>
            </a:ext>
          </a:extLst>
        </xdr:cNvPr>
        <xdr:cNvSpPr txBox="1"/>
      </xdr:nvSpPr>
      <xdr:spPr>
        <a:xfrm>
          <a:off x="17737648" y="10783349"/>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0.026</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63</xdr:row>
      <xdr:rowOff>1905</xdr:rowOff>
    </xdr:from>
    <xdr:to>
      <xdr:col>98</xdr:col>
      <xdr:colOff>38100</xdr:colOff>
      <xdr:row>63</xdr:row>
      <xdr:rowOff>103505</xdr:rowOff>
    </xdr:to>
    <xdr:sp macro="" textlink="">
      <xdr:nvSpPr>
        <xdr:cNvPr id="687" name="フローチャート: 判断 686">
          <a:extLst>
            <a:ext uri="{FF2B5EF4-FFF2-40B4-BE49-F238E27FC236}">
              <a16:creationId xmlns:a16="http://schemas.microsoft.com/office/drawing/2014/main" id="{1F61AA27-742C-4658-9BCC-1447756595EE}"/>
            </a:ext>
          </a:extLst>
        </xdr:cNvPr>
        <xdr:cNvSpPr/>
      </xdr:nvSpPr>
      <xdr:spPr>
        <a:xfrm>
          <a:off x="17095083" y="11014462"/>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61</xdr:row>
      <xdr:rowOff>120650</xdr:rowOff>
    </xdr:from>
    <xdr:ext cx="467360" cy="256540"/>
    <xdr:sp macro="" textlink="">
      <xdr:nvSpPr>
        <xdr:cNvPr id="688" name="n_4aveValue【保健センター・保健所】&#10;一人当たり面積">
          <a:extLst>
            <a:ext uri="{FF2B5EF4-FFF2-40B4-BE49-F238E27FC236}">
              <a16:creationId xmlns:a16="http://schemas.microsoft.com/office/drawing/2014/main" id="{D3357983-CD7D-457F-8B45-5261D3A72B70}"/>
            </a:ext>
          </a:extLst>
        </xdr:cNvPr>
        <xdr:cNvSpPr txBox="1"/>
      </xdr:nvSpPr>
      <xdr:spPr>
        <a:xfrm>
          <a:off x="16926505" y="10783349"/>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0.026</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66</xdr:row>
      <xdr:rowOff>111760</xdr:rowOff>
    </xdr:from>
    <xdr:ext cx="762000" cy="256540"/>
    <xdr:sp macro="" textlink="">
      <xdr:nvSpPr>
        <xdr:cNvPr id="689" name="テキスト ボックス 688">
          <a:extLst>
            <a:ext uri="{FF2B5EF4-FFF2-40B4-BE49-F238E27FC236}">
              <a16:creationId xmlns:a16="http://schemas.microsoft.com/office/drawing/2014/main" id="{885A96E6-BD62-4D85-BA5B-09DFFDA8F5CD}"/>
            </a:ext>
          </a:extLst>
        </xdr:cNvPr>
        <xdr:cNvSpPr txBox="1"/>
      </xdr:nvSpPr>
      <xdr:spPr>
        <a:xfrm>
          <a:off x="20180300" y="11649103"/>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66</xdr:row>
      <xdr:rowOff>111760</xdr:rowOff>
    </xdr:from>
    <xdr:ext cx="762000" cy="256540"/>
    <xdr:sp macro="" textlink="">
      <xdr:nvSpPr>
        <xdr:cNvPr id="690" name="テキスト ボックス 689">
          <a:extLst>
            <a:ext uri="{FF2B5EF4-FFF2-40B4-BE49-F238E27FC236}">
              <a16:creationId xmlns:a16="http://schemas.microsoft.com/office/drawing/2014/main" id="{149355CE-B0C8-44BD-9C18-C84E7515A8FD}"/>
            </a:ext>
          </a:extLst>
        </xdr:cNvPr>
        <xdr:cNvSpPr txBox="1"/>
      </xdr:nvSpPr>
      <xdr:spPr>
        <a:xfrm>
          <a:off x="19419957" y="11649103"/>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111760</xdr:rowOff>
    </xdr:from>
    <xdr:ext cx="762000" cy="256540"/>
    <xdr:sp macro="" textlink="">
      <xdr:nvSpPr>
        <xdr:cNvPr id="691" name="テキスト ボックス 690">
          <a:extLst>
            <a:ext uri="{FF2B5EF4-FFF2-40B4-BE49-F238E27FC236}">
              <a16:creationId xmlns:a16="http://schemas.microsoft.com/office/drawing/2014/main" id="{291E61FF-87BD-4990-9AF0-BF745A346B04}"/>
            </a:ext>
          </a:extLst>
        </xdr:cNvPr>
        <xdr:cNvSpPr txBox="1"/>
      </xdr:nvSpPr>
      <xdr:spPr>
        <a:xfrm>
          <a:off x="18593242" y="11649103"/>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111760</xdr:rowOff>
    </xdr:from>
    <xdr:ext cx="762000" cy="256540"/>
    <xdr:sp macro="" textlink="">
      <xdr:nvSpPr>
        <xdr:cNvPr id="692" name="テキスト ボックス 691">
          <a:extLst>
            <a:ext uri="{FF2B5EF4-FFF2-40B4-BE49-F238E27FC236}">
              <a16:creationId xmlns:a16="http://schemas.microsoft.com/office/drawing/2014/main" id="{E0B99581-2837-4EE8-A8CA-A87FE9D0BD55}"/>
            </a:ext>
          </a:extLst>
        </xdr:cNvPr>
        <xdr:cNvSpPr txBox="1"/>
      </xdr:nvSpPr>
      <xdr:spPr>
        <a:xfrm>
          <a:off x="17782098" y="11649103"/>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66</xdr:row>
      <xdr:rowOff>111760</xdr:rowOff>
    </xdr:from>
    <xdr:ext cx="762000" cy="256540"/>
    <xdr:sp macro="" textlink="">
      <xdr:nvSpPr>
        <xdr:cNvPr id="693" name="テキスト ボックス 692">
          <a:extLst>
            <a:ext uri="{FF2B5EF4-FFF2-40B4-BE49-F238E27FC236}">
              <a16:creationId xmlns:a16="http://schemas.microsoft.com/office/drawing/2014/main" id="{2BED18EE-D60B-4EC5-9743-DF06BF319093}"/>
            </a:ext>
          </a:extLst>
        </xdr:cNvPr>
        <xdr:cNvSpPr txBox="1"/>
      </xdr:nvSpPr>
      <xdr:spPr>
        <a:xfrm>
          <a:off x="16970955" y="11649103"/>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63</xdr:row>
      <xdr:rowOff>52070</xdr:rowOff>
    </xdr:from>
    <xdr:to>
      <xdr:col>116</xdr:col>
      <xdr:colOff>114300</xdr:colOff>
      <xdr:row>63</xdr:row>
      <xdr:rowOff>153670</xdr:rowOff>
    </xdr:to>
    <xdr:sp macro="" textlink="">
      <xdr:nvSpPr>
        <xdr:cNvPr id="694" name="楕円 693">
          <a:extLst>
            <a:ext uri="{FF2B5EF4-FFF2-40B4-BE49-F238E27FC236}">
              <a16:creationId xmlns:a16="http://schemas.microsoft.com/office/drawing/2014/main" id="{32B17C76-D15F-4AEB-B5A0-F3E1AEA43FFC}"/>
            </a:ext>
          </a:extLst>
        </xdr:cNvPr>
        <xdr:cNvSpPr/>
      </xdr:nvSpPr>
      <xdr:spPr>
        <a:xfrm>
          <a:off x="20304429" y="11064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142240</xdr:rowOff>
    </xdr:from>
    <xdr:ext cx="469900" cy="259080"/>
    <xdr:sp macro="" textlink="">
      <xdr:nvSpPr>
        <xdr:cNvPr id="695" name="【保健センター・保健所】&#10;一人当たり面積該当値テキスト">
          <a:extLst>
            <a:ext uri="{FF2B5EF4-FFF2-40B4-BE49-F238E27FC236}">
              <a16:creationId xmlns:a16="http://schemas.microsoft.com/office/drawing/2014/main" id="{D1C9FFA8-B534-4789-8FE4-F440B849D220}"/>
            </a:ext>
          </a:extLst>
        </xdr:cNvPr>
        <xdr:cNvSpPr txBox="1"/>
      </xdr:nvSpPr>
      <xdr:spPr>
        <a:xfrm>
          <a:off x="20393329" y="10979868"/>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0.015</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63</xdr:row>
      <xdr:rowOff>52070</xdr:rowOff>
    </xdr:from>
    <xdr:to>
      <xdr:col>112</xdr:col>
      <xdr:colOff>38100</xdr:colOff>
      <xdr:row>63</xdr:row>
      <xdr:rowOff>153670</xdr:rowOff>
    </xdr:to>
    <xdr:sp macro="" textlink="">
      <xdr:nvSpPr>
        <xdr:cNvPr id="696" name="楕円 695">
          <a:extLst>
            <a:ext uri="{FF2B5EF4-FFF2-40B4-BE49-F238E27FC236}">
              <a16:creationId xmlns:a16="http://schemas.microsoft.com/office/drawing/2014/main" id="{56505498-25D7-46FC-B20F-328F2F22A196}"/>
            </a:ext>
          </a:extLst>
        </xdr:cNvPr>
        <xdr:cNvSpPr/>
      </xdr:nvSpPr>
      <xdr:spPr>
        <a:xfrm>
          <a:off x="19544085" y="11064627"/>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102870</xdr:rowOff>
    </xdr:from>
    <xdr:to>
      <xdr:col>116</xdr:col>
      <xdr:colOff>63500</xdr:colOff>
      <xdr:row>63</xdr:row>
      <xdr:rowOff>102870</xdr:rowOff>
    </xdr:to>
    <xdr:cxnSp macro="">
      <xdr:nvCxnSpPr>
        <xdr:cNvPr id="697" name="直線コネクタ 696">
          <a:extLst>
            <a:ext uri="{FF2B5EF4-FFF2-40B4-BE49-F238E27FC236}">
              <a16:creationId xmlns:a16="http://schemas.microsoft.com/office/drawing/2014/main" id="{F9925115-2748-4C3A-941A-3D5254CFA828}"/>
            </a:ext>
          </a:extLst>
        </xdr:cNvPr>
        <xdr:cNvCxnSpPr/>
      </xdr:nvCxnSpPr>
      <xdr:spPr>
        <a:xfrm>
          <a:off x="19594885" y="11115427"/>
          <a:ext cx="760344"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52070</xdr:rowOff>
    </xdr:from>
    <xdr:to>
      <xdr:col>107</xdr:col>
      <xdr:colOff>101600</xdr:colOff>
      <xdr:row>63</xdr:row>
      <xdr:rowOff>153670</xdr:rowOff>
    </xdr:to>
    <xdr:sp macro="" textlink="">
      <xdr:nvSpPr>
        <xdr:cNvPr id="698" name="楕円 697">
          <a:extLst>
            <a:ext uri="{FF2B5EF4-FFF2-40B4-BE49-F238E27FC236}">
              <a16:creationId xmlns:a16="http://schemas.microsoft.com/office/drawing/2014/main" id="{41AAE53B-A1DE-44E8-879D-9EA999F0161C}"/>
            </a:ext>
          </a:extLst>
        </xdr:cNvPr>
        <xdr:cNvSpPr/>
      </xdr:nvSpPr>
      <xdr:spPr>
        <a:xfrm>
          <a:off x="18717370" y="11064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102870</xdr:rowOff>
    </xdr:from>
    <xdr:to>
      <xdr:col>111</xdr:col>
      <xdr:colOff>177800</xdr:colOff>
      <xdr:row>63</xdr:row>
      <xdr:rowOff>102870</xdr:rowOff>
    </xdr:to>
    <xdr:cxnSp macro="">
      <xdr:nvCxnSpPr>
        <xdr:cNvPr id="699" name="直線コネクタ 698">
          <a:extLst>
            <a:ext uri="{FF2B5EF4-FFF2-40B4-BE49-F238E27FC236}">
              <a16:creationId xmlns:a16="http://schemas.microsoft.com/office/drawing/2014/main" id="{F7BD82D1-7811-4A77-BD68-F8F87ACC88E4}"/>
            </a:ext>
          </a:extLst>
        </xdr:cNvPr>
        <xdr:cNvCxnSpPr/>
      </xdr:nvCxnSpPr>
      <xdr:spPr>
        <a:xfrm>
          <a:off x="18768170" y="11115427"/>
          <a:ext cx="82671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52070</xdr:rowOff>
    </xdr:from>
    <xdr:to>
      <xdr:col>102</xdr:col>
      <xdr:colOff>165100</xdr:colOff>
      <xdr:row>63</xdr:row>
      <xdr:rowOff>153670</xdr:rowOff>
    </xdr:to>
    <xdr:sp macro="" textlink="">
      <xdr:nvSpPr>
        <xdr:cNvPr id="700" name="楕円 699">
          <a:extLst>
            <a:ext uri="{FF2B5EF4-FFF2-40B4-BE49-F238E27FC236}">
              <a16:creationId xmlns:a16="http://schemas.microsoft.com/office/drawing/2014/main" id="{80AFBCC0-ED84-4AA4-A33F-E13521D77DCF}"/>
            </a:ext>
          </a:extLst>
        </xdr:cNvPr>
        <xdr:cNvSpPr/>
      </xdr:nvSpPr>
      <xdr:spPr>
        <a:xfrm>
          <a:off x="17906227" y="11064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102870</xdr:rowOff>
    </xdr:from>
    <xdr:to>
      <xdr:col>107</xdr:col>
      <xdr:colOff>50800</xdr:colOff>
      <xdr:row>63</xdr:row>
      <xdr:rowOff>102870</xdr:rowOff>
    </xdr:to>
    <xdr:cxnSp macro="">
      <xdr:nvCxnSpPr>
        <xdr:cNvPr id="701" name="直線コネクタ 700">
          <a:extLst>
            <a:ext uri="{FF2B5EF4-FFF2-40B4-BE49-F238E27FC236}">
              <a16:creationId xmlns:a16="http://schemas.microsoft.com/office/drawing/2014/main" id="{E59F6252-5900-4426-BC44-FD706D17A86B}"/>
            </a:ext>
          </a:extLst>
        </xdr:cNvPr>
        <xdr:cNvCxnSpPr/>
      </xdr:nvCxnSpPr>
      <xdr:spPr>
        <a:xfrm>
          <a:off x="17957027" y="11115427"/>
          <a:ext cx="811143"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52070</xdr:rowOff>
    </xdr:from>
    <xdr:to>
      <xdr:col>98</xdr:col>
      <xdr:colOff>38100</xdr:colOff>
      <xdr:row>63</xdr:row>
      <xdr:rowOff>153670</xdr:rowOff>
    </xdr:to>
    <xdr:sp macro="" textlink="">
      <xdr:nvSpPr>
        <xdr:cNvPr id="702" name="楕円 701">
          <a:extLst>
            <a:ext uri="{FF2B5EF4-FFF2-40B4-BE49-F238E27FC236}">
              <a16:creationId xmlns:a16="http://schemas.microsoft.com/office/drawing/2014/main" id="{654D9263-39E5-47A5-BB37-4CF475CD2A4B}"/>
            </a:ext>
          </a:extLst>
        </xdr:cNvPr>
        <xdr:cNvSpPr/>
      </xdr:nvSpPr>
      <xdr:spPr>
        <a:xfrm>
          <a:off x="17095083" y="11064627"/>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102870</xdr:rowOff>
    </xdr:from>
    <xdr:to>
      <xdr:col>102</xdr:col>
      <xdr:colOff>114300</xdr:colOff>
      <xdr:row>63</xdr:row>
      <xdr:rowOff>102870</xdr:rowOff>
    </xdr:to>
    <xdr:cxnSp macro="">
      <xdr:nvCxnSpPr>
        <xdr:cNvPr id="703" name="直線コネクタ 702">
          <a:extLst>
            <a:ext uri="{FF2B5EF4-FFF2-40B4-BE49-F238E27FC236}">
              <a16:creationId xmlns:a16="http://schemas.microsoft.com/office/drawing/2014/main" id="{D451C0B9-6EC3-475A-BAF9-19CC96C1301A}"/>
            </a:ext>
          </a:extLst>
        </xdr:cNvPr>
        <xdr:cNvCxnSpPr/>
      </xdr:nvCxnSpPr>
      <xdr:spPr>
        <a:xfrm>
          <a:off x="17145883" y="11115427"/>
          <a:ext cx="811144"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63</xdr:row>
      <xdr:rowOff>144780</xdr:rowOff>
    </xdr:from>
    <xdr:ext cx="469900" cy="256540"/>
    <xdr:sp macro="" textlink="">
      <xdr:nvSpPr>
        <xdr:cNvPr id="704" name="n_1mainValue【保健センター・保健所】&#10;一人当たり面積">
          <a:extLst>
            <a:ext uri="{FF2B5EF4-FFF2-40B4-BE49-F238E27FC236}">
              <a16:creationId xmlns:a16="http://schemas.microsoft.com/office/drawing/2014/main" id="{4E7DBEE8-288C-449A-BFCE-1C02698956FA}"/>
            </a:ext>
          </a:extLst>
        </xdr:cNvPr>
        <xdr:cNvSpPr txBox="1"/>
      </xdr:nvSpPr>
      <xdr:spPr>
        <a:xfrm>
          <a:off x="19362807" y="11157337"/>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0.015</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63</xdr:row>
      <xdr:rowOff>144780</xdr:rowOff>
    </xdr:from>
    <xdr:ext cx="467360" cy="256540"/>
    <xdr:sp macro="" textlink="">
      <xdr:nvSpPr>
        <xdr:cNvPr id="705" name="n_2mainValue【保健センター・保健所】&#10;一人当たり面積">
          <a:extLst>
            <a:ext uri="{FF2B5EF4-FFF2-40B4-BE49-F238E27FC236}">
              <a16:creationId xmlns:a16="http://schemas.microsoft.com/office/drawing/2014/main" id="{3A30D09E-2C45-405E-8A7B-9FBF22E71E52}"/>
            </a:ext>
          </a:extLst>
        </xdr:cNvPr>
        <xdr:cNvSpPr txBox="1"/>
      </xdr:nvSpPr>
      <xdr:spPr>
        <a:xfrm>
          <a:off x="18548792" y="11157337"/>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0.015</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63</xdr:row>
      <xdr:rowOff>144780</xdr:rowOff>
    </xdr:from>
    <xdr:ext cx="467360" cy="256540"/>
    <xdr:sp macro="" textlink="">
      <xdr:nvSpPr>
        <xdr:cNvPr id="706" name="n_3mainValue【保健センター・保健所】&#10;一人当たり面積">
          <a:extLst>
            <a:ext uri="{FF2B5EF4-FFF2-40B4-BE49-F238E27FC236}">
              <a16:creationId xmlns:a16="http://schemas.microsoft.com/office/drawing/2014/main" id="{DCECE362-ED0D-4DD7-8443-6B8CD7B692C7}"/>
            </a:ext>
          </a:extLst>
        </xdr:cNvPr>
        <xdr:cNvSpPr txBox="1"/>
      </xdr:nvSpPr>
      <xdr:spPr>
        <a:xfrm>
          <a:off x="17737648" y="11157337"/>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0.015</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63</xdr:row>
      <xdr:rowOff>144780</xdr:rowOff>
    </xdr:from>
    <xdr:ext cx="467360" cy="256540"/>
    <xdr:sp macro="" textlink="">
      <xdr:nvSpPr>
        <xdr:cNvPr id="707" name="n_4mainValue【保健センター・保健所】&#10;一人当たり面積">
          <a:extLst>
            <a:ext uri="{FF2B5EF4-FFF2-40B4-BE49-F238E27FC236}">
              <a16:creationId xmlns:a16="http://schemas.microsoft.com/office/drawing/2014/main" id="{5B40A914-E1F3-4C03-90F2-37AA832ED689}"/>
            </a:ext>
          </a:extLst>
        </xdr:cNvPr>
        <xdr:cNvSpPr txBox="1"/>
      </xdr:nvSpPr>
      <xdr:spPr>
        <a:xfrm>
          <a:off x="16926505" y="11157337"/>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08" name="正方形/長方形 707">
          <a:extLst>
            <a:ext uri="{FF2B5EF4-FFF2-40B4-BE49-F238E27FC236}">
              <a16:creationId xmlns:a16="http://schemas.microsoft.com/office/drawing/2014/main" id="{65011853-1AAD-41AE-882A-C409BFA1ACF4}"/>
            </a:ext>
          </a:extLst>
        </xdr:cNvPr>
        <xdr:cNvSpPr/>
      </xdr:nvSpPr>
      <xdr:spPr>
        <a:xfrm>
          <a:off x="11433865" y="12039600"/>
          <a:ext cx="433511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09" name="正方形/長方形 708">
          <a:extLst>
            <a:ext uri="{FF2B5EF4-FFF2-40B4-BE49-F238E27FC236}">
              <a16:creationId xmlns:a16="http://schemas.microsoft.com/office/drawing/2014/main" id="{713B7052-0123-4315-8C3B-939A5C56076C}"/>
            </a:ext>
          </a:extLst>
        </xdr:cNvPr>
        <xdr:cNvSpPr/>
      </xdr:nvSpPr>
      <xdr:spPr>
        <a:xfrm>
          <a:off x="11545294" y="12713915"/>
          <a:ext cx="1399429" cy="26095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0" name="正方形/長方形 709">
          <a:extLst>
            <a:ext uri="{FF2B5EF4-FFF2-40B4-BE49-F238E27FC236}">
              <a16:creationId xmlns:a16="http://schemas.microsoft.com/office/drawing/2014/main" id="{65DB5E49-885C-4E80-8B06-19DC9741D1AB}"/>
            </a:ext>
          </a:extLst>
        </xdr:cNvPr>
        <xdr:cNvSpPr/>
      </xdr:nvSpPr>
      <xdr:spPr>
        <a:xfrm>
          <a:off x="11545294" y="12920593"/>
          <a:ext cx="1399429"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10/62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1" name="正方形/長方形 710">
          <a:extLst>
            <a:ext uri="{FF2B5EF4-FFF2-40B4-BE49-F238E27FC236}">
              <a16:creationId xmlns:a16="http://schemas.microsoft.com/office/drawing/2014/main" id="{15CFC968-A424-4288-9515-5006733F6E19}"/>
            </a:ext>
          </a:extLst>
        </xdr:cNvPr>
        <xdr:cNvSpPr/>
      </xdr:nvSpPr>
      <xdr:spPr>
        <a:xfrm>
          <a:off x="12483437" y="12713915"/>
          <a:ext cx="1399430" cy="26095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2" name="正方形/長方形 711">
          <a:extLst>
            <a:ext uri="{FF2B5EF4-FFF2-40B4-BE49-F238E27FC236}">
              <a16:creationId xmlns:a16="http://schemas.microsoft.com/office/drawing/2014/main" id="{5F84C1D7-C6B9-4C18-9625-EE0C8CD6DDF0}"/>
            </a:ext>
          </a:extLst>
        </xdr:cNvPr>
        <xdr:cNvSpPr/>
      </xdr:nvSpPr>
      <xdr:spPr>
        <a:xfrm>
          <a:off x="12483437" y="12920593"/>
          <a:ext cx="1399430"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13" name="正方形/長方形 712">
          <a:extLst>
            <a:ext uri="{FF2B5EF4-FFF2-40B4-BE49-F238E27FC236}">
              <a16:creationId xmlns:a16="http://schemas.microsoft.com/office/drawing/2014/main" id="{288E4FC8-9746-43BC-B90D-F572B1A7ADFC}"/>
            </a:ext>
          </a:extLst>
        </xdr:cNvPr>
        <xdr:cNvSpPr/>
      </xdr:nvSpPr>
      <xdr:spPr>
        <a:xfrm>
          <a:off x="13533010" y="12713915"/>
          <a:ext cx="1399429" cy="26095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14" name="正方形/長方形 713">
          <a:extLst>
            <a:ext uri="{FF2B5EF4-FFF2-40B4-BE49-F238E27FC236}">
              <a16:creationId xmlns:a16="http://schemas.microsoft.com/office/drawing/2014/main" id="{A5C14AAF-736D-416F-B128-ABE8963E001F}"/>
            </a:ext>
          </a:extLst>
        </xdr:cNvPr>
        <xdr:cNvSpPr/>
      </xdr:nvSpPr>
      <xdr:spPr>
        <a:xfrm>
          <a:off x="13533010" y="12920593"/>
          <a:ext cx="1399429"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15" name="正方形/長方形 714">
          <a:extLst>
            <a:ext uri="{FF2B5EF4-FFF2-40B4-BE49-F238E27FC236}">
              <a16:creationId xmlns:a16="http://schemas.microsoft.com/office/drawing/2014/main" id="{F435ACC9-AD49-44E3-B80B-F31F26937084}"/>
            </a:ext>
          </a:extLst>
        </xdr:cNvPr>
        <xdr:cNvSpPr/>
      </xdr:nvSpPr>
      <xdr:spPr>
        <a:xfrm>
          <a:off x="11433865" y="13206951"/>
          <a:ext cx="4335118" cy="2331223"/>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5910" cy="222885"/>
    <xdr:sp macro="" textlink="">
      <xdr:nvSpPr>
        <xdr:cNvPr id="716" name="テキスト ボックス 715">
          <a:extLst>
            <a:ext uri="{FF2B5EF4-FFF2-40B4-BE49-F238E27FC236}">
              <a16:creationId xmlns:a16="http://schemas.microsoft.com/office/drawing/2014/main" id="{F4943170-4923-4613-BB62-768FE15E5DB2}"/>
            </a:ext>
          </a:extLst>
        </xdr:cNvPr>
        <xdr:cNvSpPr txBox="1"/>
      </xdr:nvSpPr>
      <xdr:spPr>
        <a:xfrm>
          <a:off x="11395765" y="13012972"/>
          <a:ext cx="29591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17" name="直線コネクタ 716">
          <a:extLst>
            <a:ext uri="{FF2B5EF4-FFF2-40B4-BE49-F238E27FC236}">
              <a16:creationId xmlns:a16="http://schemas.microsoft.com/office/drawing/2014/main" id="{434B6659-FF04-42E3-876B-5CDE9A4E9A24}"/>
            </a:ext>
          </a:extLst>
        </xdr:cNvPr>
        <xdr:cNvCxnSpPr/>
      </xdr:nvCxnSpPr>
      <xdr:spPr>
        <a:xfrm>
          <a:off x="11433865" y="15538174"/>
          <a:ext cx="4312589"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10160</xdr:rowOff>
    </xdr:from>
    <xdr:ext cx="464820" cy="259080"/>
    <xdr:sp macro="" textlink="">
      <xdr:nvSpPr>
        <xdr:cNvPr id="718" name="テキスト ボックス 717">
          <a:extLst>
            <a:ext uri="{FF2B5EF4-FFF2-40B4-BE49-F238E27FC236}">
              <a16:creationId xmlns:a16="http://schemas.microsoft.com/office/drawing/2014/main" id="{C1CE7004-5E1E-48B8-92CB-05E373FC7F7A}"/>
            </a:ext>
          </a:extLst>
        </xdr:cNvPr>
        <xdr:cNvSpPr txBox="1"/>
      </xdr:nvSpPr>
      <xdr:spPr>
        <a:xfrm>
          <a:off x="11013219" y="15395934"/>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19" name="直線コネクタ 718">
          <a:extLst>
            <a:ext uri="{FF2B5EF4-FFF2-40B4-BE49-F238E27FC236}">
              <a16:creationId xmlns:a16="http://schemas.microsoft.com/office/drawing/2014/main" id="{6C01B910-576D-4097-BB47-BFCD76017D23}"/>
            </a:ext>
          </a:extLst>
        </xdr:cNvPr>
        <xdr:cNvCxnSpPr/>
      </xdr:nvCxnSpPr>
      <xdr:spPr>
        <a:xfrm>
          <a:off x="11433865" y="15150217"/>
          <a:ext cx="4312589"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85</xdr:row>
      <xdr:rowOff>143510</xdr:rowOff>
    </xdr:from>
    <xdr:ext cx="464820" cy="256540"/>
    <xdr:sp macro="" textlink="">
      <xdr:nvSpPr>
        <xdr:cNvPr id="720" name="テキスト ボックス 719">
          <a:extLst>
            <a:ext uri="{FF2B5EF4-FFF2-40B4-BE49-F238E27FC236}">
              <a16:creationId xmlns:a16="http://schemas.microsoft.com/office/drawing/2014/main" id="{CE87E431-13ED-4999-B36F-E1457169C59F}"/>
            </a:ext>
          </a:extLst>
        </xdr:cNvPr>
        <xdr:cNvSpPr txBox="1"/>
      </xdr:nvSpPr>
      <xdr:spPr>
        <a:xfrm>
          <a:off x="11013219" y="15004498"/>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1" name="直線コネクタ 720">
          <a:extLst>
            <a:ext uri="{FF2B5EF4-FFF2-40B4-BE49-F238E27FC236}">
              <a16:creationId xmlns:a16="http://schemas.microsoft.com/office/drawing/2014/main" id="{1261C231-6DDF-458F-BA97-521110F0EE7D}"/>
            </a:ext>
          </a:extLst>
        </xdr:cNvPr>
        <xdr:cNvCxnSpPr/>
      </xdr:nvCxnSpPr>
      <xdr:spPr>
        <a:xfrm>
          <a:off x="11433865" y="14762259"/>
          <a:ext cx="4312589"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83</xdr:row>
      <xdr:rowOff>105410</xdr:rowOff>
    </xdr:from>
    <xdr:ext cx="403225" cy="259080"/>
    <xdr:sp macro="" textlink="">
      <xdr:nvSpPr>
        <xdr:cNvPr id="722" name="テキスト ボックス 721">
          <a:extLst>
            <a:ext uri="{FF2B5EF4-FFF2-40B4-BE49-F238E27FC236}">
              <a16:creationId xmlns:a16="http://schemas.microsoft.com/office/drawing/2014/main" id="{FE46355B-2744-4DBE-9704-393BC69E0490}"/>
            </a:ext>
          </a:extLst>
        </xdr:cNvPr>
        <xdr:cNvSpPr txBox="1"/>
      </xdr:nvSpPr>
      <xdr:spPr>
        <a:xfrm>
          <a:off x="11061783" y="1461654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23" name="直線コネクタ 722">
          <a:extLst>
            <a:ext uri="{FF2B5EF4-FFF2-40B4-BE49-F238E27FC236}">
              <a16:creationId xmlns:a16="http://schemas.microsoft.com/office/drawing/2014/main" id="{0533E5B6-33F1-4601-AC79-6E93557B0AF4}"/>
            </a:ext>
          </a:extLst>
        </xdr:cNvPr>
        <xdr:cNvCxnSpPr/>
      </xdr:nvCxnSpPr>
      <xdr:spPr>
        <a:xfrm>
          <a:off x="11433865" y="14374302"/>
          <a:ext cx="4312589"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81</xdr:row>
      <xdr:rowOff>67310</xdr:rowOff>
    </xdr:from>
    <xdr:ext cx="403225" cy="259080"/>
    <xdr:sp macro="" textlink="">
      <xdr:nvSpPr>
        <xdr:cNvPr id="724" name="テキスト ボックス 723">
          <a:extLst>
            <a:ext uri="{FF2B5EF4-FFF2-40B4-BE49-F238E27FC236}">
              <a16:creationId xmlns:a16="http://schemas.microsoft.com/office/drawing/2014/main" id="{383A9CD9-CEB5-4B3A-95AC-E14D4A578547}"/>
            </a:ext>
          </a:extLst>
        </xdr:cNvPr>
        <xdr:cNvSpPr txBox="1"/>
      </xdr:nvSpPr>
      <xdr:spPr>
        <a:xfrm>
          <a:off x="11061783" y="14228583"/>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25" name="直線コネクタ 724">
          <a:extLst>
            <a:ext uri="{FF2B5EF4-FFF2-40B4-BE49-F238E27FC236}">
              <a16:creationId xmlns:a16="http://schemas.microsoft.com/office/drawing/2014/main" id="{BFDDA251-F958-4BB0-9196-18086980D660}"/>
            </a:ext>
          </a:extLst>
        </xdr:cNvPr>
        <xdr:cNvCxnSpPr/>
      </xdr:nvCxnSpPr>
      <xdr:spPr>
        <a:xfrm>
          <a:off x="11433865" y="13986344"/>
          <a:ext cx="4312589"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79</xdr:row>
      <xdr:rowOff>29210</xdr:rowOff>
    </xdr:from>
    <xdr:ext cx="403225" cy="256540"/>
    <xdr:sp macro="" textlink="">
      <xdr:nvSpPr>
        <xdr:cNvPr id="726" name="テキスト ボックス 725">
          <a:extLst>
            <a:ext uri="{FF2B5EF4-FFF2-40B4-BE49-F238E27FC236}">
              <a16:creationId xmlns:a16="http://schemas.microsoft.com/office/drawing/2014/main" id="{6AC05AFD-C414-448F-9313-B68AF0374844}"/>
            </a:ext>
          </a:extLst>
        </xdr:cNvPr>
        <xdr:cNvSpPr txBox="1"/>
      </xdr:nvSpPr>
      <xdr:spPr>
        <a:xfrm>
          <a:off x="11061783" y="13840626"/>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27" name="直線コネクタ 726">
          <a:extLst>
            <a:ext uri="{FF2B5EF4-FFF2-40B4-BE49-F238E27FC236}">
              <a16:creationId xmlns:a16="http://schemas.microsoft.com/office/drawing/2014/main" id="{3E16CF30-E19D-493B-9468-AEA602BA2C99}"/>
            </a:ext>
          </a:extLst>
        </xdr:cNvPr>
        <xdr:cNvCxnSpPr/>
      </xdr:nvCxnSpPr>
      <xdr:spPr>
        <a:xfrm>
          <a:off x="11433865" y="13594908"/>
          <a:ext cx="4312589"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76</xdr:row>
      <xdr:rowOff>162560</xdr:rowOff>
    </xdr:from>
    <xdr:ext cx="403225" cy="259080"/>
    <xdr:sp macro="" textlink="">
      <xdr:nvSpPr>
        <xdr:cNvPr id="728" name="テキスト ボックス 727">
          <a:extLst>
            <a:ext uri="{FF2B5EF4-FFF2-40B4-BE49-F238E27FC236}">
              <a16:creationId xmlns:a16="http://schemas.microsoft.com/office/drawing/2014/main" id="{CB1B6697-CB0C-4B89-9619-AEE946DE51DE}"/>
            </a:ext>
          </a:extLst>
        </xdr:cNvPr>
        <xdr:cNvSpPr txBox="1"/>
      </xdr:nvSpPr>
      <xdr:spPr>
        <a:xfrm>
          <a:off x="11061783" y="1344919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29" name="直線コネクタ 728">
          <a:extLst>
            <a:ext uri="{FF2B5EF4-FFF2-40B4-BE49-F238E27FC236}">
              <a16:creationId xmlns:a16="http://schemas.microsoft.com/office/drawing/2014/main" id="{2C3DF123-E117-417E-9BB6-9BBD9056E4B2}"/>
            </a:ext>
          </a:extLst>
        </xdr:cNvPr>
        <xdr:cNvCxnSpPr/>
      </xdr:nvCxnSpPr>
      <xdr:spPr>
        <a:xfrm>
          <a:off x="11433865" y="13206951"/>
          <a:ext cx="4312589"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74</xdr:row>
      <xdr:rowOff>124460</xdr:rowOff>
    </xdr:from>
    <xdr:ext cx="336550" cy="259080"/>
    <xdr:sp macro="" textlink="">
      <xdr:nvSpPr>
        <xdr:cNvPr id="730" name="テキスト ボックス 729">
          <a:extLst>
            <a:ext uri="{FF2B5EF4-FFF2-40B4-BE49-F238E27FC236}">
              <a16:creationId xmlns:a16="http://schemas.microsoft.com/office/drawing/2014/main" id="{08BB2950-A9EB-4E06-A61C-395E6741AEC4}"/>
            </a:ext>
          </a:extLst>
        </xdr:cNvPr>
        <xdr:cNvSpPr txBox="1"/>
      </xdr:nvSpPr>
      <xdr:spPr>
        <a:xfrm>
          <a:off x="11125918" y="13061232"/>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1" name="【消防施設】&#10;有形固定資産減価償却率グラフ枠">
          <a:extLst>
            <a:ext uri="{FF2B5EF4-FFF2-40B4-BE49-F238E27FC236}">
              <a16:creationId xmlns:a16="http://schemas.microsoft.com/office/drawing/2014/main" id="{91E63206-0FEE-4C4B-AB2B-7948CE546F55}"/>
            </a:ext>
          </a:extLst>
        </xdr:cNvPr>
        <xdr:cNvSpPr/>
      </xdr:nvSpPr>
      <xdr:spPr>
        <a:xfrm>
          <a:off x="11433865" y="13206951"/>
          <a:ext cx="4335118" cy="2331223"/>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78</xdr:row>
      <xdr:rowOff>143510</xdr:rowOff>
    </xdr:from>
    <xdr:to>
      <xdr:col>85</xdr:col>
      <xdr:colOff>126365</xdr:colOff>
      <xdr:row>85</xdr:row>
      <xdr:rowOff>20955</xdr:rowOff>
    </xdr:to>
    <xdr:cxnSp macro="">
      <xdr:nvCxnSpPr>
        <xdr:cNvPr id="732" name="直線コネクタ 731">
          <a:extLst>
            <a:ext uri="{FF2B5EF4-FFF2-40B4-BE49-F238E27FC236}">
              <a16:creationId xmlns:a16="http://schemas.microsoft.com/office/drawing/2014/main" id="{A960762B-41C3-451C-87F8-4AEB21EE2173}"/>
            </a:ext>
          </a:extLst>
        </xdr:cNvPr>
        <xdr:cNvCxnSpPr/>
      </xdr:nvCxnSpPr>
      <xdr:spPr>
        <a:xfrm flipV="1">
          <a:off x="14995304" y="13779997"/>
          <a:ext cx="0" cy="1101946"/>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24765</xdr:rowOff>
    </xdr:from>
    <xdr:ext cx="405130" cy="259080"/>
    <xdr:sp macro="" textlink="">
      <xdr:nvSpPr>
        <xdr:cNvPr id="733" name="【消防施設】&#10;有形固定資産減価償却率最小値テキスト">
          <a:extLst>
            <a:ext uri="{FF2B5EF4-FFF2-40B4-BE49-F238E27FC236}">
              <a16:creationId xmlns:a16="http://schemas.microsoft.com/office/drawing/2014/main" id="{F9130F45-7E08-4301-893F-A375805D3045}"/>
            </a:ext>
          </a:extLst>
        </xdr:cNvPr>
        <xdr:cNvSpPr txBox="1"/>
      </xdr:nvSpPr>
      <xdr:spPr>
        <a:xfrm>
          <a:off x="15034039" y="14885753"/>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86.1</a:t>
          </a:r>
          <a:endParaRPr kumimoji="1" lang="ja-JP" altLang="en-US" sz="1000" b="1">
            <a:latin typeface="ＭＳ Ｐゴシック"/>
            <a:ea typeface="ＭＳ Ｐゴシック"/>
          </a:endParaRPr>
        </a:p>
      </xdr:txBody>
    </xdr:sp>
    <xdr:clientData/>
  </xdr:oneCellAnchor>
  <xdr:twoCellAnchor>
    <xdr:from>
      <xdr:col>85</xdr:col>
      <xdr:colOff>38100</xdr:colOff>
      <xdr:row>85</xdr:row>
      <xdr:rowOff>20955</xdr:rowOff>
    </xdr:from>
    <xdr:to>
      <xdr:col>86</xdr:col>
      <xdr:colOff>25400</xdr:colOff>
      <xdr:row>85</xdr:row>
      <xdr:rowOff>20955</xdr:rowOff>
    </xdr:to>
    <xdr:cxnSp macro="">
      <xdr:nvCxnSpPr>
        <xdr:cNvPr id="734" name="直線コネクタ 733">
          <a:extLst>
            <a:ext uri="{FF2B5EF4-FFF2-40B4-BE49-F238E27FC236}">
              <a16:creationId xmlns:a16="http://schemas.microsoft.com/office/drawing/2014/main" id="{A976AA31-9B82-4998-92CF-8C7A7AAB4424}"/>
            </a:ext>
          </a:extLst>
        </xdr:cNvPr>
        <xdr:cNvCxnSpPr/>
      </xdr:nvCxnSpPr>
      <xdr:spPr>
        <a:xfrm>
          <a:off x="14907039" y="14881943"/>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89535</xdr:rowOff>
    </xdr:from>
    <xdr:ext cx="405130" cy="256540"/>
    <xdr:sp macro="" textlink="">
      <xdr:nvSpPr>
        <xdr:cNvPr id="735" name="【消防施設】&#10;有形固定資産減価償却率最大値テキスト">
          <a:extLst>
            <a:ext uri="{FF2B5EF4-FFF2-40B4-BE49-F238E27FC236}">
              <a16:creationId xmlns:a16="http://schemas.microsoft.com/office/drawing/2014/main" id="{D5AE73EE-2663-43D0-A5D2-8640468F1AFB}"/>
            </a:ext>
          </a:extLst>
        </xdr:cNvPr>
        <xdr:cNvSpPr txBox="1"/>
      </xdr:nvSpPr>
      <xdr:spPr>
        <a:xfrm>
          <a:off x="15034039" y="13551093"/>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29.5</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143510</xdr:rowOff>
    </xdr:from>
    <xdr:to>
      <xdr:col>86</xdr:col>
      <xdr:colOff>25400</xdr:colOff>
      <xdr:row>78</xdr:row>
      <xdr:rowOff>143510</xdr:rowOff>
    </xdr:to>
    <xdr:cxnSp macro="">
      <xdr:nvCxnSpPr>
        <xdr:cNvPr id="736" name="直線コネクタ 735">
          <a:extLst>
            <a:ext uri="{FF2B5EF4-FFF2-40B4-BE49-F238E27FC236}">
              <a16:creationId xmlns:a16="http://schemas.microsoft.com/office/drawing/2014/main" id="{F0587684-C3A9-4786-B911-E437768D6214}"/>
            </a:ext>
          </a:extLst>
        </xdr:cNvPr>
        <xdr:cNvCxnSpPr/>
      </xdr:nvCxnSpPr>
      <xdr:spPr>
        <a:xfrm>
          <a:off x="14907039" y="13779997"/>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121920</xdr:rowOff>
    </xdr:from>
    <xdr:ext cx="405130" cy="256540"/>
    <xdr:sp macro="" textlink="">
      <xdr:nvSpPr>
        <xdr:cNvPr id="737" name="【消防施設】&#10;有形固定資産減価償却率平均値テキスト">
          <a:extLst>
            <a:ext uri="{FF2B5EF4-FFF2-40B4-BE49-F238E27FC236}">
              <a16:creationId xmlns:a16="http://schemas.microsoft.com/office/drawing/2014/main" id="{D7393018-9319-4617-9CC7-0E79496969E3}"/>
            </a:ext>
          </a:extLst>
        </xdr:cNvPr>
        <xdr:cNvSpPr txBox="1"/>
      </xdr:nvSpPr>
      <xdr:spPr>
        <a:xfrm>
          <a:off x="15034039" y="14283193"/>
          <a:ext cx="40513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81</xdr:row>
      <xdr:rowOff>143510</xdr:rowOff>
    </xdr:from>
    <xdr:to>
      <xdr:col>85</xdr:col>
      <xdr:colOff>177800</xdr:colOff>
      <xdr:row>82</xdr:row>
      <xdr:rowOff>73660</xdr:rowOff>
    </xdr:to>
    <xdr:sp macro="" textlink="">
      <xdr:nvSpPr>
        <xdr:cNvPr id="738" name="フローチャート: 判断 737">
          <a:extLst>
            <a:ext uri="{FF2B5EF4-FFF2-40B4-BE49-F238E27FC236}">
              <a16:creationId xmlns:a16="http://schemas.microsoft.com/office/drawing/2014/main" id="{69663555-813A-4E50-B71B-C16101D28D34}"/>
            </a:ext>
          </a:extLst>
        </xdr:cNvPr>
        <xdr:cNvSpPr/>
      </xdr:nvSpPr>
      <xdr:spPr>
        <a:xfrm>
          <a:off x="14945139" y="14304783"/>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139700</xdr:rowOff>
    </xdr:from>
    <xdr:to>
      <xdr:col>81</xdr:col>
      <xdr:colOff>101600</xdr:colOff>
      <xdr:row>82</xdr:row>
      <xdr:rowOff>69850</xdr:rowOff>
    </xdr:to>
    <xdr:sp macro="" textlink="">
      <xdr:nvSpPr>
        <xdr:cNvPr id="739" name="フローチャート: 判断 738">
          <a:extLst>
            <a:ext uri="{FF2B5EF4-FFF2-40B4-BE49-F238E27FC236}">
              <a16:creationId xmlns:a16="http://schemas.microsoft.com/office/drawing/2014/main" id="{0E06C0BF-901A-4502-8F3D-5309A1CD1A5C}"/>
            </a:ext>
          </a:extLst>
        </xdr:cNvPr>
        <xdr:cNvSpPr/>
      </xdr:nvSpPr>
      <xdr:spPr>
        <a:xfrm>
          <a:off x="14169224" y="14300973"/>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26035</xdr:colOff>
      <xdr:row>82</xdr:row>
      <xdr:rowOff>60960</xdr:rowOff>
    </xdr:from>
    <xdr:ext cx="405130" cy="259080"/>
    <xdr:sp macro="" textlink="">
      <xdr:nvSpPr>
        <xdr:cNvPr id="740" name="n_1aveValue【消防施設】&#10;有形固定資産減価償却率">
          <a:extLst>
            <a:ext uri="{FF2B5EF4-FFF2-40B4-BE49-F238E27FC236}">
              <a16:creationId xmlns:a16="http://schemas.microsoft.com/office/drawing/2014/main" id="{1DCC9EFD-8435-417A-A7D4-28695D28A7C4}"/>
            </a:ext>
          </a:extLst>
        </xdr:cNvPr>
        <xdr:cNvSpPr txBox="1"/>
      </xdr:nvSpPr>
      <xdr:spPr>
        <a:xfrm>
          <a:off x="14020331" y="14397162"/>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59.0</a:t>
          </a:r>
          <a:endParaRPr kumimoji="1" lang="ja-JP" altLang="en-US" sz="1000" b="1">
            <a:solidFill>
              <a:srgbClr val="000080"/>
            </a:solidFill>
            <a:latin typeface="ＭＳ Ｐゴシック"/>
            <a:ea typeface="ＭＳ Ｐゴシック"/>
          </a:endParaRPr>
        </a:p>
      </xdr:txBody>
    </xdr:sp>
    <xdr:clientData/>
  </xdr:oneCellAnchor>
  <xdr:twoCellAnchor>
    <xdr:from>
      <xdr:col>76</xdr:col>
      <xdr:colOff>63500</xdr:colOff>
      <xdr:row>81</xdr:row>
      <xdr:rowOff>122555</xdr:rowOff>
    </xdr:from>
    <xdr:to>
      <xdr:col>76</xdr:col>
      <xdr:colOff>165100</xdr:colOff>
      <xdr:row>82</xdr:row>
      <xdr:rowOff>52705</xdr:rowOff>
    </xdr:to>
    <xdr:sp macro="" textlink="">
      <xdr:nvSpPr>
        <xdr:cNvPr id="741" name="フローチャート: 判断 740">
          <a:extLst>
            <a:ext uri="{FF2B5EF4-FFF2-40B4-BE49-F238E27FC236}">
              <a16:creationId xmlns:a16="http://schemas.microsoft.com/office/drawing/2014/main" id="{41F38AEE-1388-449E-A6E4-EC0D027658EB}"/>
            </a:ext>
          </a:extLst>
        </xdr:cNvPr>
        <xdr:cNvSpPr/>
      </xdr:nvSpPr>
      <xdr:spPr>
        <a:xfrm>
          <a:off x="13358081" y="14283828"/>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102235</xdr:colOff>
      <xdr:row>82</xdr:row>
      <xdr:rowOff>43815</xdr:rowOff>
    </xdr:from>
    <xdr:ext cx="402590" cy="256540"/>
    <xdr:sp macro="" textlink="">
      <xdr:nvSpPr>
        <xdr:cNvPr id="742" name="n_2aveValue【消防施設】&#10;有形固定資産減価償却率">
          <a:extLst>
            <a:ext uri="{FF2B5EF4-FFF2-40B4-BE49-F238E27FC236}">
              <a16:creationId xmlns:a16="http://schemas.microsoft.com/office/drawing/2014/main" id="{B773766F-5232-4F68-8FAC-B0A707A05A52}"/>
            </a:ext>
          </a:extLst>
        </xdr:cNvPr>
        <xdr:cNvSpPr txBox="1"/>
      </xdr:nvSpPr>
      <xdr:spPr>
        <a:xfrm>
          <a:off x="13221887" y="14380017"/>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58.1</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127000</xdr:colOff>
      <xdr:row>81</xdr:row>
      <xdr:rowOff>109220</xdr:rowOff>
    </xdr:from>
    <xdr:to>
      <xdr:col>72</xdr:col>
      <xdr:colOff>38100</xdr:colOff>
      <xdr:row>82</xdr:row>
      <xdr:rowOff>39370</xdr:rowOff>
    </xdr:to>
    <xdr:sp macro="" textlink="">
      <xdr:nvSpPr>
        <xdr:cNvPr id="743" name="フローチャート: 判断 742">
          <a:extLst>
            <a:ext uri="{FF2B5EF4-FFF2-40B4-BE49-F238E27FC236}">
              <a16:creationId xmlns:a16="http://schemas.microsoft.com/office/drawing/2014/main" id="{08A786A2-E2ED-4FEB-B712-D0B12B1015FC}"/>
            </a:ext>
          </a:extLst>
        </xdr:cNvPr>
        <xdr:cNvSpPr/>
      </xdr:nvSpPr>
      <xdr:spPr>
        <a:xfrm>
          <a:off x="12546937" y="14270493"/>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165735</xdr:colOff>
      <xdr:row>82</xdr:row>
      <xdr:rowOff>30480</xdr:rowOff>
    </xdr:from>
    <xdr:ext cx="402590" cy="256540"/>
    <xdr:sp macro="" textlink="">
      <xdr:nvSpPr>
        <xdr:cNvPr id="744" name="n_3aveValue【消防施設】&#10;有形固定資産減価償却率">
          <a:extLst>
            <a:ext uri="{FF2B5EF4-FFF2-40B4-BE49-F238E27FC236}">
              <a16:creationId xmlns:a16="http://schemas.microsoft.com/office/drawing/2014/main" id="{568F51E9-A67D-431D-8321-11F09D08AB56}"/>
            </a:ext>
          </a:extLst>
        </xdr:cNvPr>
        <xdr:cNvSpPr txBox="1"/>
      </xdr:nvSpPr>
      <xdr:spPr>
        <a:xfrm>
          <a:off x="12410744" y="14366682"/>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81</xdr:row>
      <xdr:rowOff>86360</xdr:rowOff>
    </xdr:from>
    <xdr:to>
      <xdr:col>67</xdr:col>
      <xdr:colOff>101600</xdr:colOff>
      <xdr:row>82</xdr:row>
      <xdr:rowOff>16510</xdr:rowOff>
    </xdr:to>
    <xdr:sp macro="" textlink="">
      <xdr:nvSpPr>
        <xdr:cNvPr id="745" name="フローチャート: 判断 744">
          <a:extLst>
            <a:ext uri="{FF2B5EF4-FFF2-40B4-BE49-F238E27FC236}">
              <a16:creationId xmlns:a16="http://schemas.microsoft.com/office/drawing/2014/main" id="{CDA2D55D-286D-4F62-B4DF-4CA48A607CC7}"/>
            </a:ext>
          </a:extLst>
        </xdr:cNvPr>
        <xdr:cNvSpPr/>
      </xdr:nvSpPr>
      <xdr:spPr>
        <a:xfrm>
          <a:off x="11720223" y="14247633"/>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38735</xdr:colOff>
      <xdr:row>82</xdr:row>
      <xdr:rowOff>7620</xdr:rowOff>
    </xdr:from>
    <xdr:ext cx="402590" cy="256540"/>
    <xdr:sp macro="" textlink="">
      <xdr:nvSpPr>
        <xdr:cNvPr id="746" name="n_4aveValue【消防施設】&#10;有形固定資産減価償却率">
          <a:extLst>
            <a:ext uri="{FF2B5EF4-FFF2-40B4-BE49-F238E27FC236}">
              <a16:creationId xmlns:a16="http://schemas.microsoft.com/office/drawing/2014/main" id="{D4A5F004-E942-486F-9B10-481F96AD30F2}"/>
            </a:ext>
          </a:extLst>
        </xdr:cNvPr>
        <xdr:cNvSpPr txBox="1"/>
      </xdr:nvSpPr>
      <xdr:spPr>
        <a:xfrm>
          <a:off x="11584029" y="14343822"/>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56.2</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88</xdr:row>
      <xdr:rowOff>149860</xdr:rowOff>
    </xdr:from>
    <xdr:ext cx="762000" cy="259080"/>
    <xdr:sp macro="" textlink="">
      <xdr:nvSpPr>
        <xdr:cNvPr id="747" name="テキスト ボックス 746">
          <a:extLst>
            <a:ext uri="{FF2B5EF4-FFF2-40B4-BE49-F238E27FC236}">
              <a16:creationId xmlns:a16="http://schemas.microsoft.com/office/drawing/2014/main" id="{17590E9B-58A3-42E6-8192-49FA7E5D7DEA}"/>
            </a:ext>
          </a:extLst>
        </xdr:cNvPr>
        <xdr:cNvSpPr txBox="1"/>
      </xdr:nvSpPr>
      <xdr:spPr>
        <a:xfrm>
          <a:off x="14821010" y="15535634"/>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149860</xdr:rowOff>
    </xdr:from>
    <xdr:ext cx="762000" cy="259080"/>
    <xdr:sp macro="" textlink="">
      <xdr:nvSpPr>
        <xdr:cNvPr id="748" name="テキスト ボックス 747">
          <a:extLst>
            <a:ext uri="{FF2B5EF4-FFF2-40B4-BE49-F238E27FC236}">
              <a16:creationId xmlns:a16="http://schemas.microsoft.com/office/drawing/2014/main" id="{64E85190-EF07-43A1-B40B-47B67DE8E1E9}"/>
            </a:ext>
          </a:extLst>
        </xdr:cNvPr>
        <xdr:cNvSpPr txBox="1"/>
      </xdr:nvSpPr>
      <xdr:spPr>
        <a:xfrm>
          <a:off x="14045096" y="15535634"/>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149860</xdr:rowOff>
    </xdr:from>
    <xdr:ext cx="762000" cy="259080"/>
    <xdr:sp macro="" textlink="">
      <xdr:nvSpPr>
        <xdr:cNvPr id="749" name="テキスト ボックス 748">
          <a:extLst>
            <a:ext uri="{FF2B5EF4-FFF2-40B4-BE49-F238E27FC236}">
              <a16:creationId xmlns:a16="http://schemas.microsoft.com/office/drawing/2014/main" id="{A55BCFA2-AF5D-4707-A89A-4609F659E05F}"/>
            </a:ext>
          </a:extLst>
        </xdr:cNvPr>
        <xdr:cNvSpPr txBox="1"/>
      </xdr:nvSpPr>
      <xdr:spPr>
        <a:xfrm>
          <a:off x="13233952" y="15535634"/>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88</xdr:row>
      <xdr:rowOff>149860</xdr:rowOff>
    </xdr:from>
    <xdr:ext cx="762000" cy="259080"/>
    <xdr:sp macro="" textlink="">
      <xdr:nvSpPr>
        <xdr:cNvPr id="750" name="テキスト ボックス 749">
          <a:extLst>
            <a:ext uri="{FF2B5EF4-FFF2-40B4-BE49-F238E27FC236}">
              <a16:creationId xmlns:a16="http://schemas.microsoft.com/office/drawing/2014/main" id="{E5DFCE4B-FAFE-4A2A-A757-DB43BEFB84AB}"/>
            </a:ext>
          </a:extLst>
        </xdr:cNvPr>
        <xdr:cNvSpPr txBox="1"/>
      </xdr:nvSpPr>
      <xdr:spPr>
        <a:xfrm>
          <a:off x="12422809" y="15535634"/>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149860</xdr:rowOff>
    </xdr:from>
    <xdr:ext cx="762000" cy="259080"/>
    <xdr:sp macro="" textlink="">
      <xdr:nvSpPr>
        <xdr:cNvPr id="751" name="テキスト ボックス 750">
          <a:extLst>
            <a:ext uri="{FF2B5EF4-FFF2-40B4-BE49-F238E27FC236}">
              <a16:creationId xmlns:a16="http://schemas.microsoft.com/office/drawing/2014/main" id="{3E9134CD-9DB9-4151-A33F-162CF0AE8BD3}"/>
            </a:ext>
          </a:extLst>
        </xdr:cNvPr>
        <xdr:cNvSpPr txBox="1"/>
      </xdr:nvSpPr>
      <xdr:spPr>
        <a:xfrm>
          <a:off x="11596094" y="15535634"/>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80</xdr:row>
      <xdr:rowOff>74930</xdr:rowOff>
    </xdr:from>
    <xdr:to>
      <xdr:col>85</xdr:col>
      <xdr:colOff>177800</xdr:colOff>
      <xdr:row>81</xdr:row>
      <xdr:rowOff>5080</xdr:rowOff>
    </xdr:to>
    <xdr:sp macro="" textlink="">
      <xdr:nvSpPr>
        <xdr:cNvPr id="752" name="楕円 751">
          <a:extLst>
            <a:ext uri="{FF2B5EF4-FFF2-40B4-BE49-F238E27FC236}">
              <a16:creationId xmlns:a16="http://schemas.microsoft.com/office/drawing/2014/main" id="{1730E0E9-19C0-4DB6-9E22-1F633B689450}"/>
            </a:ext>
          </a:extLst>
        </xdr:cNvPr>
        <xdr:cNvSpPr/>
      </xdr:nvSpPr>
      <xdr:spPr>
        <a:xfrm>
          <a:off x="14945139" y="14061274"/>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97790</xdr:rowOff>
    </xdr:from>
    <xdr:ext cx="405130" cy="256540"/>
    <xdr:sp macro="" textlink="">
      <xdr:nvSpPr>
        <xdr:cNvPr id="753" name="【消防施設】&#10;有形固定資産減価償却率該当値テキスト">
          <a:extLst>
            <a:ext uri="{FF2B5EF4-FFF2-40B4-BE49-F238E27FC236}">
              <a16:creationId xmlns:a16="http://schemas.microsoft.com/office/drawing/2014/main" id="{4188C64C-5616-4F29-B4F3-7B0422846014}"/>
            </a:ext>
          </a:extLst>
        </xdr:cNvPr>
        <xdr:cNvSpPr txBox="1"/>
      </xdr:nvSpPr>
      <xdr:spPr>
        <a:xfrm>
          <a:off x="15034039" y="13909206"/>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46.6</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80</xdr:row>
      <xdr:rowOff>48260</xdr:rowOff>
    </xdr:from>
    <xdr:to>
      <xdr:col>81</xdr:col>
      <xdr:colOff>101600</xdr:colOff>
      <xdr:row>80</xdr:row>
      <xdr:rowOff>149860</xdr:rowOff>
    </xdr:to>
    <xdr:sp macro="" textlink="">
      <xdr:nvSpPr>
        <xdr:cNvPr id="754" name="楕円 753">
          <a:extLst>
            <a:ext uri="{FF2B5EF4-FFF2-40B4-BE49-F238E27FC236}">
              <a16:creationId xmlns:a16="http://schemas.microsoft.com/office/drawing/2014/main" id="{2FA795F5-6695-4610-92F4-C04067E1BD1F}"/>
            </a:ext>
          </a:extLst>
        </xdr:cNvPr>
        <xdr:cNvSpPr/>
      </xdr:nvSpPr>
      <xdr:spPr>
        <a:xfrm>
          <a:off x="14169224" y="14034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99060</xdr:rowOff>
    </xdr:from>
    <xdr:to>
      <xdr:col>85</xdr:col>
      <xdr:colOff>127000</xdr:colOff>
      <xdr:row>80</xdr:row>
      <xdr:rowOff>125730</xdr:rowOff>
    </xdr:to>
    <xdr:cxnSp macro="">
      <xdr:nvCxnSpPr>
        <xdr:cNvPr id="755" name="直線コネクタ 754">
          <a:extLst>
            <a:ext uri="{FF2B5EF4-FFF2-40B4-BE49-F238E27FC236}">
              <a16:creationId xmlns:a16="http://schemas.microsoft.com/office/drawing/2014/main" id="{E759A0F6-8833-42B4-BB0E-BFC6E781DAAC}"/>
            </a:ext>
          </a:extLst>
        </xdr:cNvPr>
        <xdr:cNvCxnSpPr/>
      </xdr:nvCxnSpPr>
      <xdr:spPr>
        <a:xfrm>
          <a:off x="14220024" y="14085404"/>
          <a:ext cx="775915"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71120</xdr:rowOff>
    </xdr:from>
    <xdr:to>
      <xdr:col>76</xdr:col>
      <xdr:colOff>165100</xdr:colOff>
      <xdr:row>81</xdr:row>
      <xdr:rowOff>1270</xdr:rowOff>
    </xdr:to>
    <xdr:sp macro="" textlink="">
      <xdr:nvSpPr>
        <xdr:cNvPr id="756" name="楕円 755">
          <a:extLst>
            <a:ext uri="{FF2B5EF4-FFF2-40B4-BE49-F238E27FC236}">
              <a16:creationId xmlns:a16="http://schemas.microsoft.com/office/drawing/2014/main" id="{B0B05A61-733B-45D2-AD5F-171542B761C5}"/>
            </a:ext>
          </a:extLst>
        </xdr:cNvPr>
        <xdr:cNvSpPr/>
      </xdr:nvSpPr>
      <xdr:spPr>
        <a:xfrm>
          <a:off x="13358081" y="14057464"/>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99060</xdr:rowOff>
    </xdr:from>
    <xdr:to>
      <xdr:col>81</xdr:col>
      <xdr:colOff>50800</xdr:colOff>
      <xdr:row>80</xdr:row>
      <xdr:rowOff>121920</xdr:rowOff>
    </xdr:to>
    <xdr:cxnSp macro="">
      <xdr:nvCxnSpPr>
        <xdr:cNvPr id="757" name="直線コネクタ 756">
          <a:extLst>
            <a:ext uri="{FF2B5EF4-FFF2-40B4-BE49-F238E27FC236}">
              <a16:creationId xmlns:a16="http://schemas.microsoft.com/office/drawing/2014/main" id="{C270D9CB-70B7-45AC-8897-310AEEFB0CA9}"/>
            </a:ext>
          </a:extLst>
        </xdr:cNvPr>
        <xdr:cNvCxnSpPr/>
      </xdr:nvCxnSpPr>
      <xdr:spPr>
        <a:xfrm flipV="1">
          <a:off x="13408881" y="14085404"/>
          <a:ext cx="811143"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29210</xdr:rowOff>
    </xdr:from>
    <xdr:to>
      <xdr:col>72</xdr:col>
      <xdr:colOff>38100</xdr:colOff>
      <xdr:row>80</xdr:row>
      <xdr:rowOff>130810</xdr:rowOff>
    </xdr:to>
    <xdr:sp macro="" textlink="">
      <xdr:nvSpPr>
        <xdr:cNvPr id="758" name="楕円 757">
          <a:extLst>
            <a:ext uri="{FF2B5EF4-FFF2-40B4-BE49-F238E27FC236}">
              <a16:creationId xmlns:a16="http://schemas.microsoft.com/office/drawing/2014/main" id="{9ED02EB4-4AC0-4240-8C1C-C33CB291D5A1}"/>
            </a:ext>
          </a:extLst>
        </xdr:cNvPr>
        <xdr:cNvSpPr/>
      </xdr:nvSpPr>
      <xdr:spPr>
        <a:xfrm>
          <a:off x="12546937" y="14015554"/>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80010</xdr:rowOff>
    </xdr:from>
    <xdr:to>
      <xdr:col>76</xdr:col>
      <xdr:colOff>114300</xdr:colOff>
      <xdr:row>80</xdr:row>
      <xdr:rowOff>121920</xdr:rowOff>
    </xdr:to>
    <xdr:cxnSp macro="">
      <xdr:nvCxnSpPr>
        <xdr:cNvPr id="759" name="直線コネクタ 758">
          <a:extLst>
            <a:ext uri="{FF2B5EF4-FFF2-40B4-BE49-F238E27FC236}">
              <a16:creationId xmlns:a16="http://schemas.microsoft.com/office/drawing/2014/main" id="{9D5F137E-A71E-432D-9744-EAA6D07402E4}"/>
            </a:ext>
          </a:extLst>
        </xdr:cNvPr>
        <xdr:cNvCxnSpPr/>
      </xdr:nvCxnSpPr>
      <xdr:spPr>
        <a:xfrm>
          <a:off x="12597737" y="14066354"/>
          <a:ext cx="811144"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162560</xdr:rowOff>
    </xdr:from>
    <xdr:to>
      <xdr:col>67</xdr:col>
      <xdr:colOff>101600</xdr:colOff>
      <xdr:row>80</xdr:row>
      <xdr:rowOff>92710</xdr:rowOff>
    </xdr:to>
    <xdr:sp macro="" textlink="">
      <xdr:nvSpPr>
        <xdr:cNvPr id="760" name="楕円 759">
          <a:extLst>
            <a:ext uri="{FF2B5EF4-FFF2-40B4-BE49-F238E27FC236}">
              <a16:creationId xmlns:a16="http://schemas.microsoft.com/office/drawing/2014/main" id="{60575A9E-0C61-43E6-A288-3FC566D8DE29}"/>
            </a:ext>
          </a:extLst>
        </xdr:cNvPr>
        <xdr:cNvSpPr/>
      </xdr:nvSpPr>
      <xdr:spPr>
        <a:xfrm>
          <a:off x="11720223" y="13973976"/>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41910</xdr:rowOff>
    </xdr:from>
    <xdr:to>
      <xdr:col>71</xdr:col>
      <xdr:colOff>177800</xdr:colOff>
      <xdr:row>80</xdr:row>
      <xdr:rowOff>80010</xdr:rowOff>
    </xdr:to>
    <xdr:cxnSp macro="">
      <xdr:nvCxnSpPr>
        <xdr:cNvPr id="761" name="直線コネクタ 760">
          <a:extLst>
            <a:ext uri="{FF2B5EF4-FFF2-40B4-BE49-F238E27FC236}">
              <a16:creationId xmlns:a16="http://schemas.microsoft.com/office/drawing/2014/main" id="{D893F14C-2F5B-4BBB-8F93-C6AA12652B4A}"/>
            </a:ext>
          </a:extLst>
        </xdr:cNvPr>
        <xdr:cNvCxnSpPr/>
      </xdr:nvCxnSpPr>
      <xdr:spPr>
        <a:xfrm>
          <a:off x="11771023" y="14028254"/>
          <a:ext cx="826714"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78</xdr:row>
      <xdr:rowOff>166370</xdr:rowOff>
    </xdr:from>
    <xdr:ext cx="405130" cy="256540"/>
    <xdr:sp macro="" textlink="">
      <xdr:nvSpPr>
        <xdr:cNvPr id="762" name="n_1mainValue【消防施設】&#10;有形固定資産減価償却率">
          <a:extLst>
            <a:ext uri="{FF2B5EF4-FFF2-40B4-BE49-F238E27FC236}">
              <a16:creationId xmlns:a16="http://schemas.microsoft.com/office/drawing/2014/main" id="{D3016EFD-4E9D-40D9-8B56-ED7BCB7A0AAD}"/>
            </a:ext>
          </a:extLst>
        </xdr:cNvPr>
        <xdr:cNvSpPr txBox="1"/>
      </xdr:nvSpPr>
      <xdr:spPr>
        <a:xfrm>
          <a:off x="14020331" y="13802857"/>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45.2</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79</xdr:row>
      <xdr:rowOff>17780</xdr:rowOff>
    </xdr:from>
    <xdr:ext cx="402590" cy="256540"/>
    <xdr:sp macro="" textlink="">
      <xdr:nvSpPr>
        <xdr:cNvPr id="763" name="n_2mainValue【消防施設】&#10;有形固定資産減価償却率">
          <a:extLst>
            <a:ext uri="{FF2B5EF4-FFF2-40B4-BE49-F238E27FC236}">
              <a16:creationId xmlns:a16="http://schemas.microsoft.com/office/drawing/2014/main" id="{14E1615E-6C2E-4BB3-8E41-9D31E14468E9}"/>
            </a:ext>
          </a:extLst>
        </xdr:cNvPr>
        <xdr:cNvSpPr txBox="1"/>
      </xdr:nvSpPr>
      <xdr:spPr>
        <a:xfrm>
          <a:off x="13221887" y="13829196"/>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46.4</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78</xdr:row>
      <xdr:rowOff>147320</xdr:rowOff>
    </xdr:from>
    <xdr:ext cx="402590" cy="259080"/>
    <xdr:sp macro="" textlink="">
      <xdr:nvSpPr>
        <xdr:cNvPr id="764" name="n_3mainValue【消防施設】&#10;有形固定資産減価償却率">
          <a:extLst>
            <a:ext uri="{FF2B5EF4-FFF2-40B4-BE49-F238E27FC236}">
              <a16:creationId xmlns:a16="http://schemas.microsoft.com/office/drawing/2014/main" id="{A83DA60D-57F2-4170-8BFA-A293D7983B69}"/>
            </a:ext>
          </a:extLst>
        </xdr:cNvPr>
        <xdr:cNvSpPr txBox="1"/>
      </xdr:nvSpPr>
      <xdr:spPr>
        <a:xfrm>
          <a:off x="12410744" y="13783807"/>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44.2</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78</xdr:row>
      <xdr:rowOff>109220</xdr:rowOff>
    </xdr:from>
    <xdr:ext cx="402590" cy="256540"/>
    <xdr:sp macro="" textlink="">
      <xdr:nvSpPr>
        <xdr:cNvPr id="765" name="n_4mainValue【消防施設】&#10;有形固定資産減価償却率">
          <a:extLst>
            <a:ext uri="{FF2B5EF4-FFF2-40B4-BE49-F238E27FC236}">
              <a16:creationId xmlns:a16="http://schemas.microsoft.com/office/drawing/2014/main" id="{075CFB3E-2E20-4C1E-957E-5C4C130CD6AB}"/>
            </a:ext>
          </a:extLst>
        </xdr:cNvPr>
        <xdr:cNvSpPr txBox="1"/>
      </xdr:nvSpPr>
      <xdr:spPr>
        <a:xfrm>
          <a:off x="11584029" y="13745707"/>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42.2</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66" name="正方形/長方形 765">
          <a:extLst>
            <a:ext uri="{FF2B5EF4-FFF2-40B4-BE49-F238E27FC236}">
              <a16:creationId xmlns:a16="http://schemas.microsoft.com/office/drawing/2014/main" id="{97D315B5-863F-4A70-8A31-8FC9264E67CB}"/>
            </a:ext>
          </a:extLst>
        </xdr:cNvPr>
        <xdr:cNvSpPr/>
      </xdr:nvSpPr>
      <xdr:spPr>
        <a:xfrm>
          <a:off x="16793155" y="12039600"/>
          <a:ext cx="435068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67" name="正方形/長方形 766">
          <a:extLst>
            <a:ext uri="{FF2B5EF4-FFF2-40B4-BE49-F238E27FC236}">
              <a16:creationId xmlns:a16="http://schemas.microsoft.com/office/drawing/2014/main" id="{F4C64A13-81F2-462B-B932-D24DF7F649AD}"/>
            </a:ext>
          </a:extLst>
        </xdr:cNvPr>
        <xdr:cNvSpPr/>
      </xdr:nvSpPr>
      <xdr:spPr>
        <a:xfrm>
          <a:off x="16920155" y="12713915"/>
          <a:ext cx="1399429" cy="26095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68" name="正方形/長方形 767">
          <a:extLst>
            <a:ext uri="{FF2B5EF4-FFF2-40B4-BE49-F238E27FC236}">
              <a16:creationId xmlns:a16="http://schemas.microsoft.com/office/drawing/2014/main" id="{8D97DC83-5796-45AC-AB71-4C99A9AF0D87}"/>
            </a:ext>
          </a:extLst>
        </xdr:cNvPr>
        <xdr:cNvSpPr/>
      </xdr:nvSpPr>
      <xdr:spPr>
        <a:xfrm>
          <a:off x="16920155" y="12920593"/>
          <a:ext cx="1399429"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11/62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69" name="正方形/長方形 768">
          <a:extLst>
            <a:ext uri="{FF2B5EF4-FFF2-40B4-BE49-F238E27FC236}">
              <a16:creationId xmlns:a16="http://schemas.microsoft.com/office/drawing/2014/main" id="{D7A0EB79-5F23-4E7A-AF70-A81234E5593F}"/>
            </a:ext>
          </a:extLst>
        </xdr:cNvPr>
        <xdr:cNvSpPr/>
      </xdr:nvSpPr>
      <xdr:spPr>
        <a:xfrm>
          <a:off x="17842727" y="12713915"/>
          <a:ext cx="1399430" cy="26095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0" name="正方形/長方形 769">
          <a:extLst>
            <a:ext uri="{FF2B5EF4-FFF2-40B4-BE49-F238E27FC236}">
              <a16:creationId xmlns:a16="http://schemas.microsoft.com/office/drawing/2014/main" id="{62E182C7-7CBF-4361-B877-9C9996A25C1A}"/>
            </a:ext>
          </a:extLst>
        </xdr:cNvPr>
        <xdr:cNvSpPr/>
      </xdr:nvSpPr>
      <xdr:spPr>
        <a:xfrm>
          <a:off x="17842727" y="12920593"/>
          <a:ext cx="1399430"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1" name="正方形/長方形 770">
          <a:extLst>
            <a:ext uri="{FF2B5EF4-FFF2-40B4-BE49-F238E27FC236}">
              <a16:creationId xmlns:a16="http://schemas.microsoft.com/office/drawing/2014/main" id="{307EAEE9-31F9-48BD-9F07-449454D34D8B}"/>
            </a:ext>
          </a:extLst>
        </xdr:cNvPr>
        <xdr:cNvSpPr/>
      </xdr:nvSpPr>
      <xdr:spPr>
        <a:xfrm>
          <a:off x="18892299" y="12713915"/>
          <a:ext cx="1399430" cy="26095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2" name="正方形/長方形 771">
          <a:extLst>
            <a:ext uri="{FF2B5EF4-FFF2-40B4-BE49-F238E27FC236}">
              <a16:creationId xmlns:a16="http://schemas.microsoft.com/office/drawing/2014/main" id="{6AAA84EE-1C29-4026-9665-D9A9222AD121}"/>
            </a:ext>
          </a:extLst>
        </xdr:cNvPr>
        <xdr:cNvSpPr/>
      </xdr:nvSpPr>
      <xdr:spPr>
        <a:xfrm>
          <a:off x="18892299" y="12920593"/>
          <a:ext cx="1399430" cy="260958"/>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0.096</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73" name="正方形/長方形 772">
          <a:extLst>
            <a:ext uri="{FF2B5EF4-FFF2-40B4-BE49-F238E27FC236}">
              <a16:creationId xmlns:a16="http://schemas.microsoft.com/office/drawing/2014/main" id="{E42C855A-A387-49A9-8ACA-ACD635B3EFFB}"/>
            </a:ext>
          </a:extLst>
        </xdr:cNvPr>
        <xdr:cNvSpPr/>
      </xdr:nvSpPr>
      <xdr:spPr>
        <a:xfrm>
          <a:off x="16793155" y="13206951"/>
          <a:ext cx="4350688" cy="2331223"/>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7345" cy="222885"/>
    <xdr:sp macro="" textlink="">
      <xdr:nvSpPr>
        <xdr:cNvPr id="774" name="テキスト ボックス 773">
          <a:extLst>
            <a:ext uri="{FF2B5EF4-FFF2-40B4-BE49-F238E27FC236}">
              <a16:creationId xmlns:a16="http://schemas.microsoft.com/office/drawing/2014/main" id="{AFB3C6C4-0BF5-409F-BBB8-2DD446047AE9}"/>
            </a:ext>
          </a:extLst>
        </xdr:cNvPr>
        <xdr:cNvSpPr txBox="1"/>
      </xdr:nvSpPr>
      <xdr:spPr>
        <a:xfrm>
          <a:off x="16770626" y="13012972"/>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75" name="直線コネクタ 774">
          <a:extLst>
            <a:ext uri="{FF2B5EF4-FFF2-40B4-BE49-F238E27FC236}">
              <a16:creationId xmlns:a16="http://schemas.microsoft.com/office/drawing/2014/main" id="{6F8ACBCE-0A44-49E4-B528-EE01C5F6978E}"/>
            </a:ext>
          </a:extLst>
        </xdr:cNvPr>
        <xdr:cNvCxnSpPr/>
      </xdr:nvCxnSpPr>
      <xdr:spPr>
        <a:xfrm>
          <a:off x="16793155" y="15538174"/>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76" name="直線コネクタ 775">
          <a:extLst>
            <a:ext uri="{FF2B5EF4-FFF2-40B4-BE49-F238E27FC236}">
              <a16:creationId xmlns:a16="http://schemas.microsoft.com/office/drawing/2014/main" id="{C0C6B6BF-FF86-4E52-BB15-591EDA2283AD}"/>
            </a:ext>
          </a:extLst>
        </xdr:cNvPr>
        <xdr:cNvCxnSpPr/>
      </xdr:nvCxnSpPr>
      <xdr:spPr>
        <a:xfrm>
          <a:off x="16793155" y="15150217"/>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85</xdr:row>
      <xdr:rowOff>143510</xdr:rowOff>
    </xdr:from>
    <xdr:ext cx="464820" cy="256540"/>
    <xdr:sp macro="" textlink="">
      <xdr:nvSpPr>
        <xdr:cNvPr id="777" name="テキスト ボックス 776">
          <a:extLst>
            <a:ext uri="{FF2B5EF4-FFF2-40B4-BE49-F238E27FC236}">
              <a16:creationId xmlns:a16="http://schemas.microsoft.com/office/drawing/2014/main" id="{1418A525-8A1A-410C-BC8C-BD2CD08AC1E4}"/>
            </a:ext>
          </a:extLst>
        </xdr:cNvPr>
        <xdr:cNvSpPr txBox="1"/>
      </xdr:nvSpPr>
      <xdr:spPr>
        <a:xfrm>
          <a:off x="16372509" y="15004498"/>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78" name="直線コネクタ 777">
          <a:extLst>
            <a:ext uri="{FF2B5EF4-FFF2-40B4-BE49-F238E27FC236}">
              <a16:creationId xmlns:a16="http://schemas.microsoft.com/office/drawing/2014/main" id="{9A579D4B-715F-4046-BCDD-B8D7FA78DEDD}"/>
            </a:ext>
          </a:extLst>
        </xdr:cNvPr>
        <xdr:cNvCxnSpPr/>
      </xdr:nvCxnSpPr>
      <xdr:spPr>
        <a:xfrm>
          <a:off x="16793155" y="14762259"/>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83</xdr:row>
      <xdr:rowOff>105410</xdr:rowOff>
    </xdr:from>
    <xdr:ext cx="464820" cy="259080"/>
    <xdr:sp macro="" textlink="">
      <xdr:nvSpPr>
        <xdr:cNvPr id="779" name="テキスト ボックス 778">
          <a:extLst>
            <a:ext uri="{FF2B5EF4-FFF2-40B4-BE49-F238E27FC236}">
              <a16:creationId xmlns:a16="http://schemas.microsoft.com/office/drawing/2014/main" id="{A981EC5A-D8DF-4F69-8C5E-C4EB70A3B631}"/>
            </a:ext>
          </a:extLst>
        </xdr:cNvPr>
        <xdr:cNvSpPr txBox="1"/>
      </xdr:nvSpPr>
      <xdr:spPr>
        <a:xfrm>
          <a:off x="16372509" y="1461654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80" name="直線コネクタ 779">
          <a:extLst>
            <a:ext uri="{FF2B5EF4-FFF2-40B4-BE49-F238E27FC236}">
              <a16:creationId xmlns:a16="http://schemas.microsoft.com/office/drawing/2014/main" id="{516E9A1C-9FEC-448A-AEBA-0D93CAB2EB32}"/>
            </a:ext>
          </a:extLst>
        </xdr:cNvPr>
        <xdr:cNvCxnSpPr/>
      </xdr:nvCxnSpPr>
      <xdr:spPr>
        <a:xfrm>
          <a:off x="16793155" y="14374302"/>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81</xdr:row>
      <xdr:rowOff>67310</xdr:rowOff>
    </xdr:from>
    <xdr:ext cx="464820" cy="259080"/>
    <xdr:sp macro="" textlink="">
      <xdr:nvSpPr>
        <xdr:cNvPr id="781" name="テキスト ボックス 780">
          <a:extLst>
            <a:ext uri="{FF2B5EF4-FFF2-40B4-BE49-F238E27FC236}">
              <a16:creationId xmlns:a16="http://schemas.microsoft.com/office/drawing/2014/main" id="{7AEF394D-27A1-4E70-84C0-469C8E573B5E}"/>
            </a:ext>
          </a:extLst>
        </xdr:cNvPr>
        <xdr:cNvSpPr txBox="1"/>
      </xdr:nvSpPr>
      <xdr:spPr>
        <a:xfrm>
          <a:off x="16372509" y="14228583"/>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82" name="直線コネクタ 781">
          <a:extLst>
            <a:ext uri="{FF2B5EF4-FFF2-40B4-BE49-F238E27FC236}">
              <a16:creationId xmlns:a16="http://schemas.microsoft.com/office/drawing/2014/main" id="{DDAD7F7D-0176-4B56-B994-3BC70DD6E5A1}"/>
            </a:ext>
          </a:extLst>
        </xdr:cNvPr>
        <xdr:cNvCxnSpPr/>
      </xdr:nvCxnSpPr>
      <xdr:spPr>
        <a:xfrm>
          <a:off x="16793155" y="13986344"/>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79</xdr:row>
      <xdr:rowOff>29210</xdr:rowOff>
    </xdr:from>
    <xdr:ext cx="464820" cy="256540"/>
    <xdr:sp macro="" textlink="">
      <xdr:nvSpPr>
        <xdr:cNvPr id="783" name="テキスト ボックス 782">
          <a:extLst>
            <a:ext uri="{FF2B5EF4-FFF2-40B4-BE49-F238E27FC236}">
              <a16:creationId xmlns:a16="http://schemas.microsoft.com/office/drawing/2014/main" id="{A8D93A8E-C858-4937-8E92-915DC3AB3449}"/>
            </a:ext>
          </a:extLst>
        </xdr:cNvPr>
        <xdr:cNvSpPr txBox="1"/>
      </xdr:nvSpPr>
      <xdr:spPr>
        <a:xfrm>
          <a:off x="16372509" y="13840626"/>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0.090</a:t>
          </a:r>
          <a:endParaRPr kumimoji="1" lang="ja-JP" altLang="en-US" sz="1000">
            <a:latin typeface="ＭＳ Ｐゴシック"/>
            <a:ea typeface="ＭＳ Ｐゴシック"/>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84" name="直線コネクタ 783">
          <a:extLst>
            <a:ext uri="{FF2B5EF4-FFF2-40B4-BE49-F238E27FC236}">
              <a16:creationId xmlns:a16="http://schemas.microsoft.com/office/drawing/2014/main" id="{DEDA4321-09DF-47F9-B70B-A09CF8B7EC36}"/>
            </a:ext>
          </a:extLst>
        </xdr:cNvPr>
        <xdr:cNvCxnSpPr/>
      </xdr:nvCxnSpPr>
      <xdr:spPr>
        <a:xfrm>
          <a:off x="16793155" y="13594908"/>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76</xdr:row>
      <xdr:rowOff>162560</xdr:rowOff>
    </xdr:from>
    <xdr:ext cx="464820" cy="259080"/>
    <xdr:sp macro="" textlink="">
      <xdr:nvSpPr>
        <xdr:cNvPr id="785" name="テキスト ボックス 784">
          <a:extLst>
            <a:ext uri="{FF2B5EF4-FFF2-40B4-BE49-F238E27FC236}">
              <a16:creationId xmlns:a16="http://schemas.microsoft.com/office/drawing/2014/main" id="{EE1531B4-11B2-4E0E-9D4B-EC827C2A81C2}"/>
            </a:ext>
          </a:extLst>
        </xdr:cNvPr>
        <xdr:cNvSpPr txBox="1"/>
      </xdr:nvSpPr>
      <xdr:spPr>
        <a:xfrm>
          <a:off x="16372509" y="1344919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86" name="直線コネクタ 785">
          <a:extLst>
            <a:ext uri="{FF2B5EF4-FFF2-40B4-BE49-F238E27FC236}">
              <a16:creationId xmlns:a16="http://schemas.microsoft.com/office/drawing/2014/main" id="{C004E5CC-D21A-4F88-82AC-B3896A5A46C3}"/>
            </a:ext>
          </a:extLst>
        </xdr:cNvPr>
        <xdr:cNvCxnSpPr/>
      </xdr:nvCxnSpPr>
      <xdr:spPr>
        <a:xfrm>
          <a:off x="16793155" y="13206951"/>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124460</xdr:rowOff>
    </xdr:from>
    <xdr:ext cx="464820" cy="259080"/>
    <xdr:sp macro="" textlink="">
      <xdr:nvSpPr>
        <xdr:cNvPr id="787" name="テキスト ボックス 786">
          <a:extLst>
            <a:ext uri="{FF2B5EF4-FFF2-40B4-BE49-F238E27FC236}">
              <a16:creationId xmlns:a16="http://schemas.microsoft.com/office/drawing/2014/main" id="{0EAE544B-38AB-4647-8ABD-CF68B6B8A8B5}"/>
            </a:ext>
          </a:extLst>
        </xdr:cNvPr>
        <xdr:cNvSpPr txBox="1"/>
      </xdr:nvSpPr>
      <xdr:spPr>
        <a:xfrm>
          <a:off x="16372509" y="13061232"/>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88" name="【消防施設】&#10;一人当たり面積グラフ枠">
          <a:extLst>
            <a:ext uri="{FF2B5EF4-FFF2-40B4-BE49-F238E27FC236}">
              <a16:creationId xmlns:a16="http://schemas.microsoft.com/office/drawing/2014/main" id="{BDC1BD30-826A-4BB1-8130-CFC126E700A0}"/>
            </a:ext>
          </a:extLst>
        </xdr:cNvPr>
        <xdr:cNvSpPr/>
      </xdr:nvSpPr>
      <xdr:spPr>
        <a:xfrm>
          <a:off x="16793155" y="13206951"/>
          <a:ext cx="4350688" cy="2331223"/>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77</xdr:row>
      <xdr:rowOff>31750</xdr:rowOff>
    </xdr:from>
    <xdr:to>
      <xdr:col>116</xdr:col>
      <xdr:colOff>62865</xdr:colOff>
      <xdr:row>86</xdr:row>
      <xdr:rowOff>0</xdr:rowOff>
    </xdr:to>
    <xdr:cxnSp macro="">
      <xdr:nvCxnSpPr>
        <xdr:cNvPr id="789" name="直線コネクタ 788">
          <a:extLst>
            <a:ext uri="{FF2B5EF4-FFF2-40B4-BE49-F238E27FC236}">
              <a16:creationId xmlns:a16="http://schemas.microsoft.com/office/drawing/2014/main" id="{63FF316F-AFE5-4278-85DE-917EF7296EB8}"/>
            </a:ext>
          </a:extLst>
        </xdr:cNvPr>
        <xdr:cNvCxnSpPr/>
      </xdr:nvCxnSpPr>
      <xdr:spPr>
        <a:xfrm flipV="1">
          <a:off x="20354594" y="13493308"/>
          <a:ext cx="0" cy="1542609"/>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3810</xdr:rowOff>
    </xdr:from>
    <xdr:ext cx="469900" cy="259080"/>
    <xdr:sp macro="" textlink="">
      <xdr:nvSpPr>
        <xdr:cNvPr id="790" name="【消防施設】&#10;一人当たり面積最小値テキスト">
          <a:extLst>
            <a:ext uri="{FF2B5EF4-FFF2-40B4-BE49-F238E27FC236}">
              <a16:creationId xmlns:a16="http://schemas.microsoft.com/office/drawing/2014/main" id="{FFD41D12-DFFD-47EF-9F4E-BECE47274E61}"/>
            </a:ext>
          </a:extLst>
        </xdr:cNvPr>
        <xdr:cNvSpPr txBox="1"/>
      </xdr:nvSpPr>
      <xdr:spPr>
        <a:xfrm>
          <a:off x="20393329" y="15039727"/>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0.009</a:t>
          </a:r>
          <a:endParaRPr kumimoji="1" lang="ja-JP" altLang="en-US" sz="1000" b="1">
            <a:latin typeface="ＭＳ Ｐゴシック"/>
            <a:ea typeface="ＭＳ Ｐゴシック"/>
          </a:endParaRPr>
        </a:p>
      </xdr:txBody>
    </xdr:sp>
    <xdr:clientData/>
  </xdr:oneCellAnchor>
  <xdr:twoCellAnchor>
    <xdr:from>
      <xdr:col>115</xdr:col>
      <xdr:colOff>165100</xdr:colOff>
      <xdr:row>86</xdr:row>
      <xdr:rowOff>0</xdr:rowOff>
    </xdr:from>
    <xdr:to>
      <xdr:col>116</xdr:col>
      <xdr:colOff>152400</xdr:colOff>
      <xdr:row>86</xdr:row>
      <xdr:rowOff>0</xdr:rowOff>
    </xdr:to>
    <xdr:cxnSp macro="">
      <xdr:nvCxnSpPr>
        <xdr:cNvPr id="791" name="直線コネクタ 790">
          <a:extLst>
            <a:ext uri="{FF2B5EF4-FFF2-40B4-BE49-F238E27FC236}">
              <a16:creationId xmlns:a16="http://schemas.microsoft.com/office/drawing/2014/main" id="{4447F227-C8CF-4718-95DF-F5F504B16AA8}"/>
            </a:ext>
          </a:extLst>
        </xdr:cNvPr>
        <xdr:cNvCxnSpPr/>
      </xdr:nvCxnSpPr>
      <xdr:spPr>
        <a:xfrm>
          <a:off x="20281900" y="15035917"/>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75</xdr:row>
      <xdr:rowOff>149860</xdr:rowOff>
    </xdr:from>
    <xdr:ext cx="469900" cy="259080"/>
    <xdr:sp macro="" textlink="">
      <xdr:nvSpPr>
        <xdr:cNvPr id="792" name="【消防施設】&#10;一人当たり面積最大値テキスト">
          <a:extLst>
            <a:ext uri="{FF2B5EF4-FFF2-40B4-BE49-F238E27FC236}">
              <a16:creationId xmlns:a16="http://schemas.microsoft.com/office/drawing/2014/main" id="{A7ECF873-11A8-48BA-A99B-53AA7B971642}"/>
            </a:ext>
          </a:extLst>
        </xdr:cNvPr>
        <xdr:cNvSpPr txBox="1"/>
      </xdr:nvSpPr>
      <xdr:spPr>
        <a:xfrm>
          <a:off x="20393329" y="13261561"/>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0.128</a:t>
          </a:r>
          <a:endParaRPr kumimoji="1" lang="ja-JP" altLang="en-US" sz="1000" b="1">
            <a:latin typeface="ＭＳ Ｐゴシック"/>
            <a:ea typeface="ＭＳ Ｐゴシック"/>
          </a:endParaRPr>
        </a:p>
      </xdr:txBody>
    </xdr:sp>
    <xdr:clientData/>
  </xdr:oneCellAnchor>
  <xdr:twoCellAnchor>
    <xdr:from>
      <xdr:col>115</xdr:col>
      <xdr:colOff>165100</xdr:colOff>
      <xdr:row>77</xdr:row>
      <xdr:rowOff>31750</xdr:rowOff>
    </xdr:from>
    <xdr:to>
      <xdr:col>116</xdr:col>
      <xdr:colOff>152400</xdr:colOff>
      <xdr:row>77</xdr:row>
      <xdr:rowOff>31750</xdr:rowOff>
    </xdr:to>
    <xdr:cxnSp macro="">
      <xdr:nvCxnSpPr>
        <xdr:cNvPr id="793" name="直線コネクタ 792">
          <a:extLst>
            <a:ext uri="{FF2B5EF4-FFF2-40B4-BE49-F238E27FC236}">
              <a16:creationId xmlns:a16="http://schemas.microsoft.com/office/drawing/2014/main" id="{72BC6D59-23D9-4218-A2F3-835B1E46E5A6}"/>
            </a:ext>
          </a:extLst>
        </xdr:cNvPr>
        <xdr:cNvCxnSpPr/>
      </xdr:nvCxnSpPr>
      <xdr:spPr>
        <a:xfrm>
          <a:off x="20281900" y="13493308"/>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80010</xdr:rowOff>
    </xdr:from>
    <xdr:ext cx="469900" cy="259080"/>
    <xdr:sp macro="" textlink="">
      <xdr:nvSpPr>
        <xdr:cNvPr id="794" name="【消防施設】&#10;一人当たり面積平均値テキスト">
          <a:extLst>
            <a:ext uri="{FF2B5EF4-FFF2-40B4-BE49-F238E27FC236}">
              <a16:creationId xmlns:a16="http://schemas.microsoft.com/office/drawing/2014/main" id="{DF7A844B-805B-4208-9918-18F58D3BE892}"/>
            </a:ext>
          </a:extLst>
        </xdr:cNvPr>
        <xdr:cNvSpPr txBox="1"/>
      </xdr:nvSpPr>
      <xdr:spPr>
        <a:xfrm>
          <a:off x="20393329" y="14416212"/>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0.051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82</xdr:row>
      <xdr:rowOff>101600</xdr:rowOff>
    </xdr:from>
    <xdr:to>
      <xdr:col>116</xdr:col>
      <xdr:colOff>114300</xdr:colOff>
      <xdr:row>83</xdr:row>
      <xdr:rowOff>31750</xdr:rowOff>
    </xdr:to>
    <xdr:sp macro="" textlink="">
      <xdr:nvSpPr>
        <xdr:cNvPr id="795" name="フローチャート: 判断 794">
          <a:extLst>
            <a:ext uri="{FF2B5EF4-FFF2-40B4-BE49-F238E27FC236}">
              <a16:creationId xmlns:a16="http://schemas.microsoft.com/office/drawing/2014/main" id="{3B84E202-B5E1-4476-BD5F-BE826E9B625B}"/>
            </a:ext>
          </a:extLst>
        </xdr:cNvPr>
        <xdr:cNvSpPr/>
      </xdr:nvSpPr>
      <xdr:spPr>
        <a:xfrm>
          <a:off x="20304429" y="14437802"/>
          <a:ext cx="101600"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101600</xdr:rowOff>
    </xdr:from>
    <xdr:to>
      <xdr:col>112</xdr:col>
      <xdr:colOff>38100</xdr:colOff>
      <xdr:row>83</xdr:row>
      <xdr:rowOff>31750</xdr:rowOff>
    </xdr:to>
    <xdr:sp macro="" textlink="">
      <xdr:nvSpPr>
        <xdr:cNvPr id="796" name="フローチャート: 判断 795">
          <a:extLst>
            <a:ext uri="{FF2B5EF4-FFF2-40B4-BE49-F238E27FC236}">
              <a16:creationId xmlns:a16="http://schemas.microsoft.com/office/drawing/2014/main" id="{BD07542B-8A75-4416-A3DA-AC4859DC1635}"/>
            </a:ext>
          </a:extLst>
        </xdr:cNvPr>
        <xdr:cNvSpPr/>
      </xdr:nvSpPr>
      <xdr:spPr>
        <a:xfrm>
          <a:off x="19544085" y="14437802"/>
          <a:ext cx="86029"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120650</xdr:colOff>
      <xdr:row>83</xdr:row>
      <xdr:rowOff>22860</xdr:rowOff>
    </xdr:from>
    <xdr:ext cx="469900" cy="259080"/>
    <xdr:sp macro="" textlink="">
      <xdr:nvSpPr>
        <xdr:cNvPr id="797" name="n_1aveValue【消防施設】&#10;一人当たり面積">
          <a:extLst>
            <a:ext uri="{FF2B5EF4-FFF2-40B4-BE49-F238E27FC236}">
              <a16:creationId xmlns:a16="http://schemas.microsoft.com/office/drawing/2014/main" id="{5413C68E-A704-44A5-92F5-3D156C926F2F}"/>
            </a:ext>
          </a:extLst>
        </xdr:cNvPr>
        <xdr:cNvSpPr txBox="1"/>
      </xdr:nvSpPr>
      <xdr:spPr>
        <a:xfrm>
          <a:off x="19362807" y="145339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0.051</a:t>
          </a:r>
          <a:endParaRPr kumimoji="1" lang="ja-JP" altLang="en-US" sz="1000" b="1">
            <a:solidFill>
              <a:srgbClr val="000080"/>
            </a:solidFill>
            <a:latin typeface="ＭＳ Ｐゴシック"/>
            <a:ea typeface="ＭＳ Ｐゴシック"/>
          </a:endParaRPr>
        </a:p>
      </xdr:txBody>
    </xdr:sp>
    <xdr:clientData/>
  </xdr:oneCellAnchor>
  <xdr:twoCellAnchor>
    <xdr:from>
      <xdr:col>107</xdr:col>
      <xdr:colOff>0</xdr:colOff>
      <xdr:row>82</xdr:row>
      <xdr:rowOff>114300</xdr:rowOff>
    </xdr:from>
    <xdr:to>
      <xdr:col>107</xdr:col>
      <xdr:colOff>101600</xdr:colOff>
      <xdr:row>83</xdr:row>
      <xdr:rowOff>44450</xdr:rowOff>
    </xdr:to>
    <xdr:sp macro="" textlink="">
      <xdr:nvSpPr>
        <xdr:cNvPr id="798" name="フローチャート: 判断 797">
          <a:extLst>
            <a:ext uri="{FF2B5EF4-FFF2-40B4-BE49-F238E27FC236}">
              <a16:creationId xmlns:a16="http://schemas.microsoft.com/office/drawing/2014/main" id="{A4693BE0-4CFC-4C34-81D4-DE490E22C638}"/>
            </a:ext>
          </a:extLst>
        </xdr:cNvPr>
        <xdr:cNvSpPr/>
      </xdr:nvSpPr>
      <xdr:spPr>
        <a:xfrm>
          <a:off x="18717370" y="14450502"/>
          <a:ext cx="101600"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83</xdr:row>
      <xdr:rowOff>35560</xdr:rowOff>
    </xdr:from>
    <xdr:ext cx="467360" cy="259080"/>
    <xdr:sp macro="" textlink="">
      <xdr:nvSpPr>
        <xdr:cNvPr id="799" name="n_2aveValue【消防施設】&#10;一人当たり面積">
          <a:extLst>
            <a:ext uri="{FF2B5EF4-FFF2-40B4-BE49-F238E27FC236}">
              <a16:creationId xmlns:a16="http://schemas.microsoft.com/office/drawing/2014/main" id="{E88419DF-4CF4-4E45-A443-2A4904302389}"/>
            </a:ext>
          </a:extLst>
        </xdr:cNvPr>
        <xdr:cNvSpPr txBox="1"/>
      </xdr:nvSpPr>
      <xdr:spPr>
        <a:xfrm>
          <a:off x="18548792" y="1454669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63500</xdr:colOff>
      <xdr:row>82</xdr:row>
      <xdr:rowOff>127000</xdr:rowOff>
    </xdr:from>
    <xdr:to>
      <xdr:col>102</xdr:col>
      <xdr:colOff>165100</xdr:colOff>
      <xdr:row>83</xdr:row>
      <xdr:rowOff>57150</xdr:rowOff>
    </xdr:to>
    <xdr:sp macro="" textlink="">
      <xdr:nvSpPr>
        <xdr:cNvPr id="800" name="フローチャート: 判断 799">
          <a:extLst>
            <a:ext uri="{FF2B5EF4-FFF2-40B4-BE49-F238E27FC236}">
              <a16:creationId xmlns:a16="http://schemas.microsoft.com/office/drawing/2014/main" id="{20C19076-1A56-4C5B-AA0D-52203BEDC87B}"/>
            </a:ext>
          </a:extLst>
        </xdr:cNvPr>
        <xdr:cNvSpPr/>
      </xdr:nvSpPr>
      <xdr:spPr>
        <a:xfrm>
          <a:off x="17906227" y="14463202"/>
          <a:ext cx="101600"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83</xdr:row>
      <xdr:rowOff>48260</xdr:rowOff>
    </xdr:from>
    <xdr:ext cx="467360" cy="259080"/>
    <xdr:sp macro="" textlink="">
      <xdr:nvSpPr>
        <xdr:cNvPr id="801" name="n_3aveValue【消防施設】&#10;一人当たり面積">
          <a:extLst>
            <a:ext uri="{FF2B5EF4-FFF2-40B4-BE49-F238E27FC236}">
              <a16:creationId xmlns:a16="http://schemas.microsoft.com/office/drawing/2014/main" id="{8AB28376-5A72-4704-87FE-CE54126B2197}"/>
            </a:ext>
          </a:extLst>
        </xdr:cNvPr>
        <xdr:cNvSpPr txBox="1"/>
      </xdr:nvSpPr>
      <xdr:spPr>
        <a:xfrm>
          <a:off x="17737648" y="1455939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0.049</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82</xdr:row>
      <xdr:rowOff>127000</xdr:rowOff>
    </xdr:from>
    <xdr:to>
      <xdr:col>98</xdr:col>
      <xdr:colOff>38100</xdr:colOff>
      <xdr:row>83</xdr:row>
      <xdr:rowOff>57150</xdr:rowOff>
    </xdr:to>
    <xdr:sp macro="" textlink="">
      <xdr:nvSpPr>
        <xdr:cNvPr id="802" name="フローチャート: 判断 801">
          <a:extLst>
            <a:ext uri="{FF2B5EF4-FFF2-40B4-BE49-F238E27FC236}">
              <a16:creationId xmlns:a16="http://schemas.microsoft.com/office/drawing/2014/main" id="{F8D5F8B9-8A1D-4E56-B0B3-BE1D85D4CC7A}"/>
            </a:ext>
          </a:extLst>
        </xdr:cNvPr>
        <xdr:cNvSpPr/>
      </xdr:nvSpPr>
      <xdr:spPr>
        <a:xfrm>
          <a:off x="17095083" y="14463202"/>
          <a:ext cx="86029"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83</xdr:row>
      <xdr:rowOff>48260</xdr:rowOff>
    </xdr:from>
    <xdr:ext cx="467360" cy="259080"/>
    <xdr:sp macro="" textlink="">
      <xdr:nvSpPr>
        <xdr:cNvPr id="803" name="n_4aveValue【消防施設】&#10;一人当たり面積">
          <a:extLst>
            <a:ext uri="{FF2B5EF4-FFF2-40B4-BE49-F238E27FC236}">
              <a16:creationId xmlns:a16="http://schemas.microsoft.com/office/drawing/2014/main" id="{DE571EAE-A733-4F53-93BF-A634D4649078}"/>
            </a:ext>
          </a:extLst>
        </xdr:cNvPr>
        <xdr:cNvSpPr txBox="1"/>
      </xdr:nvSpPr>
      <xdr:spPr>
        <a:xfrm>
          <a:off x="16926505" y="1455939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0.049</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88</xdr:row>
      <xdr:rowOff>149860</xdr:rowOff>
    </xdr:from>
    <xdr:ext cx="762000" cy="259080"/>
    <xdr:sp macro="" textlink="">
      <xdr:nvSpPr>
        <xdr:cNvPr id="804" name="テキスト ボックス 803">
          <a:extLst>
            <a:ext uri="{FF2B5EF4-FFF2-40B4-BE49-F238E27FC236}">
              <a16:creationId xmlns:a16="http://schemas.microsoft.com/office/drawing/2014/main" id="{762FD870-0868-4FA3-942F-38D2ADFB5DFF}"/>
            </a:ext>
          </a:extLst>
        </xdr:cNvPr>
        <xdr:cNvSpPr txBox="1"/>
      </xdr:nvSpPr>
      <xdr:spPr>
        <a:xfrm>
          <a:off x="20180300" y="15535634"/>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88</xdr:row>
      <xdr:rowOff>149860</xdr:rowOff>
    </xdr:from>
    <xdr:ext cx="762000" cy="259080"/>
    <xdr:sp macro="" textlink="">
      <xdr:nvSpPr>
        <xdr:cNvPr id="805" name="テキスト ボックス 804">
          <a:extLst>
            <a:ext uri="{FF2B5EF4-FFF2-40B4-BE49-F238E27FC236}">
              <a16:creationId xmlns:a16="http://schemas.microsoft.com/office/drawing/2014/main" id="{2CDF926F-216C-4811-B4B8-D2FC707039CC}"/>
            </a:ext>
          </a:extLst>
        </xdr:cNvPr>
        <xdr:cNvSpPr txBox="1"/>
      </xdr:nvSpPr>
      <xdr:spPr>
        <a:xfrm>
          <a:off x="19419957" y="15535634"/>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149860</xdr:rowOff>
    </xdr:from>
    <xdr:ext cx="762000" cy="259080"/>
    <xdr:sp macro="" textlink="">
      <xdr:nvSpPr>
        <xdr:cNvPr id="806" name="テキスト ボックス 805">
          <a:extLst>
            <a:ext uri="{FF2B5EF4-FFF2-40B4-BE49-F238E27FC236}">
              <a16:creationId xmlns:a16="http://schemas.microsoft.com/office/drawing/2014/main" id="{5DAA0A9C-1FDC-41FC-899F-A9804FF1A42F}"/>
            </a:ext>
          </a:extLst>
        </xdr:cNvPr>
        <xdr:cNvSpPr txBox="1"/>
      </xdr:nvSpPr>
      <xdr:spPr>
        <a:xfrm>
          <a:off x="18593242" y="15535634"/>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149860</xdr:rowOff>
    </xdr:from>
    <xdr:ext cx="762000" cy="259080"/>
    <xdr:sp macro="" textlink="">
      <xdr:nvSpPr>
        <xdr:cNvPr id="807" name="テキスト ボックス 806">
          <a:extLst>
            <a:ext uri="{FF2B5EF4-FFF2-40B4-BE49-F238E27FC236}">
              <a16:creationId xmlns:a16="http://schemas.microsoft.com/office/drawing/2014/main" id="{CC43A329-726E-48E0-AF73-C8226C1E5A13}"/>
            </a:ext>
          </a:extLst>
        </xdr:cNvPr>
        <xdr:cNvSpPr txBox="1"/>
      </xdr:nvSpPr>
      <xdr:spPr>
        <a:xfrm>
          <a:off x="17782098" y="15535634"/>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88</xdr:row>
      <xdr:rowOff>149860</xdr:rowOff>
    </xdr:from>
    <xdr:ext cx="762000" cy="259080"/>
    <xdr:sp macro="" textlink="">
      <xdr:nvSpPr>
        <xdr:cNvPr id="808" name="テキスト ボックス 807">
          <a:extLst>
            <a:ext uri="{FF2B5EF4-FFF2-40B4-BE49-F238E27FC236}">
              <a16:creationId xmlns:a16="http://schemas.microsoft.com/office/drawing/2014/main" id="{AC4FE3F9-9E66-43DB-94C9-200F6472928D}"/>
            </a:ext>
          </a:extLst>
        </xdr:cNvPr>
        <xdr:cNvSpPr txBox="1"/>
      </xdr:nvSpPr>
      <xdr:spPr>
        <a:xfrm>
          <a:off x="16970955" y="15535634"/>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80</xdr:row>
      <xdr:rowOff>139700</xdr:rowOff>
    </xdr:from>
    <xdr:to>
      <xdr:col>116</xdr:col>
      <xdr:colOff>114300</xdr:colOff>
      <xdr:row>81</xdr:row>
      <xdr:rowOff>69850</xdr:rowOff>
    </xdr:to>
    <xdr:sp macro="" textlink="">
      <xdr:nvSpPr>
        <xdr:cNvPr id="809" name="楕円 808">
          <a:extLst>
            <a:ext uri="{FF2B5EF4-FFF2-40B4-BE49-F238E27FC236}">
              <a16:creationId xmlns:a16="http://schemas.microsoft.com/office/drawing/2014/main" id="{FE2C26D4-F376-400F-BF35-8006307C5E3C}"/>
            </a:ext>
          </a:extLst>
        </xdr:cNvPr>
        <xdr:cNvSpPr/>
      </xdr:nvSpPr>
      <xdr:spPr>
        <a:xfrm>
          <a:off x="20304429" y="14126044"/>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79</xdr:row>
      <xdr:rowOff>162560</xdr:rowOff>
    </xdr:from>
    <xdr:ext cx="469900" cy="259080"/>
    <xdr:sp macro="" textlink="">
      <xdr:nvSpPr>
        <xdr:cNvPr id="810" name="【消防施設】&#10;一人当たり面積該当値テキスト">
          <a:extLst>
            <a:ext uri="{FF2B5EF4-FFF2-40B4-BE49-F238E27FC236}">
              <a16:creationId xmlns:a16="http://schemas.microsoft.com/office/drawing/2014/main" id="{25E20523-A277-490C-93E9-38EBA98EADFB}"/>
            </a:ext>
          </a:extLst>
        </xdr:cNvPr>
        <xdr:cNvSpPr txBox="1"/>
      </xdr:nvSpPr>
      <xdr:spPr>
        <a:xfrm>
          <a:off x="20393329" y="13973976"/>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0.075</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80</xdr:row>
      <xdr:rowOff>152400</xdr:rowOff>
    </xdr:from>
    <xdr:to>
      <xdr:col>112</xdr:col>
      <xdr:colOff>38100</xdr:colOff>
      <xdr:row>81</xdr:row>
      <xdr:rowOff>82550</xdr:rowOff>
    </xdr:to>
    <xdr:sp macro="" textlink="">
      <xdr:nvSpPr>
        <xdr:cNvPr id="811" name="楕円 810">
          <a:extLst>
            <a:ext uri="{FF2B5EF4-FFF2-40B4-BE49-F238E27FC236}">
              <a16:creationId xmlns:a16="http://schemas.microsoft.com/office/drawing/2014/main" id="{00162913-F98B-465C-8574-B3C69262A397}"/>
            </a:ext>
          </a:extLst>
        </xdr:cNvPr>
        <xdr:cNvSpPr/>
      </xdr:nvSpPr>
      <xdr:spPr>
        <a:xfrm>
          <a:off x="19544085" y="14138744"/>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81</xdr:row>
      <xdr:rowOff>19050</xdr:rowOff>
    </xdr:from>
    <xdr:to>
      <xdr:col>116</xdr:col>
      <xdr:colOff>63500</xdr:colOff>
      <xdr:row>81</xdr:row>
      <xdr:rowOff>31750</xdr:rowOff>
    </xdr:to>
    <xdr:cxnSp macro="">
      <xdr:nvCxnSpPr>
        <xdr:cNvPr id="812" name="直線コネクタ 811">
          <a:extLst>
            <a:ext uri="{FF2B5EF4-FFF2-40B4-BE49-F238E27FC236}">
              <a16:creationId xmlns:a16="http://schemas.microsoft.com/office/drawing/2014/main" id="{FF4648C2-ED15-4380-B120-1294E92572E9}"/>
            </a:ext>
          </a:extLst>
        </xdr:cNvPr>
        <xdr:cNvCxnSpPr/>
      </xdr:nvCxnSpPr>
      <xdr:spPr>
        <a:xfrm flipV="1">
          <a:off x="19594885" y="14180323"/>
          <a:ext cx="760344"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80</xdr:row>
      <xdr:rowOff>165100</xdr:rowOff>
    </xdr:from>
    <xdr:to>
      <xdr:col>107</xdr:col>
      <xdr:colOff>101600</xdr:colOff>
      <xdr:row>81</xdr:row>
      <xdr:rowOff>95250</xdr:rowOff>
    </xdr:to>
    <xdr:sp macro="" textlink="">
      <xdr:nvSpPr>
        <xdr:cNvPr id="813" name="楕円 812">
          <a:extLst>
            <a:ext uri="{FF2B5EF4-FFF2-40B4-BE49-F238E27FC236}">
              <a16:creationId xmlns:a16="http://schemas.microsoft.com/office/drawing/2014/main" id="{DF00D8B9-8936-4419-9693-50F51EBD655E}"/>
            </a:ext>
          </a:extLst>
        </xdr:cNvPr>
        <xdr:cNvSpPr/>
      </xdr:nvSpPr>
      <xdr:spPr>
        <a:xfrm>
          <a:off x="18717370" y="14151444"/>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81</xdr:row>
      <xdr:rowOff>31750</xdr:rowOff>
    </xdr:from>
    <xdr:to>
      <xdr:col>111</xdr:col>
      <xdr:colOff>177800</xdr:colOff>
      <xdr:row>81</xdr:row>
      <xdr:rowOff>44450</xdr:rowOff>
    </xdr:to>
    <xdr:cxnSp macro="">
      <xdr:nvCxnSpPr>
        <xdr:cNvPr id="814" name="直線コネクタ 813">
          <a:extLst>
            <a:ext uri="{FF2B5EF4-FFF2-40B4-BE49-F238E27FC236}">
              <a16:creationId xmlns:a16="http://schemas.microsoft.com/office/drawing/2014/main" id="{FA747081-2E66-4F29-877F-B9C2FA2461A8}"/>
            </a:ext>
          </a:extLst>
        </xdr:cNvPr>
        <xdr:cNvCxnSpPr/>
      </xdr:nvCxnSpPr>
      <xdr:spPr>
        <a:xfrm flipV="1">
          <a:off x="18768170" y="14193023"/>
          <a:ext cx="826715"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80</xdr:row>
      <xdr:rowOff>165100</xdr:rowOff>
    </xdr:from>
    <xdr:to>
      <xdr:col>102</xdr:col>
      <xdr:colOff>165100</xdr:colOff>
      <xdr:row>81</xdr:row>
      <xdr:rowOff>95250</xdr:rowOff>
    </xdr:to>
    <xdr:sp macro="" textlink="">
      <xdr:nvSpPr>
        <xdr:cNvPr id="815" name="楕円 814">
          <a:extLst>
            <a:ext uri="{FF2B5EF4-FFF2-40B4-BE49-F238E27FC236}">
              <a16:creationId xmlns:a16="http://schemas.microsoft.com/office/drawing/2014/main" id="{751F25CC-CC07-46A4-AD81-75FA7670DAE1}"/>
            </a:ext>
          </a:extLst>
        </xdr:cNvPr>
        <xdr:cNvSpPr/>
      </xdr:nvSpPr>
      <xdr:spPr>
        <a:xfrm>
          <a:off x="17906227" y="14151444"/>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81</xdr:row>
      <xdr:rowOff>44450</xdr:rowOff>
    </xdr:from>
    <xdr:to>
      <xdr:col>107</xdr:col>
      <xdr:colOff>50800</xdr:colOff>
      <xdr:row>81</xdr:row>
      <xdr:rowOff>44450</xdr:rowOff>
    </xdr:to>
    <xdr:cxnSp macro="">
      <xdr:nvCxnSpPr>
        <xdr:cNvPr id="816" name="直線コネクタ 815">
          <a:extLst>
            <a:ext uri="{FF2B5EF4-FFF2-40B4-BE49-F238E27FC236}">
              <a16:creationId xmlns:a16="http://schemas.microsoft.com/office/drawing/2014/main" id="{D6624E0C-DF14-4E58-A97D-B85B87DBA538}"/>
            </a:ext>
          </a:extLst>
        </xdr:cNvPr>
        <xdr:cNvCxnSpPr/>
      </xdr:nvCxnSpPr>
      <xdr:spPr>
        <a:xfrm>
          <a:off x="17957027" y="14205723"/>
          <a:ext cx="811143"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81</xdr:row>
      <xdr:rowOff>6350</xdr:rowOff>
    </xdr:from>
    <xdr:to>
      <xdr:col>98</xdr:col>
      <xdr:colOff>38100</xdr:colOff>
      <xdr:row>81</xdr:row>
      <xdr:rowOff>107950</xdr:rowOff>
    </xdr:to>
    <xdr:sp macro="" textlink="">
      <xdr:nvSpPr>
        <xdr:cNvPr id="817" name="楕円 816">
          <a:extLst>
            <a:ext uri="{FF2B5EF4-FFF2-40B4-BE49-F238E27FC236}">
              <a16:creationId xmlns:a16="http://schemas.microsoft.com/office/drawing/2014/main" id="{0F2E5C30-3203-4A1F-8C54-D921CCA00B6E}"/>
            </a:ext>
          </a:extLst>
        </xdr:cNvPr>
        <xdr:cNvSpPr/>
      </xdr:nvSpPr>
      <xdr:spPr>
        <a:xfrm>
          <a:off x="17095083" y="14167623"/>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81</xdr:row>
      <xdr:rowOff>44450</xdr:rowOff>
    </xdr:from>
    <xdr:to>
      <xdr:col>102</xdr:col>
      <xdr:colOff>114300</xdr:colOff>
      <xdr:row>81</xdr:row>
      <xdr:rowOff>57150</xdr:rowOff>
    </xdr:to>
    <xdr:cxnSp macro="">
      <xdr:nvCxnSpPr>
        <xdr:cNvPr id="818" name="直線コネクタ 817">
          <a:extLst>
            <a:ext uri="{FF2B5EF4-FFF2-40B4-BE49-F238E27FC236}">
              <a16:creationId xmlns:a16="http://schemas.microsoft.com/office/drawing/2014/main" id="{C14122EA-E62F-4A13-8EFC-C0AD9D572921}"/>
            </a:ext>
          </a:extLst>
        </xdr:cNvPr>
        <xdr:cNvCxnSpPr/>
      </xdr:nvCxnSpPr>
      <xdr:spPr>
        <a:xfrm flipV="1">
          <a:off x="17145883" y="14205723"/>
          <a:ext cx="811144"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79</xdr:row>
      <xdr:rowOff>99060</xdr:rowOff>
    </xdr:from>
    <xdr:ext cx="469900" cy="256540"/>
    <xdr:sp macro="" textlink="">
      <xdr:nvSpPr>
        <xdr:cNvPr id="819" name="n_1mainValue【消防施設】&#10;一人当たり面積">
          <a:extLst>
            <a:ext uri="{FF2B5EF4-FFF2-40B4-BE49-F238E27FC236}">
              <a16:creationId xmlns:a16="http://schemas.microsoft.com/office/drawing/2014/main" id="{71D955A0-3352-40B1-A0F5-857B60B3FC41}"/>
            </a:ext>
          </a:extLst>
        </xdr:cNvPr>
        <xdr:cNvSpPr txBox="1"/>
      </xdr:nvSpPr>
      <xdr:spPr>
        <a:xfrm>
          <a:off x="19362807" y="13910476"/>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0.074</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79</xdr:row>
      <xdr:rowOff>111760</xdr:rowOff>
    </xdr:from>
    <xdr:ext cx="467360" cy="256540"/>
    <xdr:sp macro="" textlink="">
      <xdr:nvSpPr>
        <xdr:cNvPr id="820" name="n_2mainValue【消防施設】&#10;一人当たり面積">
          <a:extLst>
            <a:ext uri="{FF2B5EF4-FFF2-40B4-BE49-F238E27FC236}">
              <a16:creationId xmlns:a16="http://schemas.microsoft.com/office/drawing/2014/main" id="{B03E26D3-A85F-4E40-A072-F923EF623AA9}"/>
            </a:ext>
          </a:extLst>
        </xdr:cNvPr>
        <xdr:cNvSpPr txBox="1"/>
      </xdr:nvSpPr>
      <xdr:spPr>
        <a:xfrm>
          <a:off x="18548792" y="13923176"/>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0.073</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79</xdr:row>
      <xdr:rowOff>111760</xdr:rowOff>
    </xdr:from>
    <xdr:ext cx="467360" cy="256540"/>
    <xdr:sp macro="" textlink="">
      <xdr:nvSpPr>
        <xdr:cNvPr id="821" name="n_3mainValue【消防施設】&#10;一人当たり面積">
          <a:extLst>
            <a:ext uri="{FF2B5EF4-FFF2-40B4-BE49-F238E27FC236}">
              <a16:creationId xmlns:a16="http://schemas.microsoft.com/office/drawing/2014/main" id="{BB1C9B18-F6F5-4E15-8ABD-4E1F8CD96E91}"/>
            </a:ext>
          </a:extLst>
        </xdr:cNvPr>
        <xdr:cNvSpPr txBox="1"/>
      </xdr:nvSpPr>
      <xdr:spPr>
        <a:xfrm>
          <a:off x="17737648" y="13923176"/>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0.073</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79</xdr:row>
      <xdr:rowOff>124460</xdr:rowOff>
    </xdr:from>
    <xdr:ext cx="467360" cy="259080"/>
    <xdr:sp macro="" textlink="">
      <xdr:nvSpPr>
        <xdr:cNvPr id="822" name="n_4mainValue【消防施設】&#10;一人当たり面積">
          <a:extLst>
            <a:ext uri="{FF2B5EF4-FFF2-40B4-BE49-F238E27FC236}">
              <a16:creationId xmlns:a16="http://schemas.microsoft.com/office/drawing/2014/main" id="{15B38475-0DEB-4211-8C44-70002B682CCF}"/>
            </a:ext>
          </a:extLst>
        </xdr:cNvPr>
        <xdr:cNvSpPr txBox="1"/>
      </xdr:nvSpPr>
      <xdr:spPr>
        <a:xfrm>
          <a:off x="16926505" y="13935876"/>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3" name="正方形/長方形 822">
          <a:extLst>
            <a:ext uri="{FF2B5EF4-FFF2-40B4-BE49-F238E27FC236}">
              <a16:creationId xmlns:a16="http://schemas.microsoft.com/office/drawing/2014/main" id="{C81B258B-326F-48EC-9000-696007A713C1}"/>
            </a:ext>
          </a:extLst>
        </xdr:cNvPr>
        <xdr:cNvSpPr/>
      </xdr:nvSpPr>
      <xdr:spPr>
        <a:xfrm>
          <a:off x="11433865" y="15929610"/>
          <a:ext cx="4335118" cy="62158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24" name="正方形/長方形 823">
          <a:extLst>
            <a:ext uri="{FF2B5EF4-FFF2-40B4-BE49-F238E27FC236}">
              <a16:creationId xmlns:a16="http://schemas.microsoft.com/office/drawing/2014/main" id="{8AF35D87-E972-4B51-B09C-9EDF93BFD46C}"/>
            </a:ext>
          </a:extLst>
        </xdr:cNvPr>
        <xdr:cNvSpPr/>
      </xdr:nvSpPr>
      <xdr:spPr>
        <a:xfrm>
          <a:off x="11545294" y="16576592"/>
          <a:ext cx="1399429" cy="2450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25" name="正方形/長方形 824">
          <a:extLst>
            <a:ext uri="{FF2B5EF4-FFF2-40B4-BE49-F238E27FC236}">
              <a16:creationId xmlns:a16="http://schemas.microsoft.com/office/drawing/2014/main" id="{6255E0B1-BF82-4D3A-B11F-4B8532470560}"/>
            </a:ext>
          </a:extLst>
        </xdr:cNvPr>
        <xdr:cNvSpPr/>
      </xdr:nvSpPr>
      <xdr:spPr>
        <a:xfrm>
          <a:off x="11545294" y="16770847"/>
          <a:ext cx="1399429" cy="24952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40/62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26" name="正方形/長方形 825">
          <a:extLst>
            <a:ext uri="{FF2B5EF4-FFF2-40B4-BE49-F238E27FC236}">
              <a16:creationId xmlns:a16="http://schemas.microsoft.com/office/drawing/2014/main" id="{CC94C5B1-FA38-45F3-9E3E-FF0995E93243}"/>
            </a:ext>
          </a:extLst>
        </xdr:cNvPr>
        <xdr:cNvSpPr/>
      </xdr:nvSpPr>
      <xdr:spPr>
        <a:xfrm>
          <a:off x="12483437" y="16576592"/>
          <a:ext cx="1399430" cy="2450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27" name="正方形/長方形 826">
          <a:extLst>
            <a:ext uri="{FF2B5EF4-FFF2-40B4-BE49-F238E27FC236}">
              <a16:creationId xmlns:a16="http://schemas.microsoft.com/office/drawing/2014/main" id="{C946EAF7-304D-4AD4-B516-7B3B12D8DCEC}"/>
            </a:ext>
          </a:extLst>
        </xdr:cNvPr>
        <xdr:cNvSpPr/>
      </xdr:nvSpPr>
      <xdr:spPr>
        <a:xfrm>
          <a:off x="12483437" y="16770847"/>
          <a:ext cx="1399430" cy="24952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28" name="正方形/長方形 827">
          <a:extLst>
            <a:ext uri="{FF2B5EF4-FFF2-40B4-BE49-F238E27FC236}">
              <a16:creationId xmlns:a16="http://schemas.microsoft.com/office/drawing/2014/main" id="{120F15BB-F5A1-40E2-9904-21F7EA6A1191}"/>
            </a:ext>
          </a:extLst>
        </xdr:cNvPr>
        <xdr:cNvSpPr/>
      </xdr:nvSpPr>
      <xdr:spPr>
        <a:xfrm>
          <a:off x="13533010" y="16576592"/>
          <a:ext cx="1399429" cy="2450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29" name="正方形/長方形 828">
          <a:extLst>
            <a:ext uri="{FF2B5EF4-FFF2-40B4-BE49-F238E27FC236}">
              <a16:creationId xmlns:a16="http://schemas.microsoft.com/office/drawing/2014/main" id="{FE2A9AAA-C84B-413E-BA5C-1DF6AF605150}"/>
            </a:ext>
          </a:extLst>
        </xdr:cNvPr>
        <xdr:cNvSpPr/>
      </xdr:nvSpPr>
      <xdr:spPr>
        <a:xfrm>
          <a:off x="13533010" y="16770847"/>
          <a:ext cx="1399429" cy="24952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0" name="正方形/長方形 829">
          <a:extLst>
            <a:ext uri="{FF2B5EF4-FFF2-40B4-BE49-F238E27FC236}">
              <a16:creationId xmlns:a16="http://schemas.microsoft.com/office/drawing/2014/main" id="{5DDD293A-C8E7-4601-8815-58D65993DF6B}"/>
            </a:ext>
          </a:extLst>
        </xdr:cNvPr>
        <xdr:cNvSpPr/>
      </xdr:nvSpPr>
      <xdr:spPr>
        <a:xfrm>
          <a:off x="11433865" y="17045774"/>
          <a:ext cx="4335118" cy="2223384"/>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5910" cy="225425"/>
    <xdr:sp macro="" textlink="">
      <xdr:nvSpPr>
        <xdr:cNvPr id="831" name="テキスト ボックス 830">
          <a:extLst>
            <a:ext uri="{FF2B5EF4-FFF2-40B4-BE49-F238E27FC236}">
              <a16:creationId xmlns:a16="http://schemas.microsoft.com/office/drawing/2014/main" id="{D424DC26-C4D7-467B-A854-A3CB561AE9A6}"/>
            </a:ext>
          </a:extLst>
        </xdr:cNvPr>
        <xdr:cNvSpPr txBox="1"/>
      </xdr:nvSpPr>
      <xdr:spPr>
        <a:xfrm>
          <a:off x="11395765" y="16859747"/>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2" name="直線コネクタ 831">
          <a:extLst>
            <a:ext uri="{FF2B5EF4-FFF2-40B4-BE49-F238E27FC236}">
              <a16:creationId xmlns:a16="http://schemas.microsoft.com/office/drawing/2014/main" id="{1AF06A1E-33FE-42E3-86C0-8F9E8CD37742}"/>
            </a:ext>
          </a:extLst>
        </xdr:cNvPr>
        <xdr:cNvCxnSpPr/>
      </xdr:nvCxnSpPr>
      <xdr:spPr>
        <a:xfrm>
          <a:off x="11433865" y="19269158"/>
          <a:ext cx="4312589"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4820" cy="259080"/>
    <xdr:sp macro="" textlink="">
      <xdr:nvSpPr>
        <xdr:cNvPr id="833" name="テキスト ボックス 832">
          <a:extLst>
            <a:ext uri="{FF2B5EF4-FFF2-40B4-BE49-F238E27FC236}">
              <a16:creationId xmlns:a16="http://schemas.microsoft.com/office/drawing/2014/main" id="{06CEDB09-1A78-4BCB-9D19-5EE8802C6FC8}"/>
            </a:ext>
          </a:extLst>
        </xdr:cNvPr>
        <xdr:cNvSpPr txBox="1"/>
      </xdr:nvSpPr>
      <xdr:spPr>
        <a:xfrm>
          <a:off x="11013219" y="1913139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34" name="直線コネクタ 833">
          <a:extLst>
            <a:ext uri="{FF2B5EF4-FFF2-40B4-BE49-F238E27FC236}">
              <a16:creationId xmlns:a16="http://schemas.microsoft.com/office/drawing/2014/main" id="{D2C313D2-FFBF-4763-9893-BE23FB2D6ADF}"/>
            </a:ext>
          </a:extLst>
        </xdr:cNvPr>
        <xdr:cNvCxnSpPr/>
      </xdr:nvCxnSpPr>
      <xdr:spPr>
        <a:xfrm>
          <a:off x="11433865" y="18901576"/>
          <a:ext cx="4312589"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10160</xdr:rowOff>
    </xdr:from>
    <xdr:ext cx="464820" cy="259080"/>
    <xdr:sp macro="" textlink="">
      <xdr:nvSpPr>
        <xdr:cNvPr id="835" name="テキスト ボックス 834">
          <a:extLst>
            <a:ext uri="{FF2B5EF4-FFF2-40B4-BE49-F238E27FC236}">
              <a16:creationId xmlns:a16="http://schemas.microsoft.com/office/drawing/2014/main" id="{D3DD5360-61C7-43AA-BBD4-D9CF1CEAE1A6}"/>
            </a:ext>
          </a:extLst>
        </xdr:cNvPr>
        <xdr:cNvSpPr txBox="1"/>
      </xdr:nvSpPr>
      <xdr:spPr>
        <a:xfrm>
          <a:off x="11013219" y="18759336"/>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36" name="直線コネクタ 835">
          <a:extLst>
            <a:ext uri="{FF2B5EF4-FFF2-40B4-BE49-F238E27FC236}">
              <a16:creationId xmlns:a16="http://schemas.microsoft.com/office/drawing/2014/main" id="{DF096F90-FB9E-463B-B546-C0D52C8E343D}"/>
            </a:ext>
          </a:extLst>
        </xdr:cNvPr>
        <xdr:cNvCxnSpPr/>
      </xdr:nvCxnSpPr>
      <xdr:spPr>
        <a:xfrm>
          <a:off x="11433865" y="18529521"/>
          <a:ext cx="4312589"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105</xdr:row>
      <xdr:rowOff>143510</xdr:rowOff>
    </xdr:from>
    <xdr:ext cx="403225" cy="256540"/>
    <xdr:sp macro="" textlink="">
      <xdr:nvSpPr>
        <xdr:cNvPr id="837" name="テキスト ボックス 836">
          <a:extLst>
            <a:ext uri="{FF2B5EF4-FFF2-40B4-BE49-F238E27FC236}">
              <a16:creationId xmlns:a16="http://schemas.microsoft.com/office/drawing/2014/main" id="{0A2696A9-D046-4CCE-B95E-246743D2B5E4}"/>
            </a:ext>
          </a:extLst>
        </xdr:cNvPr>
        <xdr:cNvSpPr txBox="1"/>
      </xdr:nvSpPr>
      <xdr:spPr>
        <a:xfrm>
          <a:off x="11061783" y="18391753"/>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38" name="直線コネクタ 837">
          <a:extLst>
            <a:ext uri="{FF2B5EF4-FFF2-40B4-BE49-F238E27FC236}">
              <a16:creationId xmlns:a16="http://schemas.microsoft.com/office/drawing/2014/main" id="{C09773A7-E49E-48AE-A662-BD4E443A6BA6}"/>
            </a:ext>
          </a:extLst>
        </xdr:cNvPr>
        <xdr:cNvCxnSpPr/>
      </xdr:nvCxnSpPr>
      <xdr:spPr>
        <a:xfrm>
          <a:off x="11433865" y="18157466"/>
          <a:ext cx="4312589"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103</xdr:row>
      <xdr:rowOff>105410</xdr:rowOff>
    </xdr:from>
    <xdr:ext cx="403225" cy="259080"/>
    <xdr:sp macro="" textlink="">
      <xdr:nvSpPr>
        <xdr:cNvPr id="839" name="テキスト ボックス 838">
          <a:extLst>
            <a:ext uri="{FF2B5EF4-FFF2-40B4-BE49-F238E27FC236}">
              <a16:creationId xmlns:a16="http://schemas.microsoft.com/office/drawing/2014/main" id="{66410625-A351-4D61-A390-2631D27E1A68}"/>
            </a:ext>
          </a:extLst>
        </xdr:cNvPr>
        <xdr:cNvSpPr txBox="1"/>
      </xdr:nvSpPr>
      <xdr:spPr>
        <a:xfrm>
          <a:off x="11061783" y="18019699"/>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40" name="直線コネクタ 839">
          <a:extLst>
            <a:ext uri="{FF2B5EF4-FFF2-40B4-BE49-F238E27FC236}">
              <a16:creationId xmlns:a16="http://schemas.microsoft.com/office/drawing/2014/main" id="{DD61E103-A58F-4BC9-AA43-A72D6748549A}"/>
            </a:ext>
          </a:extLst>
        </xdr:cNvPr>
        <xdr:cNvCxnSpPr/>
      </xdr:nvCxnSpPr>
      <xdr:spPr>
        <a:xfrm>
          <a:off x="11433865" y="17785411"/>
          <a:ext cx="4312589"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101</xdr:row>
      <xdr:rowOff>67310</xdr:rowOff>
    </xdr:from>
    <xdr:ext cx="403225" cy="259080"/>
    <xdr:sp macro="" textlink="">
      <xdr:nvSpPr>
        <xdr:cNvPr id="841" name="テキスト ボックス 840">
          <a:extLst>
            <a:ext uri="{FF2B5EF4-FFF2-40B4-BE49-F238E27FC236}">
              <a16:creationId xmlns:a16="http://schemas.microsoft.com/office/drawing/2014/main" id="{1C8BF7A4-37C8-489F-A271-A4370647DDAF}"/>
            </a:ext>
          </a:extLst>
        </xdr:cNvPr>
        <xdr:cNvSpPr txBox="1"/>
      </xdr:nvSpPr>
      <xdr:spPr>
        <a:xfrm>
          <a:off x="11061783" y="17647644"/>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42" name="直線コネクタ 841">
          <a:extLst>
            <a:ext uri="{FF2B5EF4-FFF2-40B4-BE49-F238E27FC236}">
              <a16:creationId xmlns:a16="http://schemas.microsoft.com/office/drawing/2014/main" id="{7BFCFCD0-594A-4241-A2AB-A12C6359F8CF}"/>
            </a:ext>
          </a:extLst>
        </xdr:cNvPr>
        <xdr:cNvCxnSpPr/>
      </xdr:nvCxnSpPr>
      <xdr:spPr>
        <a:xfrm>
          <a:off x="11433865" y="17413357"/>
          <a:ext cx="4312589"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99</xdr:row>
      <xdr:rowOff>29210</xdr:rowOff>
    </xdr:from>
    <xdr:ext cx="403225" cy="256540"/>
    <xdr:sp macro="" textlink="">
      <xdr:nvSpPr>
        <xdr:cNvPr id="843" name="テキスト ボックス 842">
          <a:extLst>
            <a:ext uri="{FF2B5EF4-FFF2-40B4-BE49-F238E27FC236}">
              <a16:creationId xmlns:a16="http://schemas.microsoft.com/office/drawing/2014/main" id="{89FE5307-701D-40E9-9A81-9024736AEDFB}"/>
            </a:ext>
          </a:extLst>
        </xdr:cNvPr>
        <xdr:cNvSpPr txBox="1"/>
      </xdr:nvSpPr>
      <xdr:spPr>
        <a:xfrm>
          <a:off x="11061783" y="17275589"/>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44" name="直線コネクタ 843">
          <a:extLst>
            <a:ext uri="{FF2B5EF4-FFF2-40B4-BE49-F238E27FC236}">
              <a16:creationId xmlns:a16="http://schemas.microsoft.com/office/drawing/2014/main" id="{2F7E89A4-E780-459D-98E9-5002CEE711F8}"/>
            </a:ext>
          </a:extLst>
        </xdr:cNvPr>
        <xdr:cNvCxnSpPr/>
      </xdr:nvCxnSpPr>
      <xdr:spPr>
        <a:xfrm>
          <a:off x="11433865" y="17045774"/>
          <a:ext cx="4312589"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96</xdr:row>
      <xdr:rowOff>162560</xdr:rowOff>
    </xdr:from>
    <xdr:ext cx="336550" cy="259080"/>
    <xdr:sp macro="" textlink="">
      <xdr:nvSpPr>
        <xdr:cNvPr id="845" name="テキスト ボックス 844">
          <a:extLst>
            <a:ext uri="{FF2B5EF4-FFF2-40B4-BE49-F238E27FC236}">
              <a16:creationId xmlns:a16="http://schemas.microsoft.com/office/drawing/2014/main" id="{81CC1058-5FF6-456B-B961-9494422C002D}"/>
            </a:ext>
          </a:extLst>
        </xdr:cNvPr>
        <xdr:cNvSpPr txBox="1"/>
      </xdr:nvSpPr>
      <xdr:spPr>
        <a:xfrm>
          <a:off x="11125918" y="16908007"/>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46" name="【庁舎】&#10;有形固定資産減価償却率グラフ枠">
          <a:extLst>
            <a:ext uri="{FF2B5EF4-FFF2-40B4-BE49-F238E27FC236}">
              <a16:creationId xmlns:a16="http://schemas.microsoft.com/office/drawing/2014/main" id="{41C26767-FADB-4981-8832-DF42943E9326}"/>
            </a:ext>
          </a:extLst>
        </xdr:cNvPr>
        <xdr:cNvSpPr/>
      </xdr:nvSpPr>
      <xdr:spPr>
        <a:xfrm>
          <a:off x="11433865" y="17045774"/>
          <a:ext cx="4335118" cy="2223384"/>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100</xdr:row>
      <xdr:rowOff>19050</xdr:rowOff>
    </xdr:from>
    <xdr:to>
      <xdr:col>85</xdr:col>
      <xdr:colOff>126365</xdr:colOff>
      <xdr:row>107</xdr:row>
      <xdr:rowOff>102870</xdr:rowOff>
    </xdr:to>
    <xdr:cxnSp macro="">
      <xdr:nvCxnSpPr>
        <xdr:cNvPr id="847" name="直線コネクタ 846">
          <a:extLst>
            <a:ext uri="{FF2B5EF4-FFF2-40B4-BE49-F238E27FC236}">
              <a16:creationId xmlns:a16="http://schemas.microsoft.com/office/drawing/2014/main" id="{D577DF49-C43A-4B35-B564-8252301ED8D0}"/>
            </a:ext>
          </a:extLst>
        </xdr:cNvPr>
        <xdr:cNvCxnSpPr/>
      </xdr:nvCxnSpPr>
      <xdr:spPr>
        <a:xfrm flipV="1">
          <a:off x="14995304" y="17432407"/>
          <a:ext cx="0" cy="1252661"/>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106680</xdr:rowOff>
    </xdr:from>
    <xdr:ext cx="405130" cy="259080"/>
    <xdr:sp macro="" textlink="">
      <xdr:nvSpPr>
        <xdr:cNvPr id="848" name="【庁舎】&#10;有形固定資産減価償却率最小値テキスト">
          <a:extLst>
            <a:ext uri="{FF2B5EF4-FFF2-40B4-BE49-F238E27FC236}">
              <a16:creationId xmlns:a16="http://schemas.microsoft.com/office/drawing/2014/main" id="{C72C1E67-E916-4A8A-9620-70D5E40BE134}"/>
            </a:ext>
          </a:extLst>
        </xdr:cNvPr>
        <xdr:cNvSpPr txBox="1"/>
      </xdr:nvSpPr>
      <xdr:spPr>
        <a:xfrm>
          <a:off x="15034039" y="18688878"/>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88.4</a:t>
          </a:r>
          <a:endParaRPr kumimoji="1" lang="ja-JP" altLang="en-US" sz="1000" b="1">
            <a:latin typeface="ＭＳ Ｐゴシック"/>
            <a:ea typeface="ＭＳ Ｐゴシック"/>
          </a:endParaRPr>
        </a:p>
      </xdr:txBody>
    </xdr:sp>
    <xdr:clientData/>
  </xdr:oneCellAnchor>
  <xdr:twoCellAnchor>
    <xdr:from>
      <xdr:col>85</xdr:col>
      <xdr:colOff>38100</xdr:colOff>
      <xdr:row>107</xdr:row>
      <xdr:rowOff>102870</xdr:rowOff>
    </xdr:from>
    <xdr:to>
      <xdr:col>86</xdr:col>
      <xdr:colOff>25400</xdr:colOff>
      <xdr:row>107</xdr:row>
      <xdr:rowOff>102870</xdr:rowOff>
    </xdr:to>
    <xdr:cxnSp macro="">
      <xdr:nvCxnSpPr>
        <xdr:cNvPr id="849" name="直線コネクタ 848">
          <a:extLst>
            <a:ext uri="{FF2B5EF4-FFF2-40B4-BE49-F238E27FC236}">
              <a16:creationId xmlns:a16="http://schemas.microsoft.com/office/drawing/2014/main" id="{50B84A48-4706-4E5E-A81E-A57A30AE34BE}"/>
            </a:ext>
          </a:extLst>
        </xdr:cNvPr>
        <xdr:cNvCxnSpPr/>
      </xdr:nvCxnSpPr>
      <xdr:spPr>
        <a:xfrm>
          <a:off x="14907039" y="18685068"/>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137160</xdr:rowOff>
    </xdr:from>
    <xdr:ext cx="405130" cy="259080"/>
    <xdr:sp macro="" textlink="">
      <xdr:nvSpPr>
        <xdr:cNvPr id="850" name="【庁舎】&#10;有形固定資産減価償却率最大値テキスト">
          <a:extLst>
            <a:ext uri="{FF2B5EF4-FFF2-40B4-BE49-F238E27FC236}">
              <a16:creationId xmlns:a16="http://schemas.microsoft.com/office/drawing/2014/main" id="{84F415D2-1B11-4922-AA14-75B14EAFEA83}"/>
            </a:ext>
          </a:extLst>
        </xdr:cNvPr>
        <xdr:cNvSpPr txBox="1"/>
      </xdr:nvSpPr>
      <xdr:spPr>
        <a:xfrm>
          <a:off x="15034039" y="17216562"/>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21.0</a:t>
          </a:r>
          <a:endParaRPr kumimoji="1" lang="ja-JP" altLang="en-US" sz="1000" b="1">
            <a:latin typeface="ＭＳ Ｐゴシック"/>
            <a:ea typeface="ＭＳ Ｐゴシック"/>
          </a:endParaRPr>
        </a:p>
      </xdr:txBody>
    </xdr:sp>
    <xdr:clientData/>
  </xdr:oneCellAnchor>
  <xdr:twoCellAnchor>
    <xdr:from>
      <xdr:col>85</xdr:col>
      <xdr:colOff>38100</xdr:colOff>
      <xdr:row>100</xdr:row>
      <xdr:rowOff>19050</xdr:rowOff>
    </xdr:from>
    <xdr:to>
      <xdr:col>86</xdr:col>
      <xdr:colOff>25400</xdr:colOff>
      <xdr:row>100</xdr:row>
      <xdr:rowOff>19050</xdr:rowOff>
    </xdr:to>
    <xdr:cxnSp macro="">
      <xdr:nvCxnSpPr>
        <xdr:cNvPr id="851" name="直線コネクタ 850">
          <a:extLst>
            <a:ext uri="{FF2B5EF4-FFF2-40B4-BE49-F238E27FC236}">
              <a16:creationId xmlns:a16="http://schemas.microsoft.com/office/drawing/2014/main" id="{769BA6F7-864B-41FE-AA43-6A89265EF062}"/>
            </a:ext>
          </a:extLst>
        </xdr:cNvPr>
        <xdr:cNvCxnSpPr/>
      </xdr:nvCxnSpPr>
      <xdr:spPr>
        <a:xfrm>
          <a:off x="14907039" y="17432407"/>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128270</xdr:rowOff>
    </xdr:from>
    <xdr:ext cx="405130" cy="259080"/>
    <xdr:sp macro="" textlink="">
      <xdr:nvSpPr>
        <xdr:cNvPr id="852" name="【庁舎】&#10;有形固定資産減価償却率平均値テキスト">
          <a:extLst>
            <a:ext uri="{FF2B5EF4-FFF2-40B4-BE49-F238E27FC236}">
              <a16:creationId xmlns:a16="http://schemas.microsoft.com/office/drawing/2014/main" id="{20A69A31-FC55-499D-B99F-F69941747A16}"/>
            </a:ext>
          </a:extLst>
        </xdr:cNvPr>
        <xdr:cNvSpPr txBox="1"/>
      </xdr:nvSpPr>
      <xdr:spPr>
        <a:xfrm>
          <a:off x="15034039" y="17875581"/>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103</xdr:row>
      <xdr:rowOff>105410</xdr:rowOff>
    </xdr:from>
    <xdr:to>
      <xdr:col>85</xdr:col>
      <xdr:colOff>177800</xdr:colOff>
      <xdr:row>104</xdr:row>
      <xdr:rowOff>35560</xdr:rowOff>
    </xdr:to>
    <xdr:sp macro="" textlink="">
      <xdr:nvSpPr>
        <xdr:cNvPr id="853" name="フローチャート: 判断 852">
          <a:extLst>
            <a:ext uri="{FF2B5EF4-FFF2-40B4-BE49-F238E27FC236}">
              <a16:creationId xmlns:a16="http://schemas.microsoft.com/office/drawing/2014/main" id="{21EB0AC3-4172-4879-8214-97578C133733}"/>
            </a:ext>
          </a:extLst>
        </xdr:cNvPr>
        <xdr:cNvSpPr/>
      </xdr:nvSpPr>
      <xdr:spPr>
        <a:xfrm>
          <a:off x="14945139" y="18019699"/>
          <a:ext cx="101600"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113030</xdr:rowOff>
    </xdr:from>
    <xdr:to>
      <xdr:col>81</xdr:col>
      <xdr:colOff>101600</xdr:colOff>
      <xdr:row>104</xdr:row>
      <xdr:rowOff>43180</xdr:rowOff>
    </xdr:to>
    <xdr:sp macro="" textlink="">
      <xdr:nvSpPr>
        <xdr:cNvPr id="854" name="フローチャート: 判断 853">
          <a:extLst>
            <a:ext uri="{FF2B5EF4-FFF2-40B4-BE49-F238E27FC236}">
              <a16:creationId xmlns:a16="http://schemas.microsoft.com/office/drawing/2014/main" id="{33563A13-D9FB-45D0-8FCB-7DDD7CAE5675}"/>
            </a:ext>
          </a:extLst>
        </xdr:cNvPr>
        <xdr:cNvSpPr/>
      </xdr:nvSpPr>
      <xdr:spPr>
        <a:xfrm>
          <a:off x="14169224" y="18027319"/>
          <a:ext cx="101600"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26035</xdr:colOff>
      <xdr:row>102</xdr:row>
      <xdr:rowOff>59690</xdr:rowOff>
    </xdr:from>
    <xdr:ext cx="405130" cy="259080"/>
    <xdr:sp macro="" textlink="">
      <xdr:nvSpPr>
        <xdr:cNvPr id="855" name="n_1aveValue【庁舎】&#10;有形固定資産減価償却率">
          <a:extLst>
            <a:ext uri="{FF2B5EF4-FFF2-40B4-BE49-F238E27FC236}">
              <a16:creationId xmlns:a16="http://schemas.microsoft.com/office/drawing/2014/main" id="{156B7105-BD4F-45A1-B929-D2E77ED33F31}"/>
            </a:ext>
          </a:extLst>
        </xdr:cNvPr>
        <xdr:cNvSpPr txBox="1"/>
      </xdr:nvSpPr>
      <xdr:spPr>
        <a:xfrm>
          <a:off x="14020331" y="17807001"/>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55.6</a:t>
          </a:r>
          <a:endParaRPr kumimoji="1" lang="ja-JP" altLang="en-US" sz="1000" b="1">
            <a:solidFill>
              <a:srgbClr val="000080"/>
            </a:solidFill>
            <a:latin typeface="ＭＳ Ｐゴシック"/>
            <a:ea typeface="ＭＳ Ｐゴシック"/>
          </a:endParaRPr>
        </a:p>
      </xdr:txBody>
    </xdr:sp>
    <xdr:clientData/>
  </xdr:oneCellAnchor>
  <xdr:twoCellAnchor>
    <xdr:from>
      <xdr:col>76</xdr:col>
      <xdr:colOff>63500</xdr:colOff>
      <xdr:row>103</xdr:row>
      <xdr:rowOff>101600</xdr:rowOff>
    </xdr:from>
    <xdr:to>
      <xdr:col>76</xdr:col>
      <xdr:colOff>165100</xdr:colOff>
      <xdr:row>104</xdr:row>
      <xdr:rowOff>31750</xdr:rowOff>
    </xdr:to>
    <xdr:sp macro="" textlink="">
      <xdr:nvSpPr>
        <xdr:cNvPr id="856" name="フローチャート: 判断 855">
          <a:extLst>
            <a:ext uri="{FF2B5EF4-FFF2-40B4-BE49-F238E27FC236}">
              <a16:creationId xmlns:a16="http://schemas.microsoft.com/office/drawing/2014/main" id="{E2864E1D-284A-4A56-B93F-6ED26DDEA665}"/>
            </a:ext>
          </a:extLst>
        </xdr:cNvPr>
        <xdr:cNvSpPr/>
      </xdr:nvSpPr>
      <xdr:spPr>
        <a:xfrm>
          <a:off x="13358081" y="18015889"/>
          <a:ext cx="101600"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102235</xdr:colOff>
      <xdr:row>102</xdr:row>
      <xdr:rowOff>48260</xdr:rowOff>
    </xdr:from>
    <xdr:ext cx="402590" cy="259080"/>
    <xdr:sp macro="" textlink="">
      <xdr:nvSpPr>
        <xdr:cNvPr id="857" name="n_2aveValue【庁舎】&#10;有形固定資産減価償却率">
          <a:extLst>
            <a:ext uri="{FF2B5EF4-FFF2-40B4-BE49-F238E27FC236}">
              <a16:creationId xmlns:a16="http://schemas.microsoft.com/office/drawing/2014/main" id="{39324986-DE79-4674-847A-D43CE7414E8B}"/>
            </a:ext>
          </a:extLst>
        </xdr:cNvPr>
        <xdr:cNvSpPr txBox="1"/>
      </xdr:nvSpPr>
      <xdr:spPr>
        <a:xfrm>
          <a:off x="13221887" y="17795571"/>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127000</xdr:colOff>
      <xdr:row>103</xdr:row>
      <xdr:rowOff>73025</xdr:rowOff>
    </xdr:from>
    <xdr:to>
      <xdr:col>72</xdr:col>
      <xdr:colOff>38100</xdr:colOff>
      <xdr:row>104</xdr:row>
      <xdr:rowOff>3175</xdr:rowOff>
    </xdr:to>
    <xdr:sp macro="" textlink="">
      <xdr:nvSpPr>
        <xdr:cNvPr id="858" name="フローチャート: 判断 857">
          <a:extLst>
            <a:ext uri="{FF2B5EF4-FFF2-40B4-BE49-F238E27FC236}">
              <a16:creationId xmlns:a16="http://schemas.microsoft.com/office/drawing/2014/main" id="{F8456E6B-8D48-406C-A0C5-D7F69B9318DB}"/>
            </a:ext>
          </a:extLst>
        </xdr:cNvPr>
        <xdr:cNvSpPr/>
      </xdr:nvSpPr>
      <xdr:spPr>
        <a:xfrm>
          <a:off x="12546937" y="17987314"/>
          <a:ext cx="86029"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165735</xdr:colOff>
      <xdr:row>102</xdr:row>
      <xdr:rowOff>19685</xdr:rowOff>
    </xdr:from>
    <xdr:ext cx="402590" cy="256540"/>
    <xdr:sp macro="" textlink="">
      <xdr:nvSpPr>
        <xdr:cNvPr id="859" name="n_3aveValue【庁舎】&#10;有形固定資産減価償却率">
          <a:extLst>
            <a:ext uri="{FF2B5EF4-FFF2-40B4-BE49-F238E27FC236}">
              <a16:creationId xmlns:a16="http://schemas.microsoft.com/office/drawing/2014/main" id="{6B802A1F-1016-42C2-BFBC-79BDD6D364A8}"/>
            </a:ext>
          </a:extLst>
        </xdr:cNvPr>
        <xdr:cNvSpPr txBox="1"/>
      </xdr:nvSpPr>
      <xdr:spPr>
        <a:xfrm>
          <a:off x="12410744" y="17766996"/>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103</xdr:row>
      <xdr:rowOff>46355</xdr:rowOff>
    </xdr:from>
    <xdr:to>
      <xdr:col>67</xdr:col>
      <xdr:colOff>101600</xdr:colOff>
      <xdr:row>103</xdr:row>
      <xdr:rowOff>147955</xdr:rowOff>
    </xdr:to>
    <xdr:sp macro="" textlink="">
      <xdr:nvSpPr>
        <xdr:cNvPr id="860" name="フローチャート: 判断 859">
          <a:extLst>
            <a:ext uri="{FF2B5EF4-FFF2-40B4-BE49-F238E27FC236}">
              <a16:creationId xmlns:a16="http://schemas.microsoft.com/office/drawing/2014/main" id="{4556C322-860F-4190-99D9-CD67D74BBC19}"/>
            </a:ext>
          </a:extLst>
        </xdr:cNvPr>
        <xdr:cNvSpPr/>
      </xdr:nvSpPr>
      <xdr:spPr>
        <a:xfrm>
          <a:off x="11720223" y="17960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38735</xdr:colOff>
      <xdr:row>101</xdr:row>
      <xdr:rowOff>164465</xdr:rowOff>
    </xdr:from>
    <xdr:ext cx="402590" cy="259080"/>
    <xdr:sp macro="" textlink="">
      <xdr:nvSpPr>
        <xdr:cNvPr id="861" name="n_4aveValue【庁舎】&#10;有形固定資産減価償却率">
          <a:extLst>
            <a:ext uri="{FF2B5EF4-FFF2-40B4-BE49-F238E27FC236}">
              <a16:creationId xmlns:a16="http://schemas.microsoft.com/office/drawing/2014/main" id="{A56FB1C2-8A3B-427C-ACC7-DA5191B4AD33}"/>
            </a:ext>
          </a:extLst>
        </xdr:cNvPr>
        <xdr:cNvSpPr txBox="1"/>
      </xdr:nvSpPr>
      <xdr:spPr>
        <a:xfrm>
          <a:off x="11584029" y="17744799"/>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52.1</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111</xdr:row>
      <xdr:rowOff>16510</xdr:rowOff>
    </xdr:from>
    <xdr:ext cx="762000" cy="259080"/>
    <xdr:sp macro="" textlink="">
      <xdr:nvSpPr>
        <xdr:cNvPr id="862" name="テキスト ボックス 861">
          <a:extLst>
            <a:ext uri="{FF2B5EF4-FFF2-40B4-BE49-F238E27FC236}">
              <a16:creationId xmlns:a16="http://schemas.microsoft.com/office/drawing/2014/main" id="{7519BCCF-391F-4DA9-A1FC-F4DEB9E79054}"/>
            </a:ext>
          </a:extLst>
        </xdr:cNvPr>
        <xdr:cNvSpPr txBox="1"/>
      </xdr:nvSpPr>
      <xdr:spPr>
        <a:xfrm>
          <a:off x="14821010" y="19266618"/>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2000" cy="259080"/>
    <xdr:sp macro="" textlink="">
      <xdr:nvSpPr>
        <xdr:cNvPr id="863" name="テキスト ボックス 862">
          <a:extLst>
            <a:ext uri="{FF2B5EF4-FFF2-40B4-BE49-F238E27FC236}">
              <a16:creationId xmlns:a16="http://schemas.microsoft.com/office/drawing/2014/main" id="{9A164609-9715-4991-9DAB-6F26E339E5CD}"/>
            </a:ext>
          </a:extLst>
        </xdr:cNvPr>
        <xdr:cNvSpPr txBox="1"/>
      </xdr:nvSpPr>
      <xdr:spPr>
        <a:xfrm>
          <a:off x="14045096" y="19266618"/>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864" name="テキスト ボックス 863">
          <a:extLst>
            <a:ext uri="{FF2B5EF4-FFF2-40B4-BE49-F238E27FC236}">
              <a16:creationId xmlns:a16="http://schemas.microsoft.com/office/drawing/2014/main" id="{CEE79534-C440-4B23-834E-FE905FF30B1B}"/>
            </a:ext>
          </a:extLst>
        </xdr:cNvPr>
        <xdr:cNvSpPr txBox="1"/>
      </xdr:nvSpPr>
      <xdr:spPr>
        <a:xfrm>
          <a:off x="13233952" y="19266618"/>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111</xdr:row>
      <xdr:rowOff>16510</xdr:rowOff>
    </xdr:from>
    <xdr:ext cx="762000" cy="259080"/>
    <xdr:sp macro="" textlink="">
      <xdr:nvSpPr>
        <xdr:cNvPr id="865" name="テキスト ボックス 864">
          <a:extLst>
            <a:ext uri="{FF2B5EF4-FFF2-40B4-BE49-F238E27FC236}">
              <a16:creationId xmlns:a16="http://schemas.microsoft.com/office/drawing/2014/main" id="{AC615345-2288-4027-908A-CB7A23A2866C}"/>
            </a:ext>
          </a:extLst>
        </xdr:cNvPr>
        <xdr:cNvSpPr txBox="1"/>
      </xdr:nvSpPr>
      <xdr:spPr>
        <a:xfrm>
          <a:off x="12422809" y="19266618"/>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2000" cy="259080"/>
    <xdr:sp macro="" textlink="">
      <xdr:nvSpPr>
        <xdr:cNvPr id="866" name="テキスト ボックス 865">
          <a:extLst>
            <a:ext uri="{FF2B5EF4-FFF2-40B4-BE49-F238E27FC236}">
              <a16:creationId xmlns:a16="http://schemas.microsoft.com/office/drawing/2014/main" id="{0747DAD9-7B06-4980-B383-B330C7423227}"/>
            </a:ext>
          </a:extLst>
        </xdr:cNvPr>
        <xdr:cNvSpPr txBox="1"/>
      </xdr:nvSpPr>
      <xdr:spPr>
        <a:xfrm>
          <a:off x="11596094" y="19266618"/>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104</xdr:row>
      <xdr:rowOff>143510</xdr:rowOff>
    </xdr:from>
    <xdr:to>
      <xdr:col>85</xdr:col>
      <xdr:colOff>177800</xdr:colOff>
      <xdr:row>105</xdr:row>
      <xdr:rowOff>73660</xdr:rowOff>
    </xdr:to>
    <xdr:sp macro="" textlink="">
      <xdr:nvSpPr>
        <xdr:cNvPr id="867" name="楕円 866">
          <a:extLst>
            <a:ext uri="{FF2B5EF4-FFF2-40B4-BE49-F238E27FC236}">
              <a16:creationId xmlns:a16="http://schemas.microsoft.com/office/drawing/2014/main" id="{4471BF14-192F-42B5-89C0-9E2E712C15DB}"/>
            </a:ext>
          </a:extLst>
        </xdr:cNvPr>
        <xdr:cNvSpPr/>
      </xdr:nvSpPr>
      <xdr:spPr>
        <a:xfrm>
          <a:off x="14945139" y="18224776"/>
          <a:ext cx="101600"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121920</xdr:rowOff>
    </xdr:from>
    <xdr:ext cx="405130" cy="256540"/>
    <xdr:sp macro="" textlink="">
      <xdr:nvSpPr>
        <xdr:cNvPr id="868" name="【庁舎】&#10;有形固定資産減価償却率該当値テキスト">
          <a:extLst>
            <a:ext uri="{FF2B5EF4-FFF2-40B4-BE49-F238E27FC236}">
              <a16:creationId xmlns:a16="http://schemas.microsoft.com/office/drawing/2014/main" id="{BDA9E630-1405-46D2-B984-1BDE35A0CCD9}"/>
            </a:ext>
          </a:extLst>
        </xdr:cNvPr>
        <xdr:cNvSpPr txBox="1"/>
      </xdr:nvSpPr>
      <xdr:spPr>
        <a:xfrm>
          <a:off x="15034039" y="18203186"/>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66.2</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104</xdr:row>
      <xdr:rowOff>107315</xdr:rowOff>
    </xdr:from>
    <xdr:to>
      <xdr:col>81</xdr:col>
      <xdr:colOff>101600</xdr:colOff>
      <xdr:row>105</xdr:row>
      <xdr:rowOff>37465</xdr:rowOff>
    </xdr:to>
    <xdr:sp macro="" textlink="">
      <xdr:nvSpPr>
        <xdr:cNvPr id="869" name="楕円 868">
          <a:extLst>
            <a:ext uri="{FF2B5EF4-FFF2-40B4-BE49-F238E27FC236}">
              <a16:creationId xmlns:a16="http://schemas.microsoft.com/office/drawing/2014/main" id="{8938DCF0-1360-4254-B399-87BCE3210A83}"/>
            </a:ext>
          </a:extLst>
        </xdr:cNvPr>
        <xdr:cNvSpPr/>
      </xdr:nvSpPr>
      <xdr:spPr>
        <a:xfrm>
          <a:off x="14169224" y="18188581"/>
          <a:ext cx="101600"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158115</xdr:rowOff>
    </xdr:from>
    <xdr:to>
      <xdr:col>85</xdr:col>
      <xdr:colOff>127000</xdr:colOff>
      <xdr:row>105</xdr:row>
      <xdr:rowOff>22860</xdr:rowOff>
    </xdr:to>
    <xdr:cxnSp macro="">
      <xdr:nvCxnSpPr>
        <xdr:cNvPr id="870" name="直線コネクタ 869">
          <a:extLst>
            <a:ext uri="{FF2B5EF4-FFF2-40B4-BE49-F238E27FC236}">
              <a16:creationId xmlns:a16="http://schemas.microsoft.com/office/drawing/2014/main" id="{A6F0A713-D284-43C3-A983-173F14997791}"/>
            </a:ext>
          </a:extLst>
        </xdr:cNvPr>
        <xdr:cNvCxnSpPr/>
      </xdr:nvCxnSpPr>
      <xdr:spPr>
        <a:xfrm>
          <a:off x="14220024" y="18239381"/>
          <a:ext cx="775915" cy="31722"/>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101600</xdr:rowOff>
    </xdr:from>
    <xdr:to>
      <xdr:col>76</xdr:col>
      <xdr:colOff>165100</xdr:colOff>
      <xdr:row>105</xdr:row>
      <xdr:rowOff>31750</xdr:rowOff>
    </xdr:to>
    <xdr:sp macro="" textlink="">
      <xdr:nvSpPr>
        <xdr:cNvPr id="871" name="楕円 870">
          <a:extLst>
            <a:ext uri="{FF2B5EF4-FFF2-40B4-BE49-F238E27FC236}">
              <a16:creationId xmlns:a16="http://schemas.microsoft.com/office/drawing/2014/main" id="{58DAD373-FC35-4145-A8F7-5F9D397C263F}"/>
            </a:ext>
          </a:extLst>
        </xdr:cNvPr>
        <xdr:cNvSpPr/>
      </xdr:nvSpPr>
      <xdr:spPr>
        <a:xfrm>
          <a:off x="13358081" y="18182866"/>
          <a:ext cx="101600"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152400</xdr:rowOff>
    </xdr:from>
    <xdr:to>
      <xdr:col>81</xdr:col>
      <xdr:colOff>50800</xdr:colOff>
      <xdr:row>104</xdr:row>
      <xdr:rowOff>158115</xdr:rowOff>
    </xdr:to>
    <xdr:cxnSp macro="">
      <xdr:nvCxnSpPr>
        <xdr:cNvPr id="872" name="直線コネクタ 871">
          <a:extLst>
            <a:ext uri="{FF2B5EF4-FFF2-40B4-BE49-F238E27FC236}">
              <a16:creationId xmlns:a16="http://schemas.microsoft.com/office/drawing/2014/main" id="{1B0151DC-7917-4476-9C37-77969A877143}"/>
            </a:ext>
          </a:extLst>
        </xdr:cNvPr>
        <xdr:cNvCxnSpPr/>
      </xdr:nvCxnSpPr>
      <xdr:spPr>
        <a:xfrm>
          <a:off x="13408881" y="18233666"/>
          <a:ext cx="811143"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109220</xdr:rowOff>
    </xdr:from>
    <xdr:to>
      <xdr:col>72</xdr:col>
      <xdr:colOff>38100</xdr:colOff>
      <xdr:row>105</xdr:row>
      <xdr:rowOff>39370</xdr:rowOff>
    </xdr:to>
    <xdr:sp macro="" textlink="">
      <xdr:nvSpPr>
        <xdr:cNvPr id="873" name="楕円 872">
          <a:extLst>
            <a:ext uri="{FF2B5EF4-FFF2-40B4-BE49-F238E27FC236}">
              <a16:creationId xmlns:a16="http://schemas.microsoft.com/office/drawing/2014/main" id="{2094CAC5-638B-47A2-A155-03AEB2A361FC}"/>
            </a:ext>
          </a:extLst>
        </xdr:cNvPr>
        <xdr:cNvSpPr/>
      </xdr:nvSpPr>
      <xdr:spPr>
        <a:xfrm>
          <a:off x="12546937" y="18190486"/>
          <a:ext cx="86029"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152400</xdr:rowOff>
    </xdr:from>
    <xdr:to>
      <xdr:col>76</xdr:col>
      <xdr:colOff>114300</xdr:colOff>
      <xdr:row>104</xdr:row>
      <xdr:rowOff>160020</xdr:rowOff>
    </xdr:to>
    <xdr:cxnSp macro="">
      <xdr:nvCxnSpPr>
        <xdr:cNvPr id="874" name="直線コネクタ 873">
          <a:extLst>
            <a:ext uri="{FF2B5EF4-FFF2-40B4-BE49-F238E27FC236}">
              <a16:creationId xmlns:a16="http://schemas.microsoft.com/office/drawing/2014/main" id="{FADAD77C-FCC1-46A7-9FD9-5F5DBD22237F}"/>
            </a:ext>
          </a:extLst>
        </xdr:cNvPr>
        <xdr:cNvCxnSpPr/>
      </xdr:nvCxnSpPr>
      <xdr:spPr>
        <a:xfrm flipV="1">
          <a:off x="12597737" y="18233666"/>
          <a:ext cx="811144"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84455</xdr:rowOff>
    </xdr:from>
    <xdr:to>
      <xdr:col>67</xdr:col>
      <xdr:colOff>101600</xdr:colOff>
      <xdr:row>105</xdr:row>
      <xdr:rowOff>14605</xdr:rowOff>
    </xdr:to>
    <xdr:sp macro="" textlink="">
      <xdr:nvSpPr>
        <xdr:cNvPr id="875" name="楕円 874">
          <a:extLst>
            <a:ext uri="{FF2B5EF4-FFF2-40B4-BE49-F238E27FC236}">
              <a16:creationId xmlns:a16="http://schemas.microsoft.com/office/drawing/2014/main" id="{9DBF737C-4FDE-4736-8CB9-79B07311ACBE}"/>
            </a:ext>
          </a:extLst>
        </xdr:cNvPr>
        <xdr:cNvSpPr/>
      </xdr:nvSpPr>
      <xdr:spPr>
        <a:xfrm>
          <a:off x="11720223" y="18165721"/>
          <a:ext cx="101600"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135255</xdr:rowOff>
    </xdr:from>
    <xdr:to>
      <xdr:col>71</xdr:col>
      <xdr:colOff>177800</xdr:colOff>
      <xdr:row>104</xdr:row>
      <xdr:rowOff>160020</xdr:rowOff>
    </xdr:to>
    <xdr:cxnSp macro="">
      <xdr:nvCxnSpPr>
        <xdr:cNvPr id="876" name="直線コネクタ 875">
          <a:extLst>
            <a:ext uri="{FF2B5EF4-FFF2-40B4-BE49-F238E27FC236}">
              <a16:creationId xmlns:a16="http://schemas.microsoft.com/office/drawing/2014/main" id="{09BDA270-88D6-4EC6-8D0F-ECE087E2DC78}"/>
            </a:ext>
          </a:extLst>
        </xdr:cNvPr>
        <xdr:cNvCxnSpPr/>
      </xdr:nvCxnSpPr>
      <xdr:spPr>
        <a:xfrm>
          <a:off x="11771023" y="18216521"/>
          <a:ext cx="826714"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105</xdr:row>
      <xdr:rowOff>29210</xdr:rowOff>
    </xdr:from>
    <xdr:ext cx="405130" cy="256540"/>
    <xdr:sp macro="" textlink="">
      <xdr:nvSpPr>
        <xdr:cNvPr id="877" name="n_1mainValue【庁舎】&#10;有形固定資産減価償却率">
          <a:extLst>
            <a:ext uri="{FF2B5EF4-FFF2-40B4-BE49-F238E27FC236}">
              <a16:creationId xmlns:a16="http://schemas.microsoft.com/office/drawing/2014/main" id="{3FA925AF-D59D-452F-AB1B-119BC6F61A04}"/>
            </a:ext>
          </a:extLst>
        </xdr:cNvPr>
        <xdr:cNvSpPr txBox="1"/>
      </xdr:nvSpPr>
      <xdr:spPr>
        <a:xfrm>
          <a:off x="14020331" y="18277453"/>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64.3</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105</xdr:row>
      <xdr:rowOff>22860</xdr:rowOff>
    </xdr:from>
    <xdr:ext cx="402590" cy="259080"/>
    <xdr:sp macro="" textlink="">
      <xdr:nvSpPr>
        <xdr:cNvPr id="878" name="n_2mainValue【庁舎】&#10;有形固定資産減価償却率">
          <a:extLst>
            <a:ext uri="{FF2B5EF4-FFF2-40B4-BE49-F238E27FC236}">
              <a16:creationId xmlns:a16="http://schemas.microsoft.com/office/drawing/2014/main" id="{C73EE6B0-1F33-42C7-A082-CE8F7EA51F87}"/>
            </a:ext>
          </a:extLst>
        </xdr:cNvPr>
        <xdr:cNvSpPr txBox="1"/>
      </xdr:nvSpPr>
      <xdr:spPr>
        <a:xfrm>
          <a:off x="13221887" y="18271103"/>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64.0</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105</xdr:row>
      <xdr:rowOff>30480</xdr:rowOff>
    </xdr:from>
    <xdr:ext cx="402590" cy="256540"/>
    <xdr:sp macro="" textlink="">
      <xdr:nvSpPr>
        <xdr:cNvPr id="879" name="n_3mainValue【庁舎】&#10;有形固定資産減価償却率">
          <a:extLst>
            <a:ext uri="{FF2B5EF4-FFF2-40B4-BE49-F238E27FC236}">
              <a16:creationId xmlns:a16="http://schemas.microsoft.com/office/drawing/2014/main" id="{7B284F1F-915B-4A31-BD47-E7B047E2249E}"/>
            </a:ext>
          </a:extLst>
        </xdr:cNvPr>
        <xdr:cNvSpPr txBox="1"/>
      </xdr:nvSpPr>
      <xdr:spPr>
        <a:xfrm>
          <a:off x="12410744" y="18278723"/>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64.4</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105</xdr:row>
      <xdr:rowOff>6350</xdr:rowOff>
    </xdr:from>
    <xdr:ext cx="402590" cy="256540"/>
    <xdr:sp macro="" textlink="">
      <xdr:nvSpPr>
        <xdr:cNvPr id="880" name="n_4mainValue【庁舎】&#10;有形固定資産減価償却率">
          <a:extLst>
            <a:ext uri="{FF2B5EF4-FFF2-40B4-BE49-F238E27FC236}">
              <a16:creationId xmlns:a16="http://schemas.microsoft.com/office/drawing/2014/main" id="{BE78F578-D61E-413D-A118-291DABACB539}"/>
            </a:ext>
          </a:extLst>
        </xdr:cNvPr>
        <xdr:cNvSpPr txBox="1"/>
      </xdr:nvSpPr>
      <xdr:spPr>
        <a:xfrm>
          <a:off x="11584029" y="18254593"/>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63.1</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1" name="正方形/長方形 880">
          <a:extLst>
            <a:ext uri="{FF2B5EF4-FFF2-40B4-BE49-F238E27FC236}">
              <a16:creationId xmlns:a16="http://schemas.microsoft.com/office/drawing/2014/main" id="{03683501-3490-4F60-B26B-A04FE760163B}"/>
            </a:ext>
          </a:extLst>
        </xdr:cNvPr>
        <xdr:cNvSpPr/>
      </xdr:nvSpPr>
      <xdr:spPr>
        <a:xfrm>
          <a:off x="16793155" y="15929610"/>
          <a:ext cx="4350688" cy="62158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2" name="正方形/長方形 881">
          <a:extLst>
            <a:ext uri="{FF2B5EF4-FFF2-40B4-BE49-F238E27FC236}">
              <a16:creationId xmlns:a16="http://schemas.microsoft.com/office/drawing/2014/main" id="{AD7707C3-2E9F-4CC5-ADD7-8150C0DB039F}"/>
            </a:ext>
          </a:extLst>
        </xdr:cNvPr>
        <xdr:cNvSpPr/>
      </xdr:nvSpPr>
      <xdr:spPr>
        <a:xfrm>
          <a:off x="16920155" y="16576592"/>
          <a:ext cx="1399429" cy="2450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3" name="正方形/長方形 882">
          <a:extLst>
            <a:ext uri="{FF2B5EF4-FFF2-40B4-BE49-F238E27FC236}">
              <a16:creationId xmlns:a16="http://schemas.microsoft.com/office/drawing/2014/main" id="{8F6FC9F7-D3FD-4C59-A16C-8D4B56411153}"/>
            </a:ext>
          </a:extLst>
        </xdr:cNvPr>
        <xdr:cNvSpPr/>
      </xdr:nvSpPr>
      <xdr:spPr>
        <a:xfrm>
          <a:off x="16920155" y="16770847"/>
          <a:ext cx="1399429" cy="24952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20/62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84" name="正方形/長方形 883">
          <a:extLst>
            <a:ext uri="{FF2B5EF4-FFF2-40B4-BE49-F238E27FC236}">
              <a16:creationId xmlns:a16="http://schemas.microsoft.com/office/drawing/2014/main" id="{FF48B3FF-1FE5-4E17-AB26-89F248370127}"/>
            </a:ext>
          </a:extLst>
        </xdr:cNvPr>
        <xdr:cNvSpPr/>
      </xdr:nvSpPr>
      <xdr:spPr>
        <a:xfrm>
          <a:off x="17842727" y="16576592"/>
          <a:ext cx="1399430" cy="2450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85" name="正方形/長方形 884">
          <a:extLst>
            <a:ext uri="{FF2B5EF4-FFF2-40B4-BE49-F238E27FC236}">
              <a16:creationId xmlns:a16="http://schemas.microsoft.com/office/drawing/2014/main" id="{FA4B55E6-E71E-4077-B23A-7D01DD20454F}"/>
            </a:ext>
          </a:extLst>
        </xdr:cNvPr>
        <xdr:cNvSpPr/>
      </xdr:nvSpPr>
      <xdr:spPr>
        <a:xfrm>
          <a:off x="17842727" y="16770847"/>
          <a:ext cx="1399430" cy="24952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86" name="正方形/長方形 885">
          <a:extLst>
            <a:ext uri="{FF2B5EF4-FFF2-40B4-BE49-F238E27FC236}">
              <a16:creationId xmlns:a16="http://schemas.microsoft.com/office/drawing/2014/main" id="{2CAF063C-94B0-4827-B10A-30C23F115BDD}"/>
            </a:ext>
          </a:extLst>
        </xdr:cNvPr>
        <xdr:cNvSpPr/>
      </xdr:nvSpPr>
      <xdr:spPr>
        <a:xfrm>
          <a:off x="18892299" y="16576592"/>
          <a:ext cx="1399430" cy="2450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富山県平均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87" name="正方形/長方形 886">
          <a:extLst>
            <a:ext uri="{FF2B5EF4-FFF2-40B4-BE49-F238E27FC236}">
              <a16:creationId xmlns:a16="http://schemas.microsoft.com/office/drawing/2014/main" id="{BB2ECE1B-611F-4EF3-843F-1CB8857057BA}"/>
            </a:ext>
          </a:extLst>
        </xdr:cNvPr>
        <xdr:cNvSpPr/>
      </xdr:nvSpPr>
      <xdr:spPr>
        <a:xfrm>
          <a:off x="18892299" y="16770847"/>
          <a:ext cx="1399430" cy="249527"/>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0.224</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88" name="正方形/長方形 887">
          <a:extLst>
            <a:ext uri="{FF2B5EF4-FFF2-40B4-BE49-F238E27FC236}">
              <a16:creationId xmlns:a16="http://schemas.microsoft.com/office/drawing/2014/main" id="{00A2C74D-0B4F-42C9-BBD9-E918B7774FAC}"/>
            </a:ext>
          </a:extLst>
        </xdr:cNvPr>
        <xdr:cNvSpPr/>
      </xdr:nvSpPr>
      <xdr:spPr>
        <a:xfrm>
          <a:off x="16793155" y="17045774"/>
          <a:ext cx="4350688" cy="2223384"/>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7345" cy="225425"/>
    <xdr:sp macro="" textlink="">
      <xdr:nvSpPr>
        <xdr:cNvPr id="889" name="テキスト ボックス 888">
          <a:extLst>
            <a:ext uri="{FF2B5EF4-FFF2-40B4-BE49-F238E27FC236}">
              <a16:creationId xmlns:a16="http://schemas.microsoft.com/office/drawing/2014/main" id="{E7BA0313-B668-4E05-B0E7-FEA23813F395}"/>
            </a:ext>
          </a:extLst>
        </xdr:cNvPr>
        <xdr:cNvSpPr txBox="1"/>
      </xdr:nvSpPr>
      <xdr:spPr>
        <a:xfrm>
          <a:off x="16770626" y="16859747"/>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0" name="直線コネクタ 889">
          <a:extLst>
            <a:ext uri="{FF2B5EF4-FFF2-40B4-BE49-F238E27FC236}">
              <a16:creationId xmlns:a16="http://schemas.microsoft.com/office/drawing/2014/main" id="{AA4DF4E0-4D8B-41B9-ADAF-062B4B6FE4FD}"/>
            </a:ext>
          </a:extLst>
        </xdr:cNvPr>
        <xdr:cNvCxnSpPr/>
      </xdr:nvCxnSpPr>
      <xdr:spPr>
        <a:xfrm>
          <a:off x="16793155" y="19269158"/>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91" name="直線コネクタ 890">
          <a:extLst>
            <a:ext uri="{FF2B5EF4-FFF2-40B4-BE49-F238E27FC236}">
              <a16:creationId xmlns:a16="http://schemas.microsoft.com/office/drawing/2014/main" id="{741D4100-9BBC-4D9F-B923-E0CDA5F1B697}"/>
            </a:ext>
          </a:extLst>
        </xdr:cNvPr>
        <xdr:cNvCxnSpPr/>
      </xdr:nvCxnSpPr>
      <xdr:spPr>
        <a:xfrm>
          <a:off x="16793155" y="18901576"/>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108</xdr:row>
      <xdr:rowOff>10160</xdr:rowOff>
    </xdr:from>
    <xdr:ext cx="464820" cy="259080"/>
    <xdr:sp macro="" textlink="">
      <xdr:nvSpPr>
        <xdr:cNvPr id="892" name="テキスト ボックス 891">
          <a:extLst>
            <a:ext uri="{FF2B5EF4-FFF2-40B4-BE49-F238E27FC236}">
              <a16:creationId xmlns:a16="http://schemas.microsoft.com/office/drawing/2014/main" id="{36030B33-4D6C-4A24-A065-3DE48BDC8EDB}"/>
            </a:ext>
          </a:extLst>
        </xdr:cNvPr>
        <xdr:cNvSpPr txBox="1"/>
      </xdr:nvSpPr>
      <xdr:spPr>
        <a:xfrm>
          <a:off x="16372509" y="18759336"/>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93" name="直線コネクタ 892">
          <a:extLst>
            <a:ext uri="{FF2B5EF4-FFF2-40B4-BE49-F238E27FC236}">
              <a16:creationId xmlns:a16="http://schemas.microsoft.com/office/drawing/2014/main" id="{8D7CF270-1289-4BFA-A1CF-178334EF79DA}"/>
            </a:ext>
          </a:extLst>
        </xdr:cNvPr>
        <xdr:cNvCxnSpPr/>
      </xdr:nvCxnSpPr>
      <xdr:spPr>
        <a:xfrm>
          <a:off x="16793155" y="18529521"/>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105</xdr:row>
      <xdr:rowOff>143510</xdr:rowOff>
    </xdr:from>
    <xdr:ext cx="464820" cy="256540"/>
    <xdr:sp macro="" textlink="">
      <xdr:nvSpPr>
        <xdr:cNvPr id="894" name="テキスト ボックス 893">
          <a:extLst>
            <a:ext uri="{FF2B5EF4-FFF2-40B4-BE49-F238E27FC236}">
              <a16:creationId xmlns:a16="http://schemas.microsoft.com/office/drawing/2014/main" id="{0509B712-B1A2-4E20-8F2C-78EA86A0F779}"/>
            </a:ext>
          </a:extLst>
        </xdr:cNvPr>
        <xdr:cNvSpPr txBox="1"/>
      </xdr:nvSpPr>
      <xdr:spPr>
        <a:xfrm>
          <a:off x="16372509" y="18391753"/>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95" name="直線コネクタ 894">
          <a:extLst>
            <a:ext uri="{FF2B5EF4-FFF2-40B4-BE49-F238E27FC236}">
              <a16:creationId xmlns:a16="http://schemas.microsoft.com/office/drawing/2014/main" id="{F19568D6-BC8F-45C6-961D-7FAA521C498C}"/>
            </a:ext>
          </a:extLst>
        </xdr:cNvPr>
        <xdr:cNvCxnSpPr/>
      </xdr:nvCxnSpPr>
      <xdr:spPr>
        <a:xfrm>
          <a:off x="16793155" y="18157466"/>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103</xdr:row>
      <xdr:rowOff>105410</xdr:rowOff>
    </xdr:from>
    <xdr:ext cx="464820" cy="259080"/>
    <xdr:sp macro="" textlink="">
      <xdr:nvSpPr>
        <xdr:cNvPr id="896" name="テキスト ボックス 895">
          <a:extLst>
            <a:ext uri="{FF2B5EF4-FFF2-40B4-BE49-F238E27FC236}">
              <a16:creationId xmlns:a16="http://schemas.microsoft.com/office/drawing/2014/main" id="{C23686B7-6DF2-4569-9CF5-ECAC20383F29}"/>
            </a:ext>
          </a:extLst>
        </xdr:cNvPr>
        <xdr:cNvSpPr txBox="1"/>
      </xdr:nvSpPr>
      <xdr:spPr>
        <a:xfrm>
          <a:off x="16372509" y="18019699"/>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97" name="直線コネクタ 896">
          <a:extLst>
            <a:ext uri="{FF2B5EF4-FFF2-40B4-BE49-F238E27FC236}">
              <a16:creationId xmlns:a16="http://schemas.microsoft.com/office/drawing/2014/main" id="{453BAC8E-0424-492D-A61C-A092B0A35DC1}"/>
            </a:ext>
          </a:extLst>
        </xdr:cNvPr>
        <xdr:cNvCxnSpPr/>
      </xdr:nvCxnSpPr>
      <xdr:spPr>
        <a:xfrm>
          <a:off x="16793155" y="17785411"/>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101</xdr:row>
      <xdr:rowOff>67310</xdr:rowOff>
    </xdr:from>
    <xdr:ext cx="464820" cy="259080"/>
    <xdr:sp macro="" textlink="">
      <xdr:nvSpPr>
        <xdr:cNvPr id="898" name="テキスト ボックス 897">
          <a:extLst>
            <a:ext uri="{FF2B5EF4-FFF2-40B4-BE49-F238E27FC236}">
              <a16:creationId xmlns:a16="http://schemas.microsoft.com/office/drawing/2014/main" id="{265D3D84-6F04-4B51-887C-5AE32B002C24}"/>
            </a:ext>
          </a:extLst>
        </xdr:cNvPr>
        <xdr:cNvSpPr txBox="1"/>
      </xdr:nvSpPr>
      <xdr:spPr>
        <a:xfrm>
          <a:off x="16372509" y="17647644"/>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99" name="直線コネクタ 898">
          <a:extLst>
            <a:ext uri="{FF2B5EF4-FFF2-40B4-BE49-F238E27FC236}">
              <a16:creationId xmlns:a16="http://schemas.microsoft.com/office/drawing/2014/main" id="{1B89F73E-1582-478A-8C5C-574CB9218A01}"/>
            </a:ext>
          </a:extLst>
        </xdr:cNvPr>
        <xdr:cNvCxnSpPr/>
      </xdr:nvCxnSpPr>
      <xdr:spPr>
        <a:xfrm>
          <a:off x="16793155" y="17413357"/>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99</xdr:row>
      <xdr:rowOff>29210</xdr:rowOff>
    </xdr:from>
    <xdr:ext cx="464820" cy="256540"/>
    <xdr:sp macro="" textlink="">
      <xdr:nvSpPr>
        <xdr:cNvPr id="900" name="テキスト ボックス 899">
          <a:extLst>
            <a:ext uri="{FF2B5EF4-FFF2-40B4-BE49-F238E27FC236}">
              <a16:creationId xmlns:a16="http://schemas.microsoft.com/office/drawing/2014/main" id="{3E9C5E8F-77FB-4B51-8734-DE69EDC8AC22}"/>
            </a:ext>
          </a:extLst>
        </xdr:cNvPr>
        <xdr:cNvSpPr txBox="1"/>
      </xdr:nvSpPr>
      <xdr:spPr>
        <a:xfrm>
          <a:off x="16372509" y="17275589"/>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1" name="直線コネクタ 900">
          <a:extLst>
            <a:ext uri="{FF2B5EF4-FFF2-40B4-BE49-F238E27FC236}">
              <a16:creationId xmlns:a16="http://schemas.microsoft.com/office/drawing/2014/main" id="{3BD1A6E4-5DEA-4C4C-9692-41468C3EC1E6}"/>
            </a:ext>
          </a:extLst>
        </xdr:cNvPr>
        <xdr:cNvCxnSpPr/>
      </xdr:nvCxnSpPr>
      <xdr:spPr>
        <a:xfrm>
          <a:off x="16793155" y="17045774"/>
          <a:ext cx="4312588"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4820" cy="259080"/>
    <xdr:sp macro="" textlink="">
      <xdr:nvSpPr>
        <xdr:cNvPr id="902" name="テキスト ボックス 901">
          <a:extLst>
            <a:ext uri="{FF2B5EF4-FFF2-40B4-BE49-F238E27FC236}">
              <a16:creationId xmlns:a16="http://schemas.microsoft.com/office/drawing/2014/main" id="{090C7DF2-906E-4C99-ABAB-644D50BE67D5}"/>
            </a:ext>
          </a:extLst>
        </xdr:cNvPr>
        <xdr:cNvSpPr txBox="1"/>
      </xdr:nvSpPr>
      <xdr:spPr>
        <a:xfrm>
          <a:off x="16372509" y="16908007"/>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3" name="【庁舎】&#10;一人当たり面積グラフ枠">
          <a:extLst>
            <a:ext uri="{FF2B5EF4-FFF2-40B4-BE49-F238E27FC236}">
              <a16:creationId xmlns:a16="http://schemas.microsoft.com/office/drawing/2014/main" id="{1BE423AA-CF75-4CDA-BBD9-7942EB0A3CB1}"/>
            </a:ext>
          </a:extLst>
        </xdr:cNvPr>
        <xdr:cNvSpPr/>
      </xdr:nvSpPr>
      <xdr:spPr>
        <a:xfrm>
          <a:off x="16793155" y="17045774"/>
          <a:ext cx="4350688" cy="2223384"/>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100</xdr:row>
      <xdr:rowOff>140970</xdr:rowOff>
    </xdr:from>
    <xdr:to>
      <xdr:col>116</xdr:col>
      <xdr:colOff>62865</xdr:colOff>
      <xdr:row>107</xdr:row>
      <xdr:rowOff>57150</xdr:rowOff>
    </xdr:to>
    <xdr:cxnSp macro="">
      <xdr:nvCxnSpPr>
        <xdr:cNvPr id="904" name="直線コネクタ 903">
          <a:extLst>
            <a:ext uri="{FF2B5EF4-FFF2-40B4-BE49-F238E27FC236}">
              <a16:creationId xmlns:a16="http://schemas.microsoft.com/office/drawing/2014/main" id="{E7ED7B65-AE13-4D8D-A6B3-16A423B3DE52}"/>
            </a:ext>
          </a:extLst>
        </xdr:cNvPr>
        <xdr:cNvCxnSpPr/>
      </xdr:nvCxnSpPr>
      <xdr:spPr>
        <a:xfrm flipV="1">
          <a:off x="20354594" y="17554327"/>
          <a:ext cx="0" cy="1085021"/>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60960</xdr:rowOff>
    </xdr:from>
    <xdr:ext cx="469900" cy="259080"/>
    <xdr:sp macro="" textlink="">
      <xdr:nvSpPr>
        <xdr:cNvPr id="905" name="【庁舎】&#10;一人当たり面積最小値テキスト">
          <a:extLst>
            <a:ext uri="{FF2B5EF4-FFF2-40B4-BE49-F238E27FC236}">
              <a16:creationId xmlns:a16="http://schemas.microsoft.com/office/drawing/2014/main" id="{89185026-3113-44A6-BA54-7B6A211A41A3}"/>
            </a:ext>
          </a:extLst>
        </xdr:cNvPr>
        <xdr:cNvSpPr txBox="1"/>
      </xdr:nvSpPr>
      <xdr:spPr>
        <a:xfrm>
          <a:off x="20393329" y="18643158"/>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0.070</a:t>
          </a:r>
          <a:endParaRPr kumimoji="1" lang="ja-JP" altLang="en-US" sz="1000" b="1">
            <a:latin typeface="ＭＳ Ｐゴシック"/>
            <a:ea typeface="ＭＳ Ｐゴシック"/>
          </a:endParaRPr>
        </a:p>
      </xdr:txBody>
    </xdr:sp>
    <xdr:clientData/>
  </xdr:oneCellAnchor>
  <xdr:twoCellAnchor>
    <xdr:from>
      <xdr:col>115</xdr:col>
      <xdr:colOff>165100</xdr:colOff>
      <xdr:row>107</xdr:row>
      <xdr:rowOff>57150</xdr:rowOff>
    </xdr:from>
    <xdr:to>
      <xdr:col>116</xdr:col>
      <xdr:colOff>152400</xdr:colOff>
      <xdr:row>107</xdr:row>
      <xdr:rowOff>57150</xdr:rowOff>
    </xdr:to>
    <xdr:cxnSp macro="">
      <xdr:nvCxnSpPr>
        <xdr:cNvPr id="906" name="直線コネクタ 905">
          <a:extLst>
            <a:ext uri="{FF2B5EF4-FFF2-40B4-BE49-F238E27FC236}">
              <a16:creationId xmlns:a16="http://schemas.microsoft.com/office/drawing/2014/main" id="{E7DC5B27-9B8C-4D0F-BD6C-FF51708E78CE}"/>
            </a:ext>
          </a:extLst>
        </xdr:cNvPr>
        <xdr:cNvCxnSpPr/>
      </xdr:nvCxnSpPr>
      <xdr:spPr>
        <a:xfrm>
          <a:off x="20281900" y="18639348"/>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87630</xdr:rowOff>
    </xdr:from>
    <xdr:ext cx="469900" cy="256540"/>
    <xdr:sp macro="" textlink="">
      <xdr:nvSpPr>
        <xdr:cNvPr id="907" name="【庁舎】&#10;一人当たり面積最大値テキスト">
          <a:extLst>
            <a:ext uri="{FF2B5EF4-FFF2-40B4-BE49-F238E27FC236}">
              <a16:creationId xmlns:a16="http://schemas.microsoft.com/office/drawing/2014/main" id="{7AEDB176-68C0-4691-A10C-8C09625C8094}"/>
            </a:ext>
          </a:extLst>
        </xdr:cNvPr>
        <xdr:cNvSpPr txBox="1"/>
      </xdr:nvSpPr>
      <xdr:spPr>
        <a:xfrm>
          <a:off x="20393329" y="17334009"/>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0.363</a:t>
          </a:r>
          <a:endParaRPr kumimoji="1" lang="ja-JP" altLang="en-US" sz="1000" b="1">
            <a:latin typeface="ＭＳ Ｐゴシック"/>
            <a:ea typeface="ＭＳ Ｐゴシック"/>
          </a:endParaRPr>
        </a:p>
      </xdr:txBody>
    </xdr:sp>
    <xdr:clientData/>
  </xdr:oneCellAnchor>
  <xdr:twoCellAnchor>
    <xdr:from>
      <xdr:col>115</xdr:col>
      <xdr:colOff>165100</xdr:colOff>
      <xdr:row>100</xdr:row>
      <xdr:rowOff>140970</xdr:rowOff>
    </xdr:from>
    <xdr:to>
      <xdr:col>116</xdr:col>
      <xdr:colOff>152400</xdr:colOff>
      <xdr:row>100</xdr:row>
      <xdr:rowOff>140970</xdr:rowOff>
    </xdr:to>
    <xdr:cxnSp macro="">
      <xdr:nvCxnSpPr>
        <xdr:cNvPr id="908" name="直線コネクタ 907">
          <a:extLst>
            <a:ext uri="{FF2B5EF4-FFF2-40B4-BE49-F238E27FC236}">
              <a16:creationId xmlns:a16="http://schemas.microsoft.com/office/drawing/2014/main" id="{B516027B-0E2A-46F7-BA67-2778547A66DA}"/>
            </a:ext>
          </a:extLst>
        </xdr:cNvPr>
        <xdr:cNvCxnSpPr/>
      </xdr:nvCxnSpPr>
      <xdr:spPr>
        <a:xfrm>
          <a:off x="20281900" y="17554327"/>
          <a:ext cx="162229"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26670</xdr:rowOff>
    </xdr:from>
    <xdr:ext cx="469900" cy="259080"/>
    <xdr:sp macro="" textlink="">
      <xdr:nvSpPr>
        <xdr:cNvPr id="909" name="【庁舎】&#10;一人当たり面積平均値テキスト">
          <a:extLst>
            <a:ext uri="{FF2B5EF4-FFF2-40B4-BE49-F238E27FC236}">
              <a16:creationId xmlns:a16="http://schemas.microsoft.com/office/drawing/2014/main" id="{F933F06B-280F-4003-9AFE-EA6EA6F1C7EC}"/>
            </a:ext>
          </a:extLst>
        </xdr:cNvPr>
        <xdr:cNvSpPr txBox="1"/>
      </xdr:nvSpPr>
      <xdr:spPr>
        <a:xfrm>
          <a:off x="20393329" y="18274913"/>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0.149</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105</xdr:row>
      <xdr:rowOff>48260</xdr:rowOff>
    </xdr:from>
    <xdr:to>
      <xdr:col>116</xdr:col>
      <xdr:colOff>114300</xdr:colOff>
      <xdr:row>105</xdr:row>
      <xdr:rowOff>149860</xdr:rowOff>
    </xdr:to>
    <xdr:sp macro="" textlink="">
      <xdr:nvSpPr>
        <xdr:cNvPr id="910" name="フローチャート: 判断 909">
          <a:extLst>
            <a:ext uri="{FF2B5EF4-FFF2-40B4-BE49-F238E27FC236}">
              <a16:creationId xmlns:a16="http://schemas.microsoft.com/office/drawing/2014/main" id="{862DACC0-6E76-412D-8EBC-5953266606C4}"/>
            </a:ext>
          </a:extLst>
        </xdr:cNvPr>
        <xdr:cNvSpPr/>
      </xdr:nvSpPr>
      <xdr:spPr>
        <a:xfrm>
          <a:off x="20304429" y="18296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55880</xdr:rowOff>
    </xdr:from>
    <xdr:to>
      <xdr:col>112</xdr:col>
      <xdr:colOff>38100</xdr:colOff>
      <xdr:row>105</xdr:row>
      <xdr:rowOff>157480</xdr:rowOff>
    </xdr:to>
    <xdr:sp macro="" textlink="">
      <xdr:nvSpPr>
        <xdr:cNvPr id="911" name="フローチャート: 判断 910">
          <a:extLst>
            <a:ext uri="{FF2B5EF4-FFF2-40B4-BE49-F238E27FC236}">
              <a16:creationId xmlns:a16="http://schemas.microsoft.com/office/drawing/2014/main" id="{78F58603-AB7E-4CC8-9F9B-C583BF8FF6BB}"/>
            </a:ext>
          </a:extLst>
        </xdr:cNvPr>
        <xdr:cNvSpPr/>
      </xdr:nvSpPr>
      <xdr:spPr>
        <a:xfrm>
          <a:off x="19544085" y="18304123"/>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120650</xdr:colOff>
      <xdr:row>105</xdr:row>
      <xdr:rowOff>148590</xdr:rowOff>
    </xdr:from>
    <xdr:ext cx="469900" cy="259080"/>
    <xdr:sp macro="" textlink="">
      <xdr:nvSpPr>
        <xdr:cNvPr id="912" name="n_1aveValue【庁舎】&#10;一人当たり面積">
          <a:extLst>
            <a:ext uri="{FF2B5EF4-FFF2-40B4-BE49-F238E27FC236}">
              <a16:creationId xmlns:a16="http://schemas.microsoft.com/office/drawing/2014/main" id="{E85DDAAD-C904-4DB9-B4B4-EBA337CEC3C1}"/>
            </a:ext>
          </a:extLst>
        </xdr:cNvPr>
        <xdr:cNvSpPr txBox="1"/>
      </xdr:nvSpPr>
      <xdr:spPr>
        <a:xfrm>
          <a:off x="19362807" y="18396833"/>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0.147</a:t>
          </a:r>
          <a:endParaRPr kumimoji="1" lang="ja-JP" altLang="en-US" sz="1000" b="1">
            <a:solidFill>
              <a:srgbClr val="000080"/>
            </a:solidFill>
            <a:latin typeface="ＭＳ Ｐゴシック"/>
            <a:ea typeface="ＭＳ Ｐゴシック"/>
          </a:endParaRPr>
        </a:p>
      </xdr:txBody>
    </xdr:sp>
    <xdr:clientData/>
  </xdr:oneCellAnchor>
  <xdr:twoCellAnchor>
    <xdr:from>
      <xdr:col>107</xdr:col>
      <xdr:colOff>0</xdr:colOff>
      <xdr:row>105</xdr:row>
      <xdr:rowOff>59690</xdr:rowOff>
    </xdr:from>
    <xdr:to>
      <xdr:col>107</xdr:col>
      <xdr:colOff>101600</xdr:colOff>
      <xdr:row>105</xdr:row>
      <xdr:rowOff>161290</xdr:rowOff>
    </xdr:to>
    <xdr:sp macro="" textlink="">
      <xdr:nvSpPr>
        <xdr:cNvPr id="913" name="フローチャート: 判断 912">
          <a:extLst>
            <a:ext uri="{FF2B5EF4-FFF2-40B4-BE49-F238E27FC236}">
              <a16:creationId xmlns:a16="http://schemas.microsoft.com/office/drawing/2014/main" id="{40AD5221-AE1E-4119-9F45-0BA71964BEA1}"/>
            </a:ext>
          </a:extLst>
        </xdr:cNvPr>
        <xdr:cNvSpPr/>
      </xdr:nvSpPr>
      <xdr:spPr>
        <a:xfrm>
          <a:off x="18717370" y="18307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105</xdr:row>
      <xdr:rowOff>152400</xdr:rowOff>
    </xdr:from>
    <xdr:ext cx="467360" cy="259080"/>
    <xdr:sp macro="" textlink="">
      <xdr:nvSpPr>
        <xdr:cNvPr id="914" name="n_2aveValue【庁舎】&#10;一人当たり面積">
          <a:extLst>
            <a:ext uri="{FF2B5EF4-FFF2-40B4-BE49-F238E27FC236}">
              <a16:creationId xmlns:a16="http://schemas.microsoft.com/office/drawing/2014/main" id="{EB96B624-A715-4812-9AC9-9D3FAE72A172}"/>
            </a:ext>
          </a:extLst>
        </xdr:cNvPr>
        <xdr:cNvSpPr txBox="1"/>
      </xdr:nvSpPr>
      <xdr:spPr>
        <a:xfrm>
          <a:off x="18548792" y="18400643"/>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0.146</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63500</xdr:colOff>
      <xdr:row>105</xdr:row>
      <xdr:rowOff>67310</xdr:rowOff>
    </xdr:from>
    <xdr:to>
      <xdr:col>102</xdr:col>
      <xdr:colOff>165100</xdr:colOff>
      <xdr:row>105</xdr:row>
      <xdr:rowOff>168910</xdr:rowOff>
    </xdr:to>
    <xdr:sp macro="" textlink="">
      <xdr:nvSpPr>
        <xdr:cNvPr id="915" name="フローチャート: 判断 914">
          <a:extLst>
            <a:ext uri="{FF2B5EF4-FFF2-40B4-BE49-F238E27FC236}">
              <a16:creationId xmlns:a16="http://schemas.microsoft.com/office/drawing/2014/main" id="{A1B262BA-4175-42E3-A806-63AE1125AB27}"/>
            </a:ext>
          </a:extLst>
        </xdr:cNvPr>
        <xdr:cNvSpPr/>
      </xdr:nvSpPr>
      <xdr:spPr>
        <a:xfrm>
          <a:off x="17906227" y="18315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105</xdr:row>
      <xdr:rowOff>160020</xdr:rowOff>
    </xdr:from>
    <xdr:ext cx="467360" cy="259080"/>
    <xdr:sp macro="" textlink="">
      <xdr:nvSpPr>
        <xdr:cNvPr id="916" name="n_3aveValue【庁舎】&#10;一人当たり面積">
          <a:extLst>
            <a:ext uri="{FF2B5EF4-FFF2-40B4-BE49-F238E27FC236}">
              <a16:creationId xmlns:a16="http://schemas.microsoft.com/office/drawing/2014/main" id="{F8062967-AF3D-437D-AE53-94B21D721CA3}"/>
            </a:ext>
          </a:extLst>
        </xdr:cNvPr>
        <xdr:cNvSpPr txBox="1"/>
      </xdr:nvSpPr>
      <xdr:spPr>
        <a:xfrm>
          <a:off x="17737648" y="18408263"/>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0.144</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105</xdr:row>
      <xdr:rowOff>74930</xdr:rowOff>
    </xdr:from>
    <xdr:to>
      <xdr:col>98</xdr:col>
      <xdr:colOff>38100</xdr:colOff>
      <xdr:row>106</xdr:row>
      <xdr:rowOff>5080</xdr:rowOff>
    </xdr:to>
    <xdr:sp macro="" textlink="">
      <xdr:nvSpPr>
        <xdr:cNvPr id="917" name="フローチャート: 判断 916">
          <a:extLst>
            <a:ext uri="{FF2B5EF4-FFF2-40B4-BE49-F238E27FC236}">
              <a16:creationId xmlns:a16="http://schemas.microsoft.com/office/drawing/2014/main" id="{E645D072-93F7-442E-844C-DC642CC75ED3}"/>
            </a:ext>
          </a:extLst>
        </xdr:cNvPr>
        <xdr:cNvSpPr/>
      </xdr:nvSpPr>
      <xdr:spPr>
        <a:xfrm>
          <a:off x="17095083" y="18323173"/>
          <a:ext cx="86029" cy="9712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105</xdr:row>
      <xdr:rowOff>167640</xdr:rowOff>
    </xdr:from>
    <xdr:ext cx="467360" cy="256540"/>
    <xdr:sp macro="" textlink="">
      <xdr:nvSpPr>
        <xdr:cNvPr id="918" name="n_4aveValue【庁舎】&#10;一人当たり面積">
          <a:extLst>
            <a:ext uri="{FF2B5EF4-FFF2-40B4-BE49-F238E27FC236}">
              <a16:creationId xmlns:a16="http://schemas.microsoft.com/office/drawing/2014/main" id="{E85D4B4D-8062-49FE-BBA3-46F96C0D944C}"/>
            </a:ext>
          </a:extLst>
        </xdr:cNvPr>
        <xdr:cNvSpPr txBox="1"/>
      </xdr:nvSpPr>
      <xdr:spPr>
        <a:xfrm>
          <a:off x="16926505" y="18415883"/>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0.142</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111</xdr:row>
      <xdr:rowOff>16510</xdr:rowOff>
    </xdr:from>
    <xdr:ext cx="762000" cy="259080"/>
    <xdr:sp macro="" textlink="">
      <xdr:nvSpPr>
        <xdr:cNvPr id="919" name="テキスト ボックス 918">
          <a:extLst>
            <a:ext uri="{FF2B5EF4-FFF2-40B4-BE49-F238E27FC236}">
              <a16:creationId xmlns:a16="http://schemas.microsoft.com/office/drawing/2014/main" id="{F51F7F93-1BB4-4270-B09A-2F4A1E671D52}"/>
            </a:ext>
          </a:extLst>
        </xdr:cNvPr>
        <xdr:cNvSpPr txBox="1"/>
      </xdr:nvSpPr>
      <xdr:spPr>
        <a:xfrm>
          <a:off x="20180300" y="19266618"/>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111</xdr:row>
      <xdr:rowOff>16510</xdr:rowOff>
    </xdr:from>
    <xdr:ext cx="762000" cy="259080"/>
    <xdr:sp macro="" textlink="">
      <xdr:nvSpPr>
        <xdr:cNvPr id="920" name="テキスト ボックス 919">
          <a:extLst>
            <a:ext uri="{FF2B5EF4-FFF2-40B4-BE49-F238E27FC236}">
              <a16:creationId xmlns:a16="http://schemas.microsoft.com/office/drawing/2014/main" id="{02609DDA-107A-428D-B633-D6DD0C1D6A5C}"/>
            </a:ext>
          </a:extLst>
        </xdr:cNvPr>
        <xdr:cNvSpPr txBox="1"/>
      </xdr:nvSpPr>
      <xdr:spPr>
        <a:xfrm>
          <a:off x="19419957" y="19266618"/>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2000" cy="259080"/>
    <xdr:sp macro="" textlink="">
      <xdr:nvSpPr>
        <xdr:cNvPr id="921" name="テキスト ボックス 920">
          <a:extLst>
            <a:ext uri="{FF2B5EF4-FFF2-40B4-BE49-F238E27FC236}">
              <a16:creationId xmlns:a16="http://schemas.microsoft.com/office/drawing/2014/main" id="{6316BF08-7820-49B1-A0F9-BB193259ABC6}"/>
            </a:ext>
          </a:extLst>
        </xdr:cNvPr>
        <xdr:cNvSpPr txBox="1"/>
      </xdr:nvSpPr>
      <xdr:spPr>
        <a:xfrm>
          <a:off x="18593242" y="19266618"/>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922" name="テキスト ボックス 921">
          <a:extLst>
            <a:ext uri="{FF2B5EF4-FFF2-40B4-BE49-F238E27FC236}">
              <a16:creationId xmlns:a16="http://schemas.microsoft.com/office/drawing/2014/main" id="{9FC2F19B-7DFF-4DDD-9CC5-7A6F0437BA2E}"/>
            </a:ext>
          </a:extLst>
        </xdr:cNvPr>
        <xdr:cNvSpPr txBox="1"/>
      </xdr:nvSpPr>
      <xdr:spPr>
        <a:xfrm>
          <a:off x="17782098" y="19266618"/>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111</xdr:row>
      <xdr:rowOff>16510</xdr:rowOff>
    </xdr:from>
    <xdr:ext cx="762000" cy="259080"/>
    <xdr:sp macro="" textlink="">
      <xdr:nvSpPr>
        <xdr:cNvPr id="923" name="テキスト ボックス 922">
          <a:extLst>
            <a:ext uri="{FF2B5EF4-FFF2-40B4-BE49-F238E27FC236}">
              <a16:creationId xmlns:a16="http://schemas.microsoft.com/office/drawing/2014/main" id="{7E7584F5-802B-4154-831D-6A7694A2F064}"/>
            </a:ext>
          </a:extLst>
        </xdr:cNvPr>
        <xdr:cNvSpPr txBox="1"/>
      </xdr:nvSpPr>
      <xdr:spPr>
        <a:xfrm>
          <a:off x="16970955" y="19266618"/>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104</xdr:row>
      <xdr:rowOff>154940</xdr:rowOff>
    </xdr:from>
    <xdr:to>
      <xdr:col>116</xdr:col>
      <xdr:colOff>114300</xdr:colOff>
      <xdr:row>105</xdr:row>
      <xdr:rowOff>85090</xdr:rowOff>
    </xdr:to>
    <xdr:sp macro="" textlink="">
      <xdr:nvSpPr>
        <xdr:cNvPr id="924" name="楕円 923">
          <a:extLst>
            <a:ext uri="{FF2B5EF4-FFF2-40B4-BE49-F238E27FC236}">
              <a16:creationId xmlns:a16="http://schemas.microsoft.com/office/drawing/2014/main" id="{016ED345-C2F2-4838-B7FB-F3640FCFB54F}"/>
            </a:ext>
          </a:extLst>
        </xdr:cNvPr>
        <xdr:cNvSpPr/>
      </xdr:nvSpPr>
      <xdr:spPr>
        <a:xfrm>
          <a:off x="20304429" y="18236206"/>
          <a:ext cx="101600"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6350</xdr:rowOff>
    </xdr:from>
    <xdr:ext cx="469900" cy="256540"/>
    <xdr:sp macro="" textlink="">
      <xdr:nvSpPr>
        <xdr:cNvPr id="925" name="【庁舎】&#10;一人当たり面積該当値テキスト">
          <a:extLst>
            <a:ext uri="{FF2B5EF4-FFF2-40B4-BE49-F238E27FC236}">
              <a16:creationId xmlns:a16="http://schemas.microsoft.com/office/drawing/2014/main" id="{53BDBA00-D3E5-4150-8477-C635C7364C6B}"/>
            </a:ext>
          </a:extLst>
        </xdr:cNvPr>
        <xdr:cNvSpPr txBox="1"/>
      </xdr:nvSpPr>
      <xdr:spPr>
        <a:xfrm>
          <a:off x="20393329" y="18087616"/>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0.166</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104</xdr:row>
      <xdr:rowOff>166370</xdr:rowOff>
    </xdr:from>
    <xdr:to>
      <xdr:col>112</xdr:col>
      <xdr:colOff>38100</xdr:colOff>
      <xdr:row>105</xdr:row>
      <xdr:rowOff>96520</xdr:rowOff>
    </xdr:to>
    <xdr:sp macro="" textlink="">
      <xdr:nvSpPr>
        <xdr:cNvPr id="926" name="楕円 925">
          <a:extLst>
            <a:ext uri="{FF2B5EF4-FFF2-40B4-BE49-F238E27FC236}">
              <a16:creationId xmlns:a16="http://schemas.microsoft.com/office/drawing/2014/main" id="{49737828-D56F-4B49-97EE-E9AF0FF89C61}"/>
            </a:ext>
          </a:extLst>
        </xdr:cNvPr>
        <xdr:cNvSpPr/>
      </xdr:nvSpPr>
      <xdr:spPr>
        <a:xfrm>
          <a:off x="19544085" y="18247636"/>
          <a:ext cx="86029"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34290</xdr:rowOff>
    </xdr:from>
    <xdr:to>
      <xdr:col>116</xdr:col>
      <xdr:colOff>63500</xdr:colOff>
      <xdr:row>105</xdr:row>
      <xdr:rowOff>45720</xdr:rowOff>
    </xdr:to>
    <xdr:cxnSp macro="">
      <xdr:nvCxnSpPr>
        <xdr:cNvPr id="927" name="直線コネクタ 926">
          <a:extLst>
            <a:ext uri="{FF2B5EF4-FFF2-40B4-BE49-F238E27FC236}">
              <a16:creationId xmlns:a16="http://schemas.microsoft.com/office/drawing/2014/main" id="{D09AF36F-E148-484F-ABA5-4B4C8508165C}"/>
            </a:ext>
          </a:extLst>
        </xdr:cNvPr>
        <xdr:cNvCxnSpPr/>
      </xdr:nvCxnSpPr>
      <xdr:spPr>
        <a:xfrm flipV="1">
          <a:off x="19594885" y="18282533"/>
          <a:ext cx="760344"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135890</xdr:rowOff>
    </xdr:from>
    <xdr:to>
      <xdr:col>107</xdr:col>
      <xdr:colOff>101600</xdr:colOff>
      <xdr:row>105</xdr:row>
      <xdr:rowOff>66040</xdr:rowOff>
    </xdr:to>
    <xdr:sp macro="" textlink="">
      <xdr:nvSpPr>
        <xdr:cNvPr id="928" name="楕円 927">
          <a:extLst>
            <a:ext uri="{FF2B5EF4-FFF2-40B4-BE49-F238E27FC236}">
              <a16:creationId xmlns:a16="http://schemas.microsoft.com/office/drawing/2014/main" id="{8A8CB65B-94AE-4AAF-8A23-013E3F97A272}"/>
            </a:ext>
          </a:extLst>
        </xdr:cNvPr>
        <xdr:cNvSpPr/>
      </xdr:nvSpPr>
      <xdr:spPr>
        <a:xfrm>
          <a:off x="18717370" y="18217156"/>
          <a:ext cx="101600"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15240</xdr:rowOff>
    </xdr:from>
    <xdr:to>
      <xdr:col>111</xdr:col>
      <xdr:colOff>177800</xdr:colOff>
      <xdr:row>105</xdr:row>
      <xdr:rowOff>45720</xdr:rowOff>
    </xdr:to>
    <xdr:cxnSp macro="">
      <xdr:nvCxnSpPr>
        <xdr:cNvPr id="929" name="直線コネクタ 928">
          <a:extLst>
            <a:ext uri="{FF2B5EF4-FFF2-40B4-BE49-F238E27FC236}">
              <a16:creationId xmlns:a16="http://schemas.microsoft.com/office/drawing/2014/main" id="{A9801F00-85F0-4B06-8805-43F57E182394}"/>
            </a:ext>
          </a:extLst>
        </xdr:cNvPr>
        <xdr:cNvCxnSpPr/>
      </xdr:nvCxnSpPr>
      <xdr:spPr>
        <a:xfrm>
          <a:off x="18768170" y="18263483"/>
          <a:ext cx="826715"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93980</xdr:rowOff>
    </xdr:from>
    <xdr:to>
      <xdr:col>102</xdr:col>
      <xdr:colOff>165100</xdr:colOff>
      <xdr:row>105</xdr:row>
      <xdr:rowOff>24130</xdr:rowOff>
    </xdr:to>
    <xdr:sp macro="" textlink="">
      <xdr:nvSpPr>
        <xdr:cNvPr id="930" name="楕円 929">
          <a:extLst>
            <a:ext uri="{FF2B5EF4-FFF2-40B4-BE49-F238E27FC236}">
              <a16:creationId xmlns:a16="http://schemas.microsoft.com/office/drawing/2014/main" id="{29C2E67E-9138-4A26-BBFF-B7F1CF8296DA}"/>
            </a:ext>
          </a:extLst>
        </xdr:cNvPr>
        <xdr:cNvSpPr/>
      </xdr:nvSpPr>
      <xdr:spPr>
        <a:xfrm>
          <a:off x="17906227" y="18175246"/>
          <a:ext cx="101600"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144780</xdr:rowOff>
    </xdr:from>
    <xdr:to>
      <xdr:col>107</xdr:col>
      <xdr:colOff>50800</xdr:colOff>
      <xdr:row>105</xdr:row>
      <xdr:rowOff>15240</xdr:rowOff>
    </xdr:to>
    <xdr:cxnSp macro="">
      <xdr:nvCxnSpPr>
        <xdr:cNvPr id="931" name="直線コネクタ 930">
          <a:extLst>
            <a:ext uri="{FF2B5EF4-FFF2-40B4-BE49-F238E27FC236}">
              <a16:creationId xmlns:a16="http://schemas.microsoft.com/office/drawing/2014/main" id="{DA874F9A-D75D-454A-B4F4-74A3468E953B}"/>
            </a:ext>
          </a:extLst>
        </xdr:cNvPr>
        <xdr:cNvCxnSpPr/>
      </xdr:nvCxnSpPr>
      <xdr:spPr>
        <a:xfrm>
          <a:off x="17957027" y="18226046"/>
          <a:ext cx="811143" cy="37437"/>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17780</xdr:rowOff>
    </xdr:from>
    <xdr:to>
      <xdr:col>98</xdr:col>
      <xdr:colOff>38100</xdr:colOff>
      <xdr:row>105</xdr:row>
      <xdr:rowOff>119380</xdr:rowOff>
    </xdr:to>
    <xdr:sp macro="" textlink="">
      <xdr:nvSpPr>
        <xdr:cNvPr id="932" name="楕円 931">
          <a:extLst>
            <a:ext uri="{FF2B5EF4-FFF2-40B4-BE49-F238E27FC236}">
              <a16:creationId xmlns:a16="http://schemas.microsoft.com/office/drawing/2014/main" id="{9B321A6F-52D8-4256-8537-670F121F0CBE}"/>
            </a:ext>
          </a:extLst>
        </xdr:cNvPr>
        <xdr:cNvSpPr/>
      </xdr:nvSpPr>
      <xdr:spPr>
        <a:xfrm>
          <a:off x="17095083" y="18266023"/>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144780</xdr:rowOff>
    </xdr:from>
    <xdr:to>
      <xdr:col>102</xdr:col>
      <xdr:colOff>114300</xdr:colOff>
      <xdr:row>105</xdr:row>
      <xdr:rowOff>68580</xdr:rowOff>
    </xdr:to>
    <xdr:cxnSp macro="">
      <xdr:nvCxnSpPr>
        <xdr:cNvPr id="933" name="直線コネクタ 932">
          <a:extLst>
            <a:ext uri="{FF2B5EF4-FFF2-40B4-BE49-F238E27FC236}">
              <a16:creationId xmlns:a16="http://schemas.microsoft.com/office/drawing/2014/main" id="{F9A264AE-1898-4C4A-A703-E61AE0610006}"/>
            </a:ext>
          </a:extLst>
        </xdr:cNvPr>
        <xdr:cNvCxnSpPr/>
      </xdr:nvCxnSpPr>
      <xdr:spPr>
        <a:xfrm flipV="1">
          <a:off x="17145883" y="18226046"/>
          <a:ext cx="811144" cy="90777"/>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103</xdr:row>
      <xdr:rowOff>113030</xdr:rowOff>
    </xdr:from>
    <xdr:ext cx="469900" cy="259080"/>
    <xdr:sp macro="" textlink="">
      <xdr:nvSpPr>
        <xdr:cNvPr id="934" name="n_1mainValue【庁舎】&#10;一人当たり面積">
          <a:extLst>
            <a:ext uri="{FF2B5EF4-FFF2-40B4-BE49-F238E27FC236}">
              <a16:creationId xmlns:a16="http://schemas.microsoft.com/office/drawing/2014/main" id="{E2401700-A45A-4133-8870-EA4C18FD5135}"/>
            </a:ext>
          </a:extLst>
        </xdr:cNvPr>
        <xdr:cNvSpPr txBox="1"/>
      </xdr:nvSpPr>
      <xdr:spPr>
        <a:xfrm>
          <a:off x="19362807" y="18027319"/>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0.163</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103</xdr:row>
      <xdr:rowOff>82550</xdr:rowOff>
    </xdr:from>
    <xdr:ext cx="467360" cy="259080"/>
    <xdr:sp macro="" textlink="">
      <xdr:nvSpPr>
        <xdr:cNvPr id="935" name="n_2mainValue【庁舎】&#10;一人当たり面積">
          <a:extLst>
            <a:ext uri="{FF2B5EF4-FFF2-40B4-BE49-F238E27FC236}">
              <a16:creationId xmlns:a16="http://schemas.microsoft.com/office/drawing/2014/main" id="{41F144F5-1A5F-42AA-84B0-C2612E6CDFDE}"/>
            </a:ext>
          </a:extLst>
        </xdr:cNvPr>
        <xdr:cNvSpPr txBox="1"/>
      </xdr:nvSpPr>
      <xdr:spPr>
        <a:xfrm>
          <a:off x="18548792" y="17996839"/>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0.171</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103</xdr:row>
      <xdr:rowOff>40640</xdr:rowOff>
    </xdr:from>
    <xdr:ext cx="467360" cy="256540"/>
    <xdr:sp macro="" textlink="">
      <xdr:nvSpPr>
        <xdr:cNvPr id="936" name="n_3mainValue【庁舎】&#10;一人当たり面積">
          <a:extLst>
            <a:ext uri="{FF2B5EF4-FFF2-40B4-BE49-F238E27FC236}">
              <a16:creationId xmlns:a16="http://schemas.microsoft.com/office/drawing/2014/main" id="{CADEDBB3-3ED9-47EB-8AD3-8FA2821C2BEC}"/>
            </a:ext>
          </a:extLst>
        </xdr:cNvPr>
        <xdr:cNvSpPr txBox="1"/>
      </xdr:nvSpPr>
      <xdr:spPr>
        <a:xfrm>
          <a:off x="17737648" y="17954929"/>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0.182</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103</xdr:row>
      <xdr:rowOff>135890</xdr:rowOff>
    </xdr:from>
    <xdr:ext cx="467360" cy="259080"/>
    <xdr:sp macro="" textlink="">
      <xdr:nvSpPr>
        <xdr:cNvPr id="937" name="n_4mainValue【庁舎】&#10;一人当たり面積">
          <a:extLst>
            <a:ext uri="{FF2B5EF4-FFF2-40B4-BE49-F238E27FC236}">
              <a16:creationId xmlns:a16="http://schemas.microsoft.com/office/drawing/2014/main" id="{E805FB3B-71EE-498E-9D95-01630809F408}"/>
            </a:ext>
          </a:extLst>
        </xdr:cNvPr>
        <xdr:cNvSpPr txBox="1"/>
      </xdr:nvSpPr>
      <xdr:spPr>
        <a:xfrm>
          <a:off x="16926505" y="18050179"/>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0.157</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38" name="正方形/長方形 937">
          <a:extLst>
            <a:ext uri="{FF2B5EF4-FFF2-40B4-BE49-F238E27FC236}">
              <a16:creationId xmlns:a16="http://schemas.microsoft.com/office/drawing/2014/main" id="{B457FB1D-441F-4C94-8386-BEAE27CB374D}"/>
            </a:ext>
          </a:extLst>
        </xdr:cNvPr>
        <xdr:cNvSpPr/>
      </xdr:nvSpPr>
      <xdr:spPr>
        <a:xfrm>
          <a:off x="699715" y="19641213"/>
          <a:ext cx="20444128" cy="1855801"/>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39" name="正方形/長方形 938">
          <a:extLst>
            <a:ext uri="{FF2B5EF4-FFF2-40B4-BE49-F238E27FC236}">
              <a16:creationId xmlns:a16="http://schemas.microsoft.com/office/drawing/2014/main" id="{FD7A7372-A9B1-4376-B86F-1D4C717B946B}"/>
            </a:ext>
          </a:extLst>
        </xdr:cNvPr>
        <xdr:cNvSpPr/>
      </xdr:nvSpPr>
      <xdr:spPr>
        <a:xfrm>
          <a:off x="699715" y="19704713"/>
          <a:ext cx="3536674" cy="245054"/>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0" name="テキスト ボックス 939">
          <a:extLst>
            <a:ext uri="{FF2B5EF4-FFF2-40B4-BE49-F238E27FC236}">
              <a16:creationId xmlns:a16="http://schemas.microsoft.com/office/drawing/2014/main" id="{642730F6-0F02-4D29-8FA4-2D18257B4F59}"/>
            </a:ext>
          </a:extLst>
        </xdr:cNvPr>
        <xdr:cNvSpPr txBox="1"/>
      </xdr:nvSpPr>
      <xdr:spPr>
        <a:xfrm>
          <a:off x="775915" y="19949767"/>
          <a:ext cx="20279028" cy="145012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１９７０年代における人口の急増に伴い、学校、公営住宅、市民向けの施設などの「公共建築物」や道路、橋りょう、上下水道などの「社会インフラ」を各自治体が競い合うように整備してきた。そうした中、本市は、平成１７年４月の１市４町２村による市町村合併により、旧市町村ごとに整備された庁舎やホール、図書館や体育館といった市域全体を対象とする公共建築物を受け継ぐこととなったため、地域間で類似施設が重複することとなった。このため、全市域を対象とし、機能が重複する施設については、整理統合を含めた施設のあり方や役割を再構築する必要に迫られている。</a:t>
          </a:r>
          <a:endParaRPr lang="ja-JP" altLang="ja-JP" sz="1400">
            <a:effectLst/>
          </a:endParaRPr>
        </a:p>
        <a:p>
          <a:r>
            <a:rPr kumimoji="1" lang="ja-JP" altLang="ja-JP" sz="1100">
              <a:solidFill>
                <a:schemeClr val="dk1"/>
              </a:solidFill>
              <a:effectLst/>
              <a:latin typeface="+mn-lt"/>
              <a:ea typeface="+mn-ea"/>
              <a:cs typeface="+mn-cs"/>
            </a:rPr>
            <a:t>　有形固定資産原価償却率が類似団体内平均値を大きく上回っていた「市民会館」については、令和４年度に水橋会館の整備、令和５年度に大山地域市民センターの解体が行われたことにより、大幅に減少している。また、「図書館」についても、令和５年度に（旧）大山文化会館が解体され、有形固定資産原価償却率が10％以上減少した。しかし、依然として、減価償却の進んだ施設は多く存在しており、引き続き、規模や地域における役割、周辺の類似施設との連携や稼働率等を総合的に勘案し、将来のあり方について、廃止や民間への譲渡も視野に入れて検討を行う必要がある。</a:t>
          </a:r>
          <a:endParaRPr kumimoji="1" lang="ja-JP" altLang="en-US" sz="1300">
            <a:latin typeface="ＭＳ Ｐゴシック"/>
            <a:ea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65" zeroHeight="1" x14ac:dyDescent="0.2"/>
  <cols>
    <col min="1" max="11" width="2.109375" style="162" customWidth="1"/>
    <col min="12" max="12" width="2.21875" style="162" customWidth="1"/>
    <col min="13" max="17" width="2.44140625" style="162" customWidth="1"/>
    <col min="18" max="119" width="2.109375" style="162" customWidth="1"/>
    <col min="120" max="16384" width="0" style="162" hidden="1"/>
  </cols>
  <sheetData>
    <row r="1" spans="1:119" ht="33.049999999999997" customHeight="1" x14ac:dyDescent="0.2">
      <c r="B1" s="615" t="s">
        <v>76</v>
      </c>
      <c r="C1" s="615"/>
      <c r="D1" s="615"/>
      <c r="E1" s="615"/>
      <c r="F1" s="615"/>
      <c r="G1" s="615"/>
      <c r="H1" s="615"/>
      <c r="I1" s="615"/>
      <c r="J1" s="615"/>
      <c r="K1" s="615"/>
      <c r="L1" s="615"/>
      <c r="M1" s="615"/>
      <c r="N1" s="615"/>
      <c r="O1" s="615"/>
      <c r="P1" s="615"/>
      <c r="Q1" s="615"/>
      <c r="R1" s="615"/>
      <c r="S1" s="615"/>
      <c r="T1" s="615"/>
      <c r="U1" s="615"/>
      <c r="V1" s="615"/>
      <c r="W1" s="615"/>
      <c r="X1" s="615"/>
      <c r="Y1" s="615"/>
      <c r="Z1" s="615"/>
      <c r="AA1" s="615"/>
      <c r="AB1" s="615"/>
      <c r="AC1" s="615"/>
      <c r="AD1" s="615"/>
      <c r="AE1" s="615"/>
      <c r="AF1" s="615"/>
      <c r="AG1" s="615"/>
      <c r="AH1" s="615"/>
      <c r="AI1" s="615"/>
      <c r="AJ1" s="615"/>
      <c r="AK1" s="615"/>
      <c r="AL1" s="615"/>
      <c r="AM1" s="615"/>
      <c r="AN1" s="615"/>
      <c r="AO1" s="615"/>
      <c r="AP1" s="615"/>
      <c r="AQ1" s="615"/>
      <c r="AR1" s="615"/>
      <c r="AS1" s="615"/>
      <c r="AT1" s="615"/>
      <c r="AU1" s="615"/>
      <c r="AV1" s="615"/>
      <c r="AW1" s="615"/>
      <c r="AX1" s="615"/>
      <c r="AY1" s="615"/>
      <c r="AZ1" s="615"/>
      <c r="BA1" s="615"/>
      <c r="BB1" s="615"/>
      <c r="BC1" s="615"/>
      <c r="BD1" s="615"/>
      <c r="BE1" s="615"/>
      <c r="BF1" s="615"/>
      <c r="BG1" s="615"/>
      <c r="BH1" s="615"/>
      <c r="BI1" s="615"/>
      <c r="BJ1" s="615"/>
      <c r="BK1" s="615"/>
      <c r="BL1" s="615"/>
      <c r="BM1" s="615"/>
      <c r="BN1" s="615"/>
      <c r="BO1" s="615"/>
      <c r="BP1" s="615"/>
      <c r="BQ1" s="615"/>
      <c r="BR1" s="615"/>
      <c r="BS1" s="615"/>
      <c r="BT1" s="615"/>
      <c r="BU1" s="615"/>
      <c r="BV1" s="615"/>
      <c r="BW1" s="615"/>
      <c r="BX1" s="615"/>
      <c r="BY1" s="615"/>
      <c r="BZ1" s="615"/>
      <c r="CA1" s="615"/>
      <c r="CB1" s="615"/>
      <c r="CC1" s="615"/>
      <c r="CD1" s="615"/>
      <c r="CE1" s="615"/>
      <c r="CF1" s="615"/>
      <c r="CG1" s="615"/>
      <c r="CH1" s="615"/>
      <c r="CI1" s="615"/>
      <c r="CJ1" s="615"/>
      <c r="CK1" s="615"/>
      <c r="CL1" s="615"/>
      <c r="CM1" s="615"/>
      <c r="CN1" s="615"/>
      <c r="CO1" s="615"/>
      <c r="CP1" s="615"/>
      <c r="CQ1" s="615"/>
      <c r="CR1" s="615"/>
      <c r="CS1" s="615"/>
      <c r="CT1" s="615"/>
      <c r="CU1" s="615"/>
      <c r="CV1" s="615"/>
      <c r="CW1" s="615"/>
      <c r="CX1" s="615"/>
      <c r="CY1" s="615"/>
      <c r="CZ1" s="615"/>
      <c r="DA1" s="615"/>
      <c r="DB1" s="615"/>
      <c r="DC1" s="615"/>
      <c r="DD1" s="615"/>
      <c r="DE1" s="615"/>
      <c r="DF1" s="615"/>
      <c r="DG1" s="615"/>
      <c r="DH1" s="615"/>
      <c r="DI1" s="615"/>
      <c r="DJ1" s="163"/>
      <c r="DK1" s="163"/>
      <c r="DL1" s="163"/>
      <c r="DM1" s="163"/>
      <c r="DN1" s="163"/>
      <c r="DO1" s="163"/>
    </row>
    <row r="2" spans="1:119" ht="24.45" thickBot="1" x14ac:dyDescent="0.25">
      <c r="B2" s="164" t="s">
        <v>77</v>
      </c>
      <c r="C2" s="164"/>
      <c r="D2" s="165"/>
    </row>
    <row r="3" spans="1:119" ht="18.8" customHeight="1" thickBot="1" x14ac:dyDescent="0.25">
      <c r="A3" s="163"/>
      <c r="B3" s="616" t="s">
        <v>78</v>
      </c>
      <c r="C3" s="617"/>
      <c r="D3" s="617"/>
      <c r="E3" s="618"/>
      <c r="F3" s="618"/>
      <c r="G3" s="618"/>
      <c r="H3" s="618"/>
      <c r="I3" s="618"/>
      <c r="J3" s="618"/>
      <c r="K3" s="618"/>
      <c r="L3" s="618" t="s">
        <v>79</v>
      </c>
      <c r="M3" s="618"/>
      <c r="N3" s="618"/>
      <c r="O3" s="618"/>
      <c r="P3" s="618"/>
      <c r="Q3" s="618"/>
      <c r="R3" s="621"/>
      <c r="S3" s="621"/>
      <c r="T3" s="621"/>
      <c r="U3" s="621"/>
      <c r="V3" s="622"/>
      <c r="W3" s="512" t="s">
        <v>80</v>
      </c>
      <c r="X3" s="513"/>
      <c r="Y3" s="513"/>
      <c r="Z3" s="513"/>
      <c r="AA3" s="513"/>
      <c r="AB3" s="617"/>
      <c r="AC3" s="621" t="s">
        <v>81</v>
      </c>
      <c r="AD3" s="513"/>
      <c r="AE3" s="513"/>
      <c r="AF3" s="513"/>
      <c r="AG3" s="513"/>
      <c r="AH3" s="513"/>
      <c r="AI3" s="513"/>
      <c r="AJ3" s="513"/>
      <c r="AK3" s="513"/>
      <c r="AL3" s="583"/>
      <c r="AM3" s="512" t="s">
        <v>82</v>
      </c>
      <c r="AN3" s="513"/>
      <c r="AO3" s="513"/>
      <c r="AP3" s="513"/>
      <c r="AQ3" s="513"/>
      <c r="AR3" s="513"/>
      <c r="AS3" s="513"/>
      <c r="AT3" s="513"/>
      <c r="AU3" s="513"/>
      <c r="AV3" s="513"/>
      <c r="AW3" s="513"/>
      <c r="AX3" s="583"/>
      <c r="AY3" s="575" t="s">
        <v>1</v>
      </c>
      <c r="AZ3" s="576"/>
      <c r="BA3" s="576"/>
      <c r="BB3" s="576"/>
      <c r="BC3" s="576"/>
      <c r="BD3" s="576"/>
      <c r="BE3" s="576"/>
      <c r="BF3" s="576"/>
      <c r="BG3" s="576"/>
      <c r="BH3" s="576"/>
      <c r="BI3" s="576"/>
      <c r="BJ3" s="576"/>
      <c r="BK3" s="576"/>
      <c r="BL3" s="576"/>
      <c r="BM3" s="625"/>
      <c r="BN3" s="512" t="s">
        <v>83</v>
      </c>
      <c r="BO3" s="513"/>
      <c r="BP3" s="513"/>
      <c r="BQ3" s="513"/>
      <c r="BR3" s="513"/>
      <c r="BS3" s="513"/>
      <c r="BT3" s="513"/>
      <c r="BU3" s="583"/>
      <c r="BV3" s="512" t="s">
        <v>84</v>
      </c>
      <c r="BW3" s="513"/>
      <c r="BX3" s="513"/>
      <c r="BY3" s="513"/>
      <c r="BZ3" s="513"/>
      <c r="CA3" s="513"/>
      <c r="CB3" s="513"/>
      <c r="CC3" s="583"/>
      <c r="CD3" s="575" t="s">
        <v>1</v>
      </c>
      <c r="CE3" s="576"/>
      <c r="CF3" s="576"/>
      <c r="CG3" s="576"/>
      <c r="CH3" s="576"/>
      <c r="CI3" s="576"/>
      <c r="CJ3" s="576"/>
      <c r="CK3" s="576"/>
      <c r="CL3" s="576"/>
      <c r="CM3" s="576"/>
      <c r="CN3" s="576"/>
      <c r="CO3" s="576"/>
      <c r="CP3" s="576"/>
      <c r="CQ3" s="576"/>
      <c r="CR3" s="576"/>
      <c r="CS3" s="625"/>
      <c r="CT3" s="512" t="s">
        <v>85</v>
      </c>
      <c r="CU3" s="513"/>
      <c r="CV3" s="513"/>
      <c r="CW3" s="513"/>
      <c r="CX3" s="513"/>
      <c r="CY3" s="513"/>
      <c r="CZ3" s="513"/>
      <c r="DA3" s="583"/>
      <c r="DB3" s="512" t="s">
        <v>86</v>
      </c>
      <c r="DC3" s="513"/>
      <c r="DD3" s="513"/>
      <c r="DE3" s="513"/>
      <c r="DF3" s="513"/>
      <c r="DG3" s="513"/>
      <c r="DH3" s="513"/>
      <c r="DI3" s="583"/>
    </row>
    <row r="4" spans="1:119" ht="18.8" customHeight="1" x14ac:dyDescent="0.2">
      <c r="A4" s="163"/>
      <c r="B4" s="591"/>
      <c r="C4" s="592"/>
      <c r="D4" s="592"/>
      <c r="E4" s="593"/>
      <c r="F4" s="593"/>
      <c r="G4" s="593"/>
      <c r="H4" s="593"/>
      <c r="I4" s="593"/>
      <c r="J4" s="593"/>
      <c r="K4" s="593"/>
      <c r="L4" s="593"/>
      <c r="M4" s="593"/>
      <c r="N4" s="593"/>
      <c r="O4" s="593"/>
      <c r="P4" s="593"/>
      <c r="Q4" s="593"/>
      <c r="R4" s="597"/>
      <c r="S4" s="597"/>
      <c r="T4" s="597"/>
      <c r="U4" s="597"/>
      <c r="V4" s="598"/>
      <c r="W4" s="584"/>
      <c r="X4" s="394"/>
      <c r="Y4" s="394"/>
      <c r="Z4" s="394"/>
      <c r="AA4" s="394"/>
      <c r="AB4" s="592"/>
      <c r="AC4" s="597"/>
      <c r="AD4" s="394"/>
      <c r="AE4" s="394"/>
      <c r="AF4" s="394"/>
      <c r="AG4" s="394"/>
      <c r="AH4" s="394"/>
      <c r="AI4" s="394"/>
      <c r="AJ4" s="394"/>
      <c r="AK4" s="394"/>
      <c r="AL4" s="585"/>
      <c r="AM4" s="534"/>
      <c r="AN4" s="432"/>
      <c r="AO4" s="432"/>
      <c r="AP4" s="432"/>
      <c r="AQ4" s="432"/>
      <c r="AR4" s="432"/>
      <c r="AS4" s="432"/>
      <c r="AT4" s="432"/>
      <c r="AU4" s="432"/>
      <c r="AV4" s="432"/>
      <c r="AW4" s="432"/>
      <c r="AX4" s="624"/>
      <c r="AY4" s="469" t="s">
        <v>87</v>
      </c>
      <c r="AZ4" s="470"/>
      <c r="BA4" s="470"/>
      <c r="BB4" s="470"/>
      <c r="BC4" s="470"/>
      <c r="BD4" s="470"/>
      <c r="BE4" s="470"/>
      <c r="BF4" s="470"/>
      <c r="BG4" s="470"/>
      <c r="BH4" s="470"/>
      <c r="BI4" s="470"/>
      <c r="BJ4" s="470"/>
      <c r="BK4" s="470"/>
      <c r="BL4" s="470"/>
      <c r="BM4" s="471"/>
      <c r="BN4" s="472">
        <v>190285882</v>
      </c>
      <c r="BO4" s="473"/>
      <c r="BP4" s="473"/>
      <c r="BQ4" s="473"/>
      <c r="BR4" s="473"/>
      <c r="BS4" s="473"/>
      <c r="BT4" s="473"/>
      <c r="BU4" s="474"/>
      <c r="BV4" s="472">
        <v>182807119</v>
      </c>
      <c r="BW4" s="473"/>
      <c r="BX4" s="473"/>
      <c r="BY4" s="473"/>
      <c r="BZ4" s="473"/>
      <c r="CA4" s="473"/>
      <c r="CB4" s="473"/>
      <c r="CC4" s="474"/>
      <c r="CD4" s="609" t="s">
        <v>88</v>
      </c>
      <c r="CE4" s="610"/>
      <c r="CF4" s="610"/>
      <c r="CG4" s="610"/>
      <c r="CH4" s="610"/>
      <c r="CI4" s="610"/>
      <c r="CJ4" s="610"/>
      <c r="CK4" s="610"/>
      <c r="CL4" s="610"/>
      <c r="CM4" s="610"/>
      <c r="CN4" s="610"/>
      <c r="CO4" s="610"/>
      <c r="CP4" s="610"/>
      <c r="CQ4" s="610"/>
      <c r="CR4" s="610"/>
      <c r="CS4" s="611"/>
      <c r="CT4" s="612">
        <v>3.3</v>
      </c>
      <c r="CU4" s="613"/>
      <c r="CV4" s="613"/>
      <c r="CW4" s="613"/>
      <c r="CX4" s="613"/>
      <c r="CY4" s="613"/>
      <c r="CZ4" s="613"/>
      <c r="DA4" s="614"/>
      <c r="DB4" s="612">
        <v>3.2</v>
      </c>
      <c r="DC4" s="613"/>
      <c r="DD4" s="613"/>
      <c r="DE4" s="613"/>
      <c r="DF4" s="613"/>
      <c r="DG4" s="613"/>
      <c r="DH4" s="613"/>
      <c r="DI4" s="614"/>
    </row>
    <row r="5" spans="1:119" ht="18.8" customHeight="1" x14ac:dyDescent="0.2">
      <c r="A5" s="163"/>
      <c r="B5" s="619"/>
      <c r="C5" s="433"/>
      <c r="D5" s="433"/>
      <c r="E5" s="620"/>
      <c r="F5" s="620"/>
      <c r="G5" s="620"/>
      <c r="H5" s="620"/>
      <c r="I5" s="620"/>
      <c r="J5" s="620"/>
      <c r="K5" s="620"/>
      <c r="L5" s="620"/>
      <c r="M5" s="620"/>
      <c r="N5" s="620"/>
      <c r="O5" s="620"/>
      <c r="P5" s="620"/>
      <c r="Q5" s="620"/>
      <c r="R5" s="431"/>
      <c r="S5" s="431"/>
      <c r="T5" s="431"/>
      <c r="U5" s="431"/>
      <c r="V5" s="623"/>
      <c r="W5" s="534"/>
      <c r="X5" s="432"/>
      <c r="Y5" s="432"/>
      <c r="Z5" s="432"/>
      <c r="AA5" s="432"/>
      <c r="AB5" s="433"/>
      <c r="AC5" s="431"/>
      <c r="AD5" s="432"/>
      <c r="AE5" s="432"/>
      <c r="AF5" s="432"/>
      <c r="AG5" s="432"/>
      <c r="AH5" s="432"/>
      <c r="AI5" s="432"/>
      <c r="AJ5" s="432"/>
      <c r="AK5" s="432"/>
      <c r="AL5" s="624"/>
      <c r="AM5" s="500" t="s">
        <v>89</v>
      </c>
      <c r="AN5" s="400"/>
      <c r="AO5" s="400"/>
      <c r="AP5" s="400"/>
      <c r="AQ5" s="400"/>
      <c r="AR5" s="400"/>
      <c r="AS5" s="400"/>
      <c r="AT5" s="401"/>
      <c r="AU5" s="501" t="s">
        <v>90</v>
      </c>
      <c r="AV5" s="502"/>
      <c r="AW5" s="502"/>
      <c r="AX5" s="502"/>
      <c r="AY5" s="457" t="s">
        <v>91</v>
      </c>
      <c r="AZ5" s="458"/>
      <c r="BA5" s="458"/>
      <c r="BB5" s="458"/>
      <c r="BC5" s="458"/>
      <c r="BD5" s="458"/>
      <c r="BE5" s="458"/>
      <c r="BF5" s="458"/>
      <c r="BG5" s="458"/>
      <c r="BH5" s="458"/>
      <c r="BI5" s="458"/>
      <c r="BJ5" s="458"/>
      <c r="BK5" s="458"/>
      <c r="BL5" s="458"/>
      <c r="BM5" s="459"/>
      <c r="BN5" s="443">
        <v>186128611</v>
      </c>
      <c r="BO5" s="444"/>
      <c r="BP5" s="444"/>
      <c r="BQ5" s="444"/>
      <c r="BR5" s="444"/>
      <c r="BS5" s="444"/>
      <c r="BT5" s="444"/>
      <c r="BU5" s="445"/>
      <c r="BV5" s="443">
        <v>178438765</v>
      </c>
      <c r="BW5" s="444"/>
      <c r="BX5" s="444"/>
      <c r="BY5" s="444"/>
      <c r="BZ5" s="444"/>
      <c r="CA5" s="444"/>
      <c r="CB5" s="444"/>
      <c r="CC5" s="445"/>
      <c r="CD5" s="483" t="s">
        <v>92</v>
      </c>
      <c r="CE5" s="403"/>
      <c r="CF5" s="403"/>
      <c r="CG5" s="403"/>
      <c r="CH5" s="403"/>
      <c r="CI5" s="403"/>
      <c r="CJ5" s="403"/>
      <c r="CK5" s="403"/>
      <c r="CL5" s="403"/>
      <c r="CM5" s="403"/>
      <c r="CN5" s="403"/>
      <c r="CO5" s="403"/>
      <c r="CP5" s="403"/>
      <c r="CQ5" s="403"/>
      <c r="CR5" s="403"/>
      <c r="CS5" s="484"/>
      <c r="CT5" s="440">
        <v>94.1</v>
      </c>
      <c r="CU5" s="441"/>
      <c r="CV5" s="441"/>
      <c r="CW5" s="441"/>
      <c r="CX5" s="441"/>
      <c r="CY5" s="441"/>
      <c r="CZ5" s="441"/>
      <c r="DA5" s="442"/>
      <c r="DB5" s="440">
        <v>92.9</v>
      </c>
      <c r="DC5" s="441"/>
      <c r="DD5" s="441"/>
      <c r="DE5" s="441"/>
      <c r="DF5" s="441"/>
      <c r="DG5" s="441"/>
      <c r="DH5" s="441"/>
      <c r="DI5" s="442"/>
    </row>
    <row r="6" spans="1:119" ht="18.8" customHeight="1" x14ac:dyDescent="0.2">
      <c r="A6" s="163"/>
      <c r="B6" s="589" t="s">
        <v>93</v>
      </c>
      <c r="C6" s="430"/>
      <c r="D6" s="430"/>
      <c r="E6" s="590"/>
      <c r="F6" s="590"/>
      <c r="G6" s="590"/>
      <c r="H6" s="590"/>
      <c r="I6" s="590"/>
      <c r="J6" s="590"/>
      <c r="K6" s="590"/>
      <c r="L6" s="590" t="s">
        <v>94</v>
      </c>
      <c r="M6" s="590"/>
      <c r="N6" s="590"/>
      <c r="O6" s="590"/>
      <c r="P6" s="590"/>
      <c r="Q6" s="590"/>
      <c r="R6" s="428"/>
      <c r="S6" s="428"/>
      <c r="T6" s="428"/>
      <c r="U6" s="428"/>
      <c r="V6" s="596"/>
      <c r="W6" s="533" t="s">
        <v>95</v>
      </c>
      <c r="X6" s="429"/>
      <c r="Y6" s="429"/>
      <c r="Z6" s="429"/>
      <c r="AA6" s="429"/>
      <c r="AB6" s="430"/>
      <c r="AC6" s="601" t="s">
        <v>96</v>
      </c>
      <c r="AD6" s="602"/>
      <c r="AE6" s="602"/>
      <c r="AF6" s="602"/>
      <c r="AG6" s="602"/>
      <c r="AH6" s="602"/>
      <c r="AI6" s="602"/>
      <c r="AJ6" s="602"/>
      <c r="AK6" s="602"/>
      <c r="AL6" s="603"/>
      <c r="AM6" s="500" t="s">
        <v>97</v>
      </c>
      <c r="AN6" s="400"/>
      <c r="AO6" s="400"/>
      <c r="AP6" s="400"/>
      <c r="AQ6" s="400"/>
      <c r="AR6" s="400"/>
      <c r="AS6" s="400"/>
      <c r="AT6" s="401"/>
      <c r="AU6" s="501" t="s">
        <v>90</v>
      </c>
      <c r="AV6" s="502"/>
      <c r="AW6" s="502"/>
      <c r="AX6" s="502"/>
      <c r="AY6" s="457" t="s">
        <v>98</v>
      </c>
      <c r="AZ6" s="458"/>
      <c r="BA6" s="458"/>
      <c r="BB6" s="458"/>
      <c r="BC6" s="458"/>
      <c r="BD6" s="458"/>
      <c r="BE6" s="458"/>
      <c r="BF6" s="458"/>
      <c r="BG6" s="458"/>
      <c r="BH6" s="458"/>
      <c r="BI6" s="458"/>
      <c r="BJ6" s="458"/>
      <c r="BK6" s="458"/>
      <c r="BL6" s="458"/>
      <c r="BM6" s="459"/>
      <c r="BN6" s="443">
        <v>4157271</v>
      </c>
      <c r="BO6" s="444"/>
      <c r="BP6" s="444"/>
      <c r="BQ6" s="444"/>
      <c r="BR6" s="444"/>
      <c r="BS6" s="444"/>
      <c r="BT6" s="444"/>
      <c r="BU6" s="445"/>
      <c r="BV6" s="443">
        <v>4368354</v>
      </c>
      <c r="BW6" s="444"/>
      <c r="BX6" s="444"/>
      <c r="BY6" s="444"/>
      <c r="BZ6" s="444"/>
      <c r="CA6" s="444"/>
      <c r="CB6" s="444"/>
      <c r="CC6" s="445"/>
      <c r="CD6" s="483" t="s">
        <v>99</v>
      </c>
      <c r="CE6" s="403"/>
      <c r="CF6" s="403"/>
      <c r="CG6" s="403"/>
      <c r="CH6" s="403"/>
      <c r="CI6" s="403"/>
      <c r="CJ6" s="403"/>
      <c r="CK6" s="403"/>
      <c r="CL6" s="403"/>
      <c r="CM6" s="403"/>
      <c r="CN6" s="403"/>
      <c r="CO6" s="403"/>
      <c r="CP6" s="403"/>
      <c r="CQ6" s="403"/>
      <c r="CR6" s="403"/>
      <c r="CS6" s="484"/>
      <c r="CT6" s="586">
        <v>95.1</v>
      </c>
      <c r="CU6" s="587"/>
      <c r="CV6" s="587"/>
      <c r="CW6" s="587"/>
      <c r="CX6" s="587"/>
      <c r="CY6" s="587"/>
      <c r="CZ6" s="587"/>
      <c r="DA6" s="588"/>
      <c r="DB6" s="586">
        <v>95</v>
      </c>
      <c r="DC6" s="587"/>
      <c r="DD6" s="587"/>
      <c r="DE6" s="587"/>
      <c r="DF6" s="587"/>
      <c r="DG6" s="587"/>
      <c r="DH6" s="587"/>
      <c r="DI6" s="588"/>
    </row>
    <row r="7" spans="1:119" ht="18.8" customHeight="1" x14ac:dyDescent="0.2">
      <c r="A7" s="163"/>
      <c r="B7" s="591"/>
      <c r="C7" s="592"/>
      <c r="D7" s="592"/>
      <c r="E7" s="593"/>
      <c r="F7" s="593"/>
      <c r="G7" s="593"/>
      <c r="H7" s="593"/>
      <c r="I7" s="593"/>
      <c r="J7" s="593"/>
      <c r="K7" s="593"/>
      <c r="L7" s="593"/>
      <c r="M7" s="593"/>
      <c r="N7" s="593"/>
      <c r="O7" s="593"/>
      <c r="P7" s="593"/>
      <c r="Q7" s="593"/>
      <c r="R7" s="597"/>
      <c r="S7" s="597"/>
      <c r="T7" s="597"/>
      <c r="U7" s="597"/>
      <c r="V7" s="598"/>
      <c r="W7" s="584"/>
      <c r="X7" s="394"/>
      <c r="Y7" s="394"/>
      <c r="Z7" s="394"/>
      <c r="AA7" s="394"/>
      <c r="AB7" s="592"/>
      <c r="AC7" s="604"/>
      <c r="AD7" s="395"/>
      <c r="AE7" s="395"/>
      <c r="AF7" s="395"/>
      <c r="AG7" s="395"/>
      <c r="AH7" s="395"/>
      <c r="AI7" s="395"/>
      <c r="AJ7" s="395"/>
      <c r="AK7" s="395"/>
      <c r="AL7" s="605"/>
      <c r="AM7" s="500" t="s">
        <v>100</v>
      </c>
      <c r="AN7" s="400"/>
      <c r="AO7" s="400"/>
      <c r="AP7" s="400"/>
      <c r="AQ7" s="400"/>
      <c r="AR7" s="400"/>
      <c r="AS7" s="400"/>
      <c r="AT7" s="401"/>
      <c r="AU7" s="501" t="s">
        <v>90</v>
      </c>
      <c r="AV7" s="502"/>
      <c r="AW7" s="502"/>
      <c r="AX7" s="502"/>
      <c r="AY7" s="457" t="s">
        <v>101</v>
      </c>
      <c r="AZ7" s="458"/>
      <c r="BA7" s="458"/>
      <c r="BB7" s="458"/>
      <c r="BC7" s="458"/>
      <c r="BD7" s="458"/>
      <c r="BE7" s="458"/>
      <c r="BF7" s="458"/>
      <c r="BG7" s="458"/>
      <c r="BH7" s="458"/>
      <c r="BI7" s="458"/>
      <c r="BJ7" s="458"/>
      <c r="BK7" s="458"/>
      <c r="BL7" s="458"/>
      <c r="BM7" s="459"/>
      <c r="BN7" s="443">
        <v>686134</v>
      </c>
      <c r="BO7" s="444"/>
      <c r="BP7" s="444"/>
      <c r="BQ7" s="444"/>
      <c r="BR7" s="444"/>
      <c r="BS7" s="444"/>
      <c r="BT7" s="444"/>
      <c r="BU7" s="445"/>
      <c r="BV7" s="443">
        <v>964448</v>
      </c>
      <c r="BW7" s="444"/>
      <c r="BX7" s="444"/>
      <c r="BY7" s="444"/>
      <c r="BZ7" s="444"/>
      <c r="CA7" s="444"/>
      <c r="CB7" s="444"/>
      <c r="CC7" s="445"/>
      <c r="CD7" s="483" t="s">
        <v>102</v>
      </c>
      <c r="CE7" s="403"/>
      <c r="CF7" s="403"/>
      <c r="CG7" s="403"/>
      <c r="CH7" s="403"/>
      <c r="CI7" s="403"/>
      <c r="CJ7" s="403"/>
      <c r="CK7" s="403"/>
      <c r="CL7" s="403"/>
      <c r="CM7" s="403"/>
      <c r="CN7" s="403"/>
      <c r="CO7" s="403"/>
      <c r="CP7" s="403"/>
      <c r="CQ7" s="403"/>
      <c r="CR7" s="403"/>
      <c r="CS7" s="484"/>
      <c r="CT7" s="443">
        <v>106789745</v>
      </c>
      <c r="CU7" s="444"/>
      <c r="CV7" s="444"/>
      <c r="CW7" s="444"/>
      <c r="CX7" s="444"/>
      <c r="CY7" s="444"/>
      <c r="CZ7" s="444"/>
      <c r="DA7" s="445"/>
      <c r="DB7" s="443">
        <v>104845737</v>
      </c>
      <c r="DC7" s="444"/>
      <c r="DD7" s="444"/>
      <c r="DE7" s="444"/>
      <c r="DF7" s="444"/>
      <c r="DG7" s="444"/>
      <c r="DH7" s="444"/>
      <c r="DI7" s="445"/>
    </row>
    <row r="8" spans="1:119" ht="18.8" customHeight="1" thickBot="1" x14ac:dyDescent="0.25">
      <c r="A8" s="163"/>
      <c r="B8" s="594"/>
      <c r="C8" s="539"/>
      <c r="D8" s="539"/>
      <c r="E8" s="595"/>
      <c r="F8" s="595"/>
      <c r="G8" s="595"/>
      <c r="H8" s="595"/>
      <c r="I8" s="595"/>
      <c r="J8" s="595"/>
      <c r="K8" s="595"/>
      <c r="L8" s="595"/>
      <c r="M8" s="595"/>
      <c r="N8" s="595"/>
      <c r="O8" s="595"/>
      <c r="P8" s="595"/>
      <c r="Q8" s="595"/>
      <c r="R8" s="599"/>
      <c r="S8" s="599"/>
      <c r="T8" s="599"/>
      <c r="U8" s="599"/>
      <c r="V8" s="600"/>
      <c r="W8" s="514"/>
      <c r="X8" s="515"/>
      <c r="Y8" s="515"/>
      <c r="Z8" s="515"/>
      <c r="AA8" s="515"/>
      <c r="AB8" s="539"/>
      <c r="AC8" s="606"/>
      <c r="AD8" s="607"/>
      <c r="AE8" s="607"/>
      <c r="AF8" s="607"/>
      <c r="AG8" s="607"/>
      <c r="AH8" s="607"/>
      <c r="AI8" s="607"/>
      <c r="AJ8" s="607"/>
      <c r="AK8" s="607"/>
      <c r="AL8" s="608"/>
      <c r="AM8" s="500" t="s">
        <v>103</v>
      </c>
      <c r="AN8" s="400"/>
      <c r="AO8" s="400"/>
      <c r="AP8" s="400"/>
      <c r="AQ8" s="400"/>
      <c r="AR8" s="400"/>
      <c r="AS8" s="400"/>
      <c r="AT8" s="401"/>
      <c r="AU8" s="501" t="s">
        <v>90</v>
      </c>
      <c r="AV8" s="502"/>
      <c r="AW8" s="502"/>
      <c r="AX8" s="502"/>
      <c r="AY8" s="457" t="s">
        <v>104</v>
      </c>
      <c r="AZ8" s="458"/>
      <c r="BA8" s="458"/>
      <c r="BB8" s="458"/>
      <c r="BC8" s="458"/>
      <c r="BD8" s="458"/>
      <c r="BE8" s="458"/>
      <c r="BF8" s="458"/>
      <c r="BG8" s="458"/>
      <c r="BH8" s="458"/>
      <c r="BI8" s="458"/>
      <c r="BJ8" s="458"/>
      <c r="BK8" s="458"/>
      <c r="BL8" s="458"/>
      <c r="BM8" s="459"/>
      <c r="BN8" s="443">
        <v>3471137</v>
      </c>
      <c r="BO8" s="444"/>
      <c r="BP8" s="444"/>
      <c r="BQ8" s="444"/>
      <c r="BR8" s="444"/>
      <c r="BS8" s="444"/>
      <c r="BT8" s="444"/>
      <c r="BU8" s="445"/>
      <c r="BV8" s="443">
        <v>3403906</v>
      </c>
      <c r="BW8" s="444"/>
      <c r="BX8" s="444"/>
      <c r="BY8" s="444"/>
      <c r="BZ8" s="444"/>
      <c r="CA8" s="444"/>
      <c r="CB8" s="444"/>
      <c r="CC8" s="445"/>
      <c r="CD8" s="483" t="s">
        <v>105</v>
      </c>
      <c r="CE8" s="403"/>
      <c r="CF8" s="403"/>
      <c r="CG8" s="403"/>
      <c r="CH8" s="403"/>
      <c r="CI8" s="403"/>
      <c r="CJ8" s="403"/>
      <c r="CK8" s="403"/>
      <c r="CL8" s="403"/>
      <c r="CM8" s="403"/>
      <c r="CN8" s="403"/>
      <c r="CO8" s="403"/>
      <c r="CP8" s="403"/>
      <c r="CQ8" s="403"/>
      <c r="CR8" s="403"/>
      <c r="CS8" s="484"/>
      <c r="CT8" s="546">
        <v>0.8</v>
      </c>
      <c r="CU8" s="547"/>
      <c r="CV8" s="547"/>
      <c r="CW8" s="547"/>
      <c r="CX8" s="547"/>
      <c r="CY8" s="547"/>
      <c r="CZ8" s="547"/>
      <c r="DA8" s="548"/>
      <c r="DB8" s="546">
        <v>0.8</v>
      </c>
      <c r="DC8" s="547"/>
      <c r="DD8" s="547"/>
      <c r="DE8" s="547"/>
      <c r="DF8" s="547"/>
      <c r="DG8" s="547"/>
      <c r="DH8" s="547"/>
      <c r="DI8" s="548"/>
    </row>
    <row r="9" spans="1:119" ht="18.8" customHeight="1" thickBot="1" x14ac:dyDescent="0.25">
      <c r="A9" s="163"/>
      <c r="B9" s="575" t="s">
        <v>106</v>
      </c>
      <c r="C9" s="576"/>
      <c r="D9" s="576"/>
      <c r="E9" s="576"/>
      <c r="F9" s="576"/>
      <c r="G9" s="576"/>
      <c r="H9" s="576"/>
      <c r="I9" s="576"/>
      <c r="J9" s="576"/>
      <c r="K9" s="494"/>
      <c r="L9" s="577" t="s">
        <v>107</v>
      </c>
      <c r="M9" s="578"/>
      <c r="N9" s="578"/>
      <c r="O9" s="578"/>
      <c r="P9" s="578"/>
      <c r="Q9" s="579"/>
      <c r="R9" s="580">
        <v>413938</v>
      </c>
      <c r="S9" s="581"/>
      <c r="T9" s="581"/>
      <c r="U9" s="581"/>
      <c r="V9" s="582"/>
      <c r="W9" s="512" t="s">
        <v>108</v>
      </c>
      <c r="X9" s="513"/>
      <c r="Y9" s="513"/>
      <c r="Z9" s="513"/>
      <c r="AA9" s="513"/>
      <c r="AB9" s="513"/>
      <c r="AC9" s="513"/>
      <c r="AD9" s="513"/>
      <c r="AE9" s="513"/>
      <c r="AF9" s="513"/>
      <c r="AG9" s="513"/>
      <c r="AH9" s="513"/>
      <c r="AI9" s="513"/>
      <c r="AJ9" s="513"/>
      <c r="AK9" s="513"/>
      <c r="AL9" s="583"/>
      <c r="AM9" s="500" t="s">
        <v>109</v>
      </c>
      <c r="AN9" s="400"/>
      <c r="AO9" s="400"/>
      <c r="AP9" s="400"/>
      <c r="AQ9" s="400"/>
      <c r="AR9" s="400"/>
      <c r="AS9" s="400"/>
      <c r="AT9" s="401"/>
      <c r="AU9" s="501" t="s">
        <v>110</v>
      </c>
      <c r="AV9" s="502"/>
      <c r="AW9" s="502"/>
      <c r="AX9" s="502"/>
      <c r="AY9" s="457" t="s">
        <v>111</v>
      </c>
      <c r="AZ9" s="458"/>
      <c r="BA9" s="458"/>
      <c r="BB9" s="458"/>
      <c r="BC9" s="458"/>
      <c r="BD9" s="458"/>
      <c r="BE9" s="458"/>
      <c r="BF9" s="458"/>
      <c r="BG9" s="458"/>
      <c r="BH9" s="458"/>
      <c r="BI9" s="458"/>
      <c r="BJ9" s="458"/>
      <c r="BK9" s="458"/>
      <c r="BL9" s="458"/>
      <c r="BM9" s="459"/>
      <c r="BN9" s="443">
        <v>67231</v>
      </c>
      <c r="BO9" s="444"/>
      <c r="BP9" s="444"/>
      <c r="BQ9" s="444"/>
      <c r="BR9" s="444"/>
      <c r="BS9" s="444"/>
      <c r="BT9" s="444"/>
      <c r="BU9" s="445"/>
      <c r="BV9" s="443">
        <v>-134448</v>
      </c>
      <c r="BW9" s="444"/>
      <c r="BX9" s="444"/>
      <c r="BY9" s="444"/>
      <c r="BZ9" s="444"/>
      <c r="CA9" s="444"/>
      <c r="CB9" s="444"/>
      <c r="CC9" s="445"/>
      <c r="CD9" s="483" t="s">
        <v>112</v>
      </c>
      <c r="CE9" s="403"/>
      <c r="CF9" s="403"/>
      <c r="CG9" s="403"/>
      <c r="CH9" s="403"/>
      <c r="CI9" s="403"/>
      <c r="CJ9" s="403"/>
      <c r="CK9" s="403"/>
      <c r="CL9" s="403"/>
      <c r="CM9" s="403"/>
      <c r="CN9" s="403"/>
      <c r="CO9" s="403"/>
      <c r="CP9" s="403"/>
      <c r="CQ9" s="403"/>
      <c r="CR9" s="403"/>
      <c r="CS9" s="484"/>
      <c r="CT9" s="440">
        <v>16.8</v>
      </c>
      <c r="CU9" s="441"/>
      <c r="CV9" s="441"/>
      <c r="CW9" s="441"/>
      <c r="CX9" s="441"/>
      <c r="CY9" s="441"/>
      <c r="CZ9" s="441"/>
      <c r="DA9" s="442"/>
      <c r="DB9" s="440">
        <v>17</v>
      </c>
      <c r="DC9" s="441"/>
      <c r="DD9" s="441"/>
      <c r="DE9" s="441"/>
      <c r="DF9" s="441"/>
      <c r="DG9" s="441"/>
      <c r="DH9" s="441"/>
      <c r="DI9" s="442"/>
    </row>
    <row r="10" spans="1:119" ht="18.8" customHeight="1" thickBot="1" x14ac:dyDescent="0.25">
      <c r="A10" s="163"/>
      <c r="B10" s="575"/>
      <c r="C10" s="576"/>
      <c r="D10" s="576"/>
      <c r="E10" s="576"/>
      <c r="F10" s="576"/>
      <c r="G10" s="576"/>
      <c r="H10" s="576"/>
      <c r="I10" s="576"/>
      <c r="J10" s="576"/>
      <c r="K10" s="494"/>
      <c r="L10" s="399" t="s">
        <v>113</v>
      </c>
      <c r="M10" s="400"/>
      <c r="N10" s="400"/>
      <c r="O10" s="400"/>
      <c r="P10" s="400"/>
      <c r="Q10" s="401"/>
      <c r="R10" s="396">
        <v>418686</v>
      </c>
      <c r="S10" s="397"/>
      <c r="T10" s="397"/>
      <c r="U10" s="397"/>
      <c r="V10" s="456"/>
      <c r="W10" s="584"/>
      <c r="X10" s="394"/>
      <c r="Y10" s="394"/>
      <c r="Z10" s="394"/>
      <c r="AA10" s="394"/>
      <c r="AB10" s="394"/>
      <c r="AC10" s="394"/>
      <c r="AD10" s="394"/>
      <c r="AE10" s="394"/>
      <c r="AF10" s="394"/>
      <c r="AG10" s="394"/>
      <c r="AH10" s="394"/>
      <c r="AI10" s="394"/>
      <c r="AJ10" s="394"/>
      <c r="AK10" s="394"/>
      <c r="AL10" s="585"/>
      <c r="AM10" s="500" t="s">
        <v>114</v>
      </c>
      <c r="AN10" s="400"/>
      <c r="AO10" s="400"/>
      <c r="AP10" s="400"/>
      <c r="AQ10" s="400"/>
      <c r="AR10" s="400"/>
      <c r="AS10" s="400"/>
      <c r="AT10" s="401"/>
      <c r="AU10" s="501" t="s">
        <v>90</v>
      </c>
      <c r="AV10" s="502"/>
      <c r="AW10" s="502"/>
      <c r="AX10" s="502"/>
      <c r="AY10" s="457" t="s">
        <v>115</v>
      </c>
      <c r="AZ10" s="458"/>
      <c r="BA10" s="458"/>
      <c r="BB10" s="458"/>
      <c r="BC10" s="458"/>
      <c r="BD10" s="458"/>
      <c r="BE10" s="458"/>
      <c r="BF10" s="458"/>
      <c r="BG10" s="458"/>
      <c r="BH10" s="458"/>
      <c r="BI10" s="458"/>
      <c r="BJ10" s="458"/>
      <c r="BK10" s="458"/>
      <c r="BL10" s="458"/>
      <c r="BM10" s="459"/>
      <c r="BN10" s="443">
        <v>521507</v>
      </c>
      <c r="BO10" s="444"/>
      <c r="BP10" s="444"/>
      <c r="BQ10" s="444"/>
      <c r="BR10" s="444"/>
      <c r="BS10" s="444"/>
      <c r="BT10" s="444"/>
      <c r="BU10" s="445"/>
      <c r="BV10" s="443">
        <v>1800690</v>
      </c>
      <c r="BW10" s="444"/>
      <c r="BX10" s="444"/>
      <c r="BY10" s="444"/>
      <c r="BZ10" s="444"/>
      <c r="CA10" s="444"/>
      <c r="CB10" s="444"/>
      <c r="CC10" s="445"/>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8" customHeight="1" thickBot="1" x14ac:dyDescent="0.25">
      <c r="A11" s="163"/>
      <c r="B11" s="575"/>
      <c r="C11" s="576"/>
      <c r="D11" s="576"/>
      <c r="E11" s="576"/>
      <c r="F11" s="576"/>
      <c r="G11" s="576"/>
      <c r="H11" s="576"/>
      <c r="I11" s="576"/>
      <c r="J11" s="576"/>
      <c r="K11" s="494"/>
      <c r="L11" s="404" t="s">
        <v>117</v>
      </c>
      <c r="M11" s="405"/>
      <c r="N11" s="405"/>
      <c r="O11" s="405"/>
      <c r="P11" s="405"/>
      <c r="Q11" s="406"/>
      <c r="R11" s="572" t="s">
        <v>118</v>
      </c>
      <c r="S11" s="573"/>
      <c r="T11" s="573"/>
      <c r="U11" s="573"/>
      <c r="V11" s="574"/>
      <c r="W11" s="584"/>
      <c r="X11" s="394"/>
      <c r="Y11" s="394"/>
      <c r="Z11" s="394"/>
      <c r="AA11" s="394"/>
      <c r="AB11" s="394"/>
      <c r="AC11" s="394"/>
      <c r="AD11" s="394"/>
      <c r="AE11" s="394"/>
      <c r="AF11" s="394"/>
      <c r="AG11" s="394"/>
      <c r="AH11" s="394"/>
      <c r="AI11" s="394"/>
      <c r="AJ11" s="394"/>
      <c r="AK11" s="394"/>
      <c r="AL11" s="585"/>
      <c r="AM11" s="500" t="s">
        <v>119</v>
      </c>
      <c r="AN11" s="400"/>
      <c r="AO11" s="400"/>
      <c r="AP11" s="400"/>
      <c r="AQ11" s="400"/>
      <c r="AR11" s="400"/>
      <c r="AS11" s="400"/>
      <c r="AT11" s="401"/>
      <c r="AU11" s="501" t="s">
        <v>110</v>
      </c>
      <c r="AV11" s="502"/>
      <c r="AW11" s="502"/>
      <c r="AX11" s="502"/>
      <c r="AY11" s="457" t="s">
        <v>120</v>
      </c>
      <c r="AZ11" s="458"/>
      <c r="BA11" s="458"/>
      <c r="BB11" s="458"/>
      <c r="BC11" s="458"/>
      <c r="BD11" s="458"/>
      <c r="BE11" s="458"/>
      <c r="BF11" s="458"/>
      <c r="BG11" s="458"/>
      <c r="BH11" s="458"/>
      <c r="BI11" s="458"/>
      <c r="BJ11" s="458"/>
      <c r="BK11" s="458"/>
      <c r="BL11" s="458"/>
      <c r="BM11" s="459"/>
      <c r="BN11" s="443">
        <v>0</v>
      </c>
      <c r="BO11" s="444"/>
      <c r="BP11" s="444"/>
      <c r="BQ11" s="444"/>
      <c r="BR11" s="444"/>
      <c r="BS11" s="444"/>
      <c r="BT11" s="444"/>
      <c r="BU11" s="445"/>
      <c r="BV11" s="443">
        <v>0</v>
      </c>
      <c r="BW11" s="444"/>
      <c r="BX11" s="444"/>
      <c r="BY11" s="444"/>
      <c r="BZ11" s="444"/>
      <c r="CA11" s="444"/>
      <c r="CB11" s="444"/>
      <c r="CC11" s="445"/>
      <c r="CD11" s="483" t="s">
        <v>121</v>
      </c>
      <c r="CE11" s="403"/>
      <c r="CF11" s="403"/>
      <c r="CG11" s="403"/>
      <c r="CH11" s="403"/>
      <c r="CI11" s="403"/>
      <c r="CJ11" s="403"/>
      <c r="CK11" s="403"/>
      <c r="CL11" s="403"/>
      <c r="CM11" s="403"/>
      <c r="CN11" s="403"/>
      <c r="CO11" s="403"/>
      <c r="CP11" s="403"/>
      <c r="CQ11" s="403"/>
      <c r="CR11" s="403"/>
      <c r="CS11" s="484"/>
      <c r="CT11" s="546" t="s">
        <v>122</v>
      </c>
      <c r="CU11" s="547"/>
      <c r="CV11" s="547"/>
      <c r="CW11" s="547"/>
      <c r="CX11" s="547"/>
      <c r="CY11" s="547"/>
      <c r="CZ11" s="547"/>
      <c r="DA11" s="548"/>
      <c r="DB11" s="546" t="s">
        <v>122</v>
      </c>
      <c r="DC11" s="547"/>
      <c r="DD11" s="547"/>
      <c r="DE11" s="547"/>
      <c r="DF11" s="547"/>
      <c r="DG11" s="547"/>
      <c r="DH11" s="547"/>
      <c r="DI11" s="548"/>
    </row>
    <row r="12" spans="1:119" ht="18.8" customHeight="1" x14ac:dyDescent="0.2">
      <c r="A12" s="163"/>
      <c r="B12" s="549" t="s">
        <v>123</v>
      </c>
      <c r="C12" s="550"/>
      <c r="D12" s="550"/>
      <c r="E12" s="550"/>
      <c r="F12" s="550"/>
      <c r="G12" s="550"/>
      <c r="H12" s="550"/>
      <c r="I12" s="550"/>
      <c r="J12" s="550"/>
      <c r="K12" s="551"/>
      <c r="L12" s="558" t="s">
        <v>124</v>
      </c>
      <c r="M12" s="559"/>
      <c r="N12" s="559"/>
      <c r="O12" s="559"/>
      <c r="P12" s="559"/>
      <c r="Q12" s="560"/>
      <c r="R12" s="561">
        <v>403757</v>
      </c>
      <c r="S12" s="562"/>
      <c r="T12" s="562"/>
      <c r="U12" s="562"/>
      <c r="V12" s="563"/>
      <c r="W12" s="564" t="s">
        <v>1</v>
      </c>
      <c r="X12" s="502"/>
      <c r="Y12" s="502"/>
      <c r="Z12" s="502"/>
      <c r="AA12" s="502"/>
      <c r="AB12" s="565"/>
      <c r="AC12" s="566" t="s">
        <v>125</v>
      </c>
      <c r="AD12" s="567"/>
      <c r="AE12" s="567"/>
      <c r="AF12" s="567"/>
      <c r="AG12" s="568"/>
      <c r="AH12" s="566" t="s">
        <v>126</v>
      </c>
      <c r="AI12" s="567"/>
      <c r="AJ12" s="567"/>
      <c r="AK12" s="567"/>
      <c r="AL12" s="569"/>
      <c r="AM12" s="500" t="s">
        <v>127</v>
      </c>
      <c r="AN12" s="400"/>
      <c r="AO12" s="400"/>
      <c r="AP12" s="400"/>
      <c r="AQ12" s="400"/>
      <c r="AR12" s="400"/>
      <c r="AS12" s="400"/>
      <c r="AT12" s="401"/>
      <c r="AU12" s="501" t="s">
        <v>90</v>
      </c>
      <c r="AV12" s="502"/>
      <c r="AW12" s="502"/>
      <c r="AX12" s="502"/>
      <c r="AY12" s="457" t="s">
        <v>128</v>
      </c>
      <c r="AZ12" s="458"/>
      <c r="BA12" s="458"/>
      <c r="BB12" s="458"/>
      <c r="BC12" s="458"/>
      <c r="BD12" s="458"/>
      <c r="BE12" s="458"/>
      <c r="BF12" s="458"/>
      <c r="BG12" s="458"/>
      <c r="BH12" s="458"/>
      <c r="BI12" s="458"/>
      <c r="BJ12" s="458"/>
      <c r="BK12" s="458"/>
      <c r="BL12" s="458"/>
      <c r="BM12" s="459"/>
      <c r="BN12" s="443">
        <v>1715690</v>
      </c>
      <c r="BO12" s="444"/>
      <c r="BP12" s="444"/>
      <c r="BQ12" s="444"/>
      <c r="BR12" s="444"/>
      <c r="BS12" s="444"/>
      <c r="BT12" s="444"/>
      <c r="BU12" s="445"/>
      <c r="BV12" s="443">
        <v>1000000</v>
      </c>
      <c r="BW12" s="444"/>
      <c r="BX12" s="444"/>
      <c r="BY12" s="444"/>
      <c r="BZ12" s="444"/>
      <c r="CA12" s="444"/>
      <c r="CB12" s="444"/>
      <c r="CC12" s="445"/>
      <c r="CD12" s="483" t="s">
        <v>129</v>
      </c>
      <c r="CE12" s="403"/>
      <c r="CF12" s="403"/>
      <c r="CG12" s="403"/>
      <c r="CH12" s="403"/>
      <c r="CI12" s="403"/>
      <c r="CJ12" s="403"/>
      <c r="CK12" s="403"/>
      <c r="CL12" s="403"/>
      <c r="CM12" s="403"/>
      <c r="CN12" s="403"/>
      <c r="CO12" s="403"/>
      <c r="CP12" s="403"/>
      <c r="CQ12" s="403"/>
      <c r="CR12" s="403"/>
      <c r="CS12" s="484"/>
      <c r="CT12" s="546" t="s">
        <v>122</v>
      </c>
      <c r="CU12" s="547"/>
      <c r="CV12" s="547"/>
      <c r="CW12" s="547"/>
      <c r="CX12" s="547"/>
      <c r="CY12" s="547"/>
      <c r="CZ12" s="547"/>
      <c r="DA12" s="548"/>
      <c r="DB12" s="546" t="s">
        <v>122</v>
      </c>
      <c r="DC12" s="547"/>
      <c r="DD12" s="547"/>
      <c r="DE12" s="547"/>
      <c r="DF12" s="547"/>
      <c r="DG12" s="547"/>
      <c r="DH12" s="547"/>
      <c r="DI12" s="548"/>
    </row>
    <row r="13" spans="1:119" ht="18.8" customHeight="1" x14ac:dyDescent="0.2">
      <c r="A13" s="163"/>
      <c r="B13" s="552"/>
      <c r="C13" s="553"/>
      <c r="D13" s="553"/>
      <c r="E13" s="553"/>
      <c r="F13" s="553"/>
      <c r="G13" s="553"/>
      <c r="H13" s="553"/>
      <c r="I13" s="553"/>
      <c r="J13" s="553"/>
      <c r="K13" s="554"/>
      <c r="L13" s="172"/>
      <c r="M13" s="527" t="s">
        <v>130</v>
      </c>
      <c r="N13" s="528"/>
      <c r="O13" s="528"/>
      <c r="P13" s="528"/>
      <c r="Q13" s="529"/>
      <c r="R13" s="530">
        <v>394441</v>
      </c>
      <c r="S13" s="531"/>
      <c r="T13" s="531"/>
      <c r="U13" s="531"/>
      <c r="V13" s="532"/>
      <c r="W13" s="533" t="s">
        <v>131</v>
      </c>
      <c r="X13" s="429"/>
      <c r="Y13" s="429"/>
      <c r="Z13" s="429"/>
      <c r="AA13" s="429"/>
      <c r="AB13" s="430"/>
      <c r="AC13" s="396">
        <v>4260</v>
      </c>
      <c r="AD13" s="397"/>
      <c r="AE13" s="397"/>
      <c r="AF13" s="397"/>
      <c r="AG13" s="398"/>
      <c r="AH13" s="396">
        <v>4750</v>
      </c>
      <c r="AI13" s="397"/>
      <c r="AJ13" s="397"/>
      <c r="AK13" s="397"/>
      <c r="AL13" s="456"/>
      <c r="AM13" s="500" t="s">
        <v>132</v>
      </c>
      <c r="AN13" s="400"/>
      <c r="AO13" s="400"/>
      <c r="AP13" s="400"/>
      <c r="AQ13" s="400"/>
      <c r="AR13" s="400"/>
      <c r="AS13" s="400"/>
      <c r="AT13" s="401"/>
      <c r="AU13" s="501" t="s">
        <v>110</v>
      </c>
      <c r="AV13" s="502"/>
      <c r="AW13" s="502"/>
      <c r="AX13" s="502"/>
      <c r="AY13" s="457" t="s">
        <v>133</v>
      </c>
      <c r="AZ13" s="458"/>
      <c r="BA13" s="458"/>
      <c r="BB13" s="458"/>
      <c r="BC13" s="458"/>
      <c r="BD13" s="458"/>
      <c r="BE13" s="458"/>
      <c r="BF13" s="458"/>
      <c r="BG13" s="458"/>
      <c r="BH13" s="458"/>
      <c r="BI13" s="458"/>
      <c r="BJ13" s="458"/>
      <c r="BK13" s="458"/>
      <c r="BL13" s="458"/>
      <c r="BM13" s="459"/>
      <c r="BN13" s="443">
        <v>-1126952</v>
      </c>
      <c r="BO13" s="444"/>
      <c r="BP13" s="444"/>
      <c r="BQ13" s="444"/>
      <c r="BR13" s="444"/>
      <c r="BS13" s="444"/>
      <c r="BT13" s="444"/>
      <c r="BU13" s="445"/>
      <c r="BV13" s="443">
        <v>666242</v>
      </c>
      <c r="BW13" s="444"/>
      <c r="BX13" s="444"/>
      <c r="BY13" s="444"/>
      <c r="BZ13" s="444"/>
      <c r="CA13" s="444"/>
      <c r="CB13" s="444"/>
      <c r="CC13" s="445"/>
      <c r="CD13" s="483" t="s">
        <v>134</v>
      </c>
      <c r="CE13" s="403"/>
      <c r="CF13" s="403"/>
      <c r="CG13" s="403"/>
      <c r="CH13" s="403"/>
      <c r="CI13" s="403"/>
      <c r="CJ13" s="403"/>
      <c r="CK13" s="403"/>
      <c r="CL13" s="403"/>
      <c r="CM13" s="403"/>
      <c r="CN13" s="403"/>
      <c r="CO13" s="403"/>
      <c r="CP13" s="403"/>
      <c r="CQ13" s="403"/>
      <c r="CR13" s="403"/>
      <c r="CS13" s="484"/>
      <c r="CT13" s="440">
        <v>9.1</v>
      </c>
      <c r="CU13" s="441"/>
      <c r="CV13" s="441"/>
      <c r="CW13" s="441"/>
      <c r="CX13" s="441"/>
      <c r="CY13" s="441"/>
      <c r="CZ13" s="441"/>
      <c r="DA13" s="442"/>
      <c r="DB13" s="440">
        <v>8.8000000000000007</v>
      </c>
      <c r="DC13" s="441"/>
      <c r="DD13" s="441"/>
      <c r="DE13" s="441"/>
      <c r="DF13" s="441"/>
      <c r="DG13" s="441"/>
      <c r="DH13" s="441"/>
      <c r="DI13" s="442"/>
    </row>
    <row r="14" spans="1:119" ht="18.8" customHeight="1" thickBot="1" x14ac:dyDescent="0.25">
      <c r="A14" s="163"/>
      <c r="B14" s="552"/>
      <c r="C14" s="553"/>
      <c r="D14" s="553"/>
      <c r="E14" s="553"/>
      <c r="F14" s="553"/>
      <c r="G14" s="553"/>
      <c r="H14" s="553"/>
      <c r="I14" s="553"/>
      <c r="J14" s="553"/>
      <c r="K14" s="554"/>
      <c r="L14" s="517" t="s">
        <v>135</v>
      </c>
      <c r="M14" s="570"/>
      <c r="N14" s="570"/>
      <c r="O14" s="570"/>
      <c r="P14" s="570"/>
      <c r="Q14" s="571"/>
      <c r="R14" s="530">
        <v>406483</v>
      </c>
      <c r="S14" s="531"/>
      <c r="T14" s="531"/>
      <c r="U14" s="531"/>
      <c r="V14" s="532"/>
      <c r="W14" s="534"/>
      <c r="X14" s="432"/>
      <c r="Y14" s="432"/>
      <c r="Z14" s="432"/>
      <c r="AA14" s="432"/>
      <c r="AB14" s="433"/>
      <c r="AC14" s="523">
        <v>2.1</v>
      </c>
      <c r="AD14" s="524"/>
      <c r="AE14" s="524"/>
      <c r="AF14" s="524"/>
      <c r="AG14" s="525"/>
      <c r="AH14" s="523">
        <v>2.2999999999999998</v>
      </c>
      <c r="AI14" s="524"/>
      <c r="AJ14" s="524"/>
      <c r="AK14" s="524"/>
      <c r="AL14" s="526"/>
      <c r="AM14" s="500"/>
      <c r="AN14" s="400"/>
      <c r="AO14" s="400"/>
      <c r="AP14" s="400"/>
      <c r="AQ14" s="400"/>
      <c r="AR14" s="400"/>
      <c r="AS14" s="400"/>
      <c r="AT14" s="401"/>
      <c r="AU14" s="501"/>
      <c r="AV14" s="502"/>
      <c r="AW14" s="502"/>
      <c r="AX14" s="502"/>
      <c r="AY14" s="457"/>
      <c r="AZ14" s="458"/>
      <c r="BA14" s="458"/>
      <c r="BB14" s="458"/>
      <c r="BC14" s="458"/>
      <c r="BD14" s="458"/>
      <c r="BE14" s="458"/>
      <c r="BF14" s="458"/>
      <c r="BG14" s="458"/>
      <c r="BH14" s="458"/>
      <c r="BI14" s="458"/>
      <c r="BJ14" s="458"/>
      <c r="BK14" s="458"/>
      <c r="BL14" s="458"/>
      <c r="BM14" s="459"/>
      <c r="BN14" s="443"/>
      <c r="BO14" s="444"/>
      <c r="BP14" s="444"/>
      <c r="BQ14" s="444"/>
      <c r="BR14" s="444"/>
      <c r="BS14" s="444"/>
      <c r="BT14" s="444"/>
      <c r="BU14" s="445"/>
      <c r="BV14" s="443"/>
      <c r="BW14" s="444"/>
      <c r="BX14" s="444"/>
      <c r="BY14" s="444"/>
      <c r="BZ14" s="444"/>
      <c r="CA14" s="444"/>
      <c r="CB14" s="444"/>
      <c r="CC14" s="445"/>
      <c r="CD14" s="480" t="s">
        <v>136</v>
      </c>
      <c r="CE14" s="481"/>
      <c r="CF14" s="481"/>
      <c r="CG14" s="481"/>
      <c r="CH14" s="481"/>
      <c r="CI14" s="481"/>
      <c r="CJ14" s="481"/>
      <c r="CK14" s="481"/>
      <c r="CL14" s="481"/>
      <c r="CM14" s="481"/>
      <c r="CN14" s="481"/>
      <c r="CO14" s="481"/>
      <c r="CP14" s="481"/>
      <c r="CQ14" s="481"/>
      <c r="CR14" s="481"/>
      <c r="CS14" s="482"/>
      <c r="CT14" s="540">
        <v>78.400000000000006</v>
      </c>
      <c r="CU14" s="541"/>
      <c r="CV14" s="541"/>
      <c r="CW14" s="541"/>
      <c r="CX14" s="541"/>
      <c r="CY14" s="541"/>
      <c r="CZ14" s="541"/>
      <c r="DA14" s="542"/>
      <c r="DB14" s="540">
        <v>84.2</v>
      </c>
      <c r="DC14" s="541"/>
      <c r="DD14" s="541"/>
      <c r="DE14" s="541"/>
      <c r="DF14" s="541"/>
      <c r="DG14" s="541"/>
      <c r="DH14" s="541"/>
      <c r="DI14" s="542"/>
    </row>
    <row r="15" spans="1:119" ht="18.8" customHeight="1" x14ac:dyDescent="0.2">
      <c r="A15" s="163"/>
      <c r="B15" s="552"/>
      <c r="C15" s="553"/>
      <c r="D15" s="553"/>
      <c r="E15" s="553"/>
      <c r="F15" s="553"/>
      <c r="G15" s="553"/>
      <c r="H15" s="553"/>
      <c r="I15" s="553"/>
      <c r="J15" s="553"/>
      <c r="K15" s="554"/>
      <c r="L15" s="172"/>
      <c r="M15" s="527" t="s">
        <v>130</v>
      </c>
      <c r="N15" s="528"/>
      <c r="O15" s="528"/>
      <c r="P15" s="528"/>
      <c r="Q15" s="529"/>
      <c r="R15" s="530">
        <v>398039</v>
      </c>
      <c r="S15" s="531"/>
      <c r="T15" s="531"/>
      <c r="U15" s="531"/>
      <c r="V15" s="532"/>
      <c r="W15" s="533" t="s">
        <v>137</v>
      </c>
      <c r="X15" s="429"/>
      <c r="Y15" s="429"/>
      <c r="Z15" s="429"/>
      <c r="AA15" s="429"/>
      <c r="AB15" s="430"/>
      <c r="AC15" s="396">
        <v>62165</v>
      </c>
      <c r="AD15" s="397"/>
      <c r="AE15" s="397"/>
      <c r="AF15" s="397"/>
      <c r="AG15" s="398"/>
      <c r="AH15" s="396">
        <v>62733</v>
      </c>
      <c r="AI15" s="397"/>
      <c r="AJ15" s="397"/>
      <c r="AK15" s="397"/>
      <c r="AL15" s="456"/>
      <c r="AM15" s="500"/>
      <c r="AN15" s="400"/>
      <c r="AO15" s="400"/>
      <c r="AP15" s="400"/>
      <c r="AQ15" s="400"/>
      <c r="AR15" s="400"/>
      <c r="AS15" s="400"/>
      <c r="AT15" s="401"/>
      <c r="AU15" s="501"/>
      <c r="AV15" s="502"/>
      <c r="AW15" s="502"/>
      <c r="AX15" s="502"/>
      <c r="AY15" s="469" t="s">
        <v>138</v>
      </c>
      <c r="AZ15" s="470"/>
      <c r="BA15" s="470"/>
      <c r="BB15" s="470"/>
      <c r="BC15" s="470"/>
      <c r="BD15" s="470"/>
      <c r="BE15" s="470"/>
      <c r="BF15" s="470"/>
      <c r="BG15" s="470"/>
      <c r="BH15" s="470"/>
      <c r="BI15" s="470"/>
      <c r="BJ15" s="470"/>
      <c r="BK15" s="470"/>
      <c r="BL15" s="470"/>
      <c r="BM15" s="471"/>
      <c r="BN15" s="472">
        <v>67759632</v>
      </c>
      <c r="BO15" s="473"/>
      <c r="BP15" s="473"/>
      <c r="BQ15" s="473"/>
      <c r="BR15" s="473"/>
      <c r="BS15" s="473"/>
      <c r="BT15" s="473"/>
      <c r="BU15" s="474"/>
      <c r="BV15" s="472">
        <v>67630252</v>
      </c>
      <c r="BW15" s="473"/>
      <c r="BX15" s="473"/>
      <c r="BY15" s="473"/>
      <c r="BZ15" s="473"/>
      <c r="CA15" s="473"/>
      <c r="CB15" s="473"/>
      <c r="CC15" s="474"/>
      <c r="CD15" s="543" t="s">
        <v>139</v>
      </c>
      <c r="CE15" s="544"/>
      <c r="CF15" s="544"/>
      <c r="CG15" s="544"/>
      <c r="CH15" s="544"/>
      <c r="CI15" s="544"/>
      <c r="CJ15" s="544"/>
      <c r="CK15" s="544"/>
      <c r="CL15" s="544"/>
      <c r="CM15" s="544"/>
      <c r="CN15" s="544"/>
      <c r="CO15" s="544"/>
      <c r="CP15" s="544"/>
      <c r="CQ15" s="544"/>
      <c r="CR15" s="544"/>
      <c r="CS15" s="545"/>
      <c r="CT15" s="173"/>
      <c r="CU15" s="174"/>
      <c r="CV15" s="174"/>
      <c r="CW15" s="174"/>
      <c r="CX15" s="174"/>
      <c r="CY15" s="174"/>
      <c r="CZ15" s="174"/>
      <c r="DA15" s="175"/>
      <c r="DB15" s="173"/>
      <c r="DC15" s="174"/>
      <c r="DD15" s="174"/>
      <c r="DE15" s="174"/>
      <c r="DF15" s="174"/>
      <c r="DG15" s="174"/>
      <c r="DH15" s="174"/>
      <c r="DI15" s="175"/>
    </row>
    <row r="16" spans="1:119" ht="18.8" customHeight="1" x14ac:dyDescent="0.2">
      <c r="A16" s="163"/>
      <c r="B16" s="552"/>
      <c r="C16" s="553"/>
      <c r="D16" s="553"/>
      <c r="E16" s="553"/>
      <c r="F16" s="553"/>
      <c r="G16" s="553"/>
      <c r="H16" s="553"/>
      <c r="I16" s="553"/>
      <c r="J16" s="553"/>
      <c r="K16" s="554"/>
      <c r="L16" s="517" t="s">
        <v>140</v>
      </c>
      <c r="M16" s="518"/>
      <c r="N16" s="518"/>
      <c r="O16" s="518"/>
      <c r="P16" s="518"/>
      <c r="Q16" s="519"/>
      <c r="R16" s="520" t="s">
        <v>141</v>
      </c>
      <c r="S16" s="521"/>
      <c r="T16" s="521"/>
      <c r="U16" s="521"/>
      <c r="V16" s="522"/>
      <c r="W16" s="534"/>
      <c r="X16" s="432"/>
      <c r="Y16" s="432"/>
      <c r="Z16" s="432"/>
      <c r="AA16" s="432"/>
      <c r="AB16" s="433"/>
      <c r="AC16" s="523">
        <v>30.3</v>
      </c>
      <c r="AD16" s="524"/>
      <c r="AE16" s="524"/>
      <c r="AF16" s="524"/>
      <c r="AG16" s="525"/>
      <c r="AH16" s="523">
        <v>30.7</v>
      </c>
      <c r="AI16" s="524"/>
      <c r="AJ16" s="524"/>
      <c r="AK16" s="524"/>
      <c r="AL16" s="526"/>
      <c r="AM16" s="500"/>
      <c r="AN16" s="400"/>
      <c r="AO16" s="400"/>
      <c r="AP16" s="400"/>
      <c r="AQ16" s="400"/>
      <c r="AR16" s="400"/>
      <c r="AS16" s="400"/>
      <c r="AT16" s="401"/>
      <c r="AU16" s="501"/>
      <c r="AV16" s="502"/>
      <c r="AW16" s="502"/>
      <c r="AX16" s="502"/>
      <c r="AY16" s="457" t="s">
        <v>142</v>
      </c>
      <c r="AZ16" s="458"/>
      <c r="BA16" s="458"/>
      <c r="BB16" s="458"/>
      <c r="BC16" s="458"/>
      <c r="BD16" s="458"/>
      <c r="BE16" s="458"/>
      <c r="BF16" s="458"/>
      <c r="BG16" s="458"/>
      <c r="BH16" s="458"/>
      <c r="BI16" s="458"/>
      <c r="BJ16" s="458"/>
      <c r="BK16" s="458"/>
      <c r="BL16" s="458"/>
      <c r="BM16" s="459"/>
      <c r="BN16" s="443">
        <v>86844559</v>
      </c>
      <c r="BO16" s="444"/>
      <c r="BP16" s="444"/>
      <c r="BQ16" s="444"/>
      <c r="BR16" s="444"/>
      <c r="BS16" s="444"/>
      <c r="BT16" s="444"/>
      <c r="BU16" s="445"/>
      <c r="BV16" s="443">
        <v>83846611</v>
      </c>
      <c r="BW16" s="444"/>
      <c r="BX16" s="444"/>
      <c r="BY16" s="444"/>
      <c r="BZ16" s="444"/>
      <c r="CA16" s="444"/>
      <c r="CB16" s="444"/>
      <c r="CC16" s="445"/>
      <c r="CD16" s="176"/>
      <c r="CE16" s="475"/>
      <c r="CF16" s="475"/>
      <c r="CG16" s="475"/>
      <c r="CH16" s="475"/>
      <c r="CI16" s="475"/>
      <c r="CJ16" s="475"/>
      <c r="CK16" s="475"/>
      <c r="CL16" s="475"/>
      <c r="CM16" s="475"/>
      <c r="CN16" s="475"/>
      <c r="CO16" s="475"/>
      <c r="CP16" s="475"/>
      <c r="CQ16" s="475"/>
      <c r="CR16" s="475"/>
      <c r="CS16" s="476"/>
      <c r="CT16" s="440"/>
      <c r="CU16" s="441"/>
      <c r="CV16" s="441"/>
      <c r="CW16" s="441"/>
      <c r="CX16" s="441"/>
      <c r="CY16" s="441"/>
      <c r="CZ16" s="441"/>
      <c r="DA16" s="442"/>
      <c r="DB16" s="440"/>
      <c r="DC16" s="441"/>
      <c r="DD16" s="441"/>
      <c r="DE16" s="441"/>
      <c r="DF16" s="441"/>
      <c r="DG16" s="441"/>
      <c r="DH16" s="441"/>
      <c r="DI16" s="442"/>
    </row>
    <row r="17" spans="1:113" ht="18.8" customHeight="1" thickBot="1" x14ac:dyDescent="0.25">
      <c r="A17" s="163"/>
      <c r="B17" s="555"/>
      <c r="C17" s="556"/>
      <c r="D17" s="556"/>
      <c r="E17" s="556"/>
      <c r="F17" s="556"/>
      <c r="G17" s="556"/>
      <c r="H17" s="556"/>
      <c r="I17" s="556"/>
      <c r="J17" s="556"/>
      <c r="K17" s="557"/>
      <c r="L17" s="177"/>
      <c r="M17" s="536" t="s">
        <v>143</v>
      </c>
      <c r="N17" s="537"/>
      <c r="O17" s="537"/>
      <c r="P17" s="537"/>
      <c r="Q17" s="538"/>
      <c r="R17" s="520" t="s">
        <v>144</v>
      </c>
      <c r="S17" s="521"/>
      <c r="T17" s="521"/>
      <c r="U17" s="521"/>
      <c r="V17" s="522"/>
      <c r="W17" s="533" t="s">
        <v>145</v>
      </c>
      <c r="X17" s="429"/>
      <c r="Y17" s="429"/>
      <c r="Z17" s="429"/>
      <c r="AA17" s="429"/>
      <c r="AB17" s="430"/>
      <c r="AC17" s="396">
        <v>138616</v>
      </c>
      <c r="AD17" s="397"/>
      <c r="AE17" s="397"/>
      <c r="AF17" s="397"/>
      <c r="AG17" s="398"/>
      <c r="AH17" s="396">
        <v>137048</v>
      </c>
      <c r="AI17" s="397"/>
      <c r="AJ17" s="397"/>
      <c r="AK17" s="397"/>
      <c r="AL17" s="456"/>
      <c r="AM17" s="500"/>
      <c r="AN17" s="400"/>
      <c r="AO17" s="400"/>
      <c r="AP17" s="400"/>
      <c r="AQ17" s="400"/>
      <c r="AR17" s="400"/>
      <c r="AS17" s="400"/>
      <c r="AT17" s="401"/>
      <c r="AU17" s="501"/>
      <c r="AV17" s="502"/>
      <c r="AW17" s="502"/>
      <c r="AX17" s="502"/>
      <c r="AY17" s="457" t="s">
        <v>146</v>
      </c>
      <c r="AZ17" s="458"/>
      <c r="BA17" s="458"/>
      <c r="BB17" s="458"/>
      <c r="BC17" s="458"/>
      <c r="BD17" s="458"/>
      <c r="BE17" s="458"/>
      <c r="BF17" s="458"/>
      <c r="BG17" s="458"/>
      <c r="BH17" s="458"/>
      <c r="BI17" s="458"/>
      <c r="BJ17" s="458"/>
      <c r="BK17" s="458"/>
      <c r="BL17" s="458"/>
      <c r="BM17" s="459"/>
      <c r="BN17" s="443">
        <v>86547979</v>
      </c>
      <c r="BO17" s="444"/>
      <c r="BP17" s="444"/>
      <c r="BQ17" s="444"/>
      <c r="BR17" s="444"/>
      <c r="BS17" s="444"/>
      <c r="BT17" s="444"/>
      <c r="BU17" s="445"/>
      <c r="BV17" s="443">
        <v>86323854</v>
      </c>
      <c r="BW17" s="444"/>
      <c r="BX17" s="444"/>
      <c r="BY17" s="444"/>
      <c r="BZ17" s="444"/>
      <c r="CA17" s="444"/>
      <c r="CB17" s="444"/>
      <c r="CC17" s="445"/>
      <c r="CD17" s="176"/>
      <c r="CE17" s="475"/>
      <c r="CF17" s="475"/>
      <c r="CG17" s="475"/>
      <c r="CH17" s="475"/>
      <c r="CI17" s="475"/>
      <c r="CJ17" s="475"/>
      <c r="CK17" s="475"/>
      <c r="CL17" s="475"/>
      <c r="CM17" s="475"/>
      <c r="CN17" s="475"/>
      <c r="CO17" s="475"/>
      <c r="CP17" s="475"/>
      <c r="CQ17" s="475"/>
      <c r="CR17" s="475"/>
      <c r="CS17" s="476"/>
      <c r="CT17" s="440"/>
      <c r="CU17" s="441"/>
      <c r="CV17" s="441"/>
      <c r="CW17" s="441"/>
      <c r="CX17" s="441"/>
      <c r="CY17" s="441"/>
      <c r="CZ17" s="441"/>
      <c r="DA17" s="442"/>
      <c r="DB17" s="440"/>
      <c r="DC17" s="441"/>
      <c r="DD17" s="441"/>
      <c r="DE17" s="441"/>
      <c r="DF17" s="441"/>
      <c r="DG17" s="441"/>
      <c r="DH17" s="441"/>
      <c r="DI17" s="442"/>
    </row>
    <row r="18" spans="1:113" ht="18.8" customHeight="1" thickBot="1" x14ac:dyDescent="0.25">
      <c r="A18" s="163"/>
      <c r="B18" s="493" t="s">
        <v>147</v>
      </c>
      <c r="C18" s="494"/>
      <c r="D18" s="494"/>
      <c r="E18" s="495"/>
      <c r="F18" s="495"/>
      <c r="G18" s="495"/>
      <c r="H18" s="495"/>
      <c r="I18" s="495"/>
      <c r="J18" s="495"/>
      <c r="K18" s="495"/>
      <c r="L18" s="496">
        <v>1241.7</v>
      </c>
      <c r="M18" s="496"/>
      <c r="N18" s="496"/>
      <c r="O18" s="496"/>
      <c r="P18" s="496"/>
      <c r="Q18" s="496"/>
      <c r="R18" s="497"/>
      <c r="S18" s="497"/>
      <c r="T18" s="497"/>
      <c r="U18" s="497"/>
      <c r="V18" s="498"/>
      <c r="W18" s="514"/>
      <c r="X18" s="515"/>
      <c r="Y18" s="515"/>
      <c r="Z18" s="515"/>
      <c r="AA18" s="515"/>
      <c r="AB18" s="539"/>
      <c r="AC18" s="413">
        <v>67.599999999999994</v>
      </c>
      <c r="AD18" s="414"/>
      <c r="AE18" s="414"/>
      <c r="AF18" s="414"/>
      <c r="AG18" s="499"/>
      <c r="AH18" s="413">
        <v>67</v>
      </c>
      <c r="AI18" s="414"/>
      <c r="AJ18" s="414"/>
      <c r="AK18" s="414"/>
      <c r="AL18" s="415"/>
      <c r="AM18" s="500"/>
      <c r="AN18" s="400"/>
      <c r="AO18" s="400"/>
      <c r="AP18" s="400"/>
      <c r="AQ18" s="400"/>
      <c r="AR18" s="400"/>
      <c r="AS18" s="400"/>
      <c r="AT18" s="401"/>
      <c r="AU18" s="501"/>
      <c r="AV18" s="502"/>
      <c r="AW18" s="502"/>
      <c r="AX18" s="502"/>
      <c r="AY18" s="457" t="s">
        <v>148</v>
      </c>
      <c r="AZ18" s="458"/>
      <c r="BA18" s="458"/>
      <c r="BB18" s="458"/>
      <c r="BC18" s="458"/>
      <c r="BD18" s="458"/>
      <c r="BE18" s="458"/>
      <c r="BF18" s="458"/>
      <c r="BG18" s="458"/>
      <c r="BH18" s="458"/>
      <c r="BI18" s="458"/>
      <c r="BJ18" s="458"/>
      <c r="BK18" s="458"/>
      <c r="BL18" s="458"/>
      <c r="BM18" s="459"/>
      <c r="BN18" s="443">
        <v>104309676</v>
      </c>
      <c r="BO18" s="444"/>
      <c r="BP18" s="444"/>
      <c r="BQ18" s="444"/>
      <c r="BR18" s="444"/>
      <c r="BS18" s="444"/>
      <c r="BT18" s="444"/>
      <c r="BU18" s="445"/>
      <c r="BV18" s="443">
        <v>98971293</v>
      </c>
      <c r="BW18" s="444"/>
      <c r="BX18" s="444"/>
      <c r="BY18" s="444"/>
      <c r="BZ18" s="444"/>
      <c r="CA18" s="444"/>
      <c r="CB18" s="444"/>
      <c r="CC18" s="445"/>
      <c r="CD18" s="176"/>
      <c r="CE18" s="475"/>
      <c r="CF18" s="475"/>
      <c r="CG18" s="475"/>
      <c r="CH18" s="475"/>
      <c r="CI18" s="475"/>
      <c r="CJ18" s="475"/>
      <c r="CK18" s="475"/>
      <c r="CL18" s="475"/>
      <c r="CM18" s="475"/>
      <c r="CN18" s="475"/>
      <c r="CO18" s="475"/>
      <c r="CP18" s="475"/>
      <c r="CQ18" s="475"/>
      <c r="CR18" s="475"/>
      <c r="CS18" s="476"/>
      <c r="CT18" s="440"/>
      <c r="CU18" s="441"/>
      <c r="CV18" s="441"/>
      <c r="CW18" s="441"/>
      <c r="CX18" s="441"/>
      <c r="CY18" s="441"/>
      <c r="CZ18" s="441"/>
      <c r="DA18" s="442"/>
      <c r="DB18" s="440"/>
      <c r="DC18" s="441"/>
      <c r="DD18" s="441"/>
      <c r="DE18" s="441"/>
      <c r="DF18" s="441"/>
      <c r="DG18" s="441"/>
      <c r="DH18" s="441"/>
      <c r="DI18" s="442"/>
    </row>
    <row r="19" spans="1:113" ht="18.8" customHeight="1" thickBot="1" x14ac:dyDescent="0.25">
      <c r="A19" s="163"/>
      <c r="B19" s="493" t="s">
        <v>149</v>
      </c>
      <c r="C19" s="494"/>
      <c r="D19" s="494"/>
      <c r="E19" s="495"/>
      <c r="F19" s="495"/>
      <c r="G19" s="495"/>
      <c r="H19" s="495"/>
      <c r="I19" s="495"/>
      <c r="J19" s="495"/>
      <c r="K19" s="495"/>
      <c r="L19" s="503">
        <v>333</v>
      </c>
      <c r="M19" s="503"/>
      <c r="N19" s="503"/>
      <c r="O19" s="503"/>
      <c r="P19" s="503"/>
      <c r="Q19" s="503"/>
      <c r="R19" s="504"/>
      <c r="S19" s="504"/>
      <c r="T19" s="504"/>
      <c r="U19" s="504"/>
      <c r="V19" s="505"/>
      <c r="W19" s="512"/>
      <c r="X19" s="513"/>
      <c r="Y19" s="513"/>
      <c r="Z19" s="513"/>
      <c r="AA19" s="513"/>
      <c r="AB19" s="513"/>
      <c r="AC19" s="516"/>
      <c r="AD19" s="516"/>
      <c r="AE19" s="516"/>
      <c r="AF19" s="516"/>
      <c r="AG19" s="516"/>
      <c r="AH19" s="516"/>
      <c r="AI19" s="516"/>
      <c r="AJ19" s="516"/>
      <c r="AK19" s="516"/>
      <c r="AL19" s="535"/>
      <c r="AM19" s="500"/>
      <c r="AN19" s="400"/>
      <c r="AO19" s="400"/>
      <c r="AP19" s="400"/>
      <c r="AQ19" s="400"/>
      <c r="AR19" s="400"/>
      <c r="AS19" s="400"/>
      <c r="AT19" s="401"/>
      <c r="AU19" s="501"/>
      <c r="AV19" s="502"/>
      <c r="AW19" s="502"/>
      <c r="AX19" s="502"/>
      <c r="AY19" s="457" t="s">
        <v>150</v>
      </c>
      <c r="AZ19" s="458"/>
      <c r="BA19" s="458"/>
      <c r="BB19" s="458"/>
      <c r="BC19" s="458"/>
      <c r="BD19" s="458"/>
      <c r="BE19" s="458"/>
      <c r="BF19" s="458"/>
      <c r="BG19" s="458"/>
      <c r="BH19" s="458"/>
      <c r="BI19" s="458"/>
      <c r="BJ19" s="458"/>
      <c r="BK19" s="458"/>
      <c r="BL19" s="458"/>
      <c r="BM19" s="459"/>
      <c r="BN19" s="443">
        <v>131365271</v>
      </c>
      <c r="BO19" s="444"/>
      <c r="BP19" s="444"/>
      <c r="BQ19" s="444"/>
      <c r="BR19" s="444"/>
      <c r="BS19" s="444"/>
      <c r="BT19" s="444"/>
      <c r="BU19" s="445"/>
      <c r="BV19" s="443">
        <v>126765692</v>
      </c>
      <c r="BW19" s="444"/>
      <c r="BX19" s="444"/>
      <c r="BY19" s="444"/>
      <c r="BZ19" s="444"/>
      <c r="CA19" s="444"/>
      <c r="CB19" s="444"/>
      <c r="CC19" s="445"/>
      <c r="CD19" s="176"/>
      <c r="CE19" s="475"/>
      <c r="CF19" s="475"/>
      <c r="CG19" s="475"/>
      <c r="CH19" s="475"/>
      <c r="CI19" s="475"/>
      <c r="CJ19" s="475"/>
      <c r="CK19" s="475"/>
      <c r="CL19" s="475"/>
      <c r="CM19" s="475"/>
      <c r="CN19" s="475"/>
      <c r="CO19" s="475"/>
      <c r="CP19" s="475"/>
      <c r="CQ19" s="475"/>
      <c r="CR19" s="475"/>
      <c r="CS19" s="476"/>
      <c r="CT19" s="440"/>
      <c r="CU19" s="441"/>
      <c r="CV19" s="441"/>
      <c r="CW19" s="441"/>
      <c r="CX19" s="441"/>
      <c r="CY19" s="441"/>
      <c r="CZ19" s="441"/>
      <c r="DA19" s="442"/>
      <c r="DB19" s="440"/>
      <c r="DC19" s="441"/>
      <c r="DD19" s="441"/>
      <c r="DE19" s="441"/>
      <c r="DF19" s="441"/>
      <c r="DG19" s="441"/>
      <c r="DH19" s="441"/>
      <c r="DI19" s="442"/>
    </row>
    <row r="20" spans="1:113" ht="18.8" customHeight="1" thickBot="1" x14ac:dyDescent="0.25">
      <c r="A20" s="163"/>
      <c r="B20" s="493" t="s">
        <v>151</v>
      </c>
      <c r="C20" s="494"/>
      <c r="D20" s="494"/>
      <c r="E20" s="495"/>
      <c r="F20" s="495"/>
      <c r="G20" s="495"/>
      <c r="H20" s="495"/>
      <c r="I20" s="495"/>
      <c r="J20" s="495"/>
      <c r="K20" s="495"/>
      <c r="L20" s="503">
        <v>171917</v>
      </c>
      <c r="M20" s="503"/>
      <c r="N20" s="503"/>
      <c r="O20" s="503"/>
      <c r="P20" s="503"/>
      <c r="Q20" s="503"/>
      <c r="R20" s="504"/>
      <c r="S20" s="504"/>
      <c r="T20" s="504"/>
      <c r="U20" s="504"/>
      <c r="V20" s="505"/>
      <c r="W20" s="514"/>
      <c r="X20" s="515"/>
      <c r="Y20" s="515"/>
      <c r="Z20" s="515"/>
      <c r="AA20" s="515"/>
      <c r="AB20" s="515"/>
      <c r="AC20" s="506"/>
      <c r="AD20" s="506"/>
      <c r="AE20" s="506"/>
      <c r="AF20" s="506"/>
      <c r="AG20" s="506"/>
      <c r="AH20" s="506"/>
      <c r="AI20" s="506"/>
      <c r="AJ20" s="506"/>
      <c r="AK20" s="506"/>
      <c r="AL20" s="507"/>
      <c r="AM20" s="508"/>
      <c r="AN20" s="405"/>
      <c r="AO20" s="405"/>
      <c r="AP20" s="405"/>
      <c r="AQ20" s="405"/>
      <c r="AR20" s="405"/>
      <c r="AS20" s="405"/>
      <c r="AT20" s="406"/>
      <c r="AU20" s="509"/>
      <c r="AV20" s="510"/>
      <c r="AW20" s="510"/>
      <c r="AX20" s="511"/>
      <c r="AY20" s="457"/>
      <c r="AZ20" s="458"/>
      <c r="BA20" s="458"/>
      <c r="BB20" s="458"/>
      <c r="BC20" s="458"/>
      <c r="BD20" s="458"/>
      <c r="BE20" s="458"/>
      <c r="BF20" s="458"/>
      <c r="BG20" s="458"/>
      <c r="BH20" s="458"/>
      <c r="BI20" s="458"/>
      <c r="BJ20" s="458"/>
      <c r="BK20" s="458"/>
      <c r="BL20" s="458"/>
      <c r="BM20" s="459"/>
      <c r="BN20" s="443"/>
      <c r="BO20" s="444"/>
      <c r="BP20" s="444"/>
      <c r="BQ20" s="444"/>
      <c r="BR20" s="444"/>
      <c r="BS20" s="444"/>
      <c r="BT20" s="444"/>
      <c r="BU20" s="445"/>
      <c r="BV20" s="443"/>
      <c r="BW20" s="444"/>
      <c r="BX20" s="444"/>
      <c r="BY20" s="444"/>
      <c r="BZ20" s="444"/>
      <c r="CA20" s="444"/>
      <c r="CB20" s="444"/>
      <c r="CC20" s="445"/>
      <c r="CD20" s="176"/>
      <c r="CE20" s="475"/>
      <c r="CF20" s="475"/>
      <c r="CG20" s="475"/>
      <c r="CH20" s="475"/>
      <c r="CI20" s="475"/>
      <c r="CJ20" s="475"/>
      <c r="CK20" s="475"/>
      <c r="CL20" s="475"/>
      <c r="CM20" s="475"/>
      <c r="CN20" s="475"/>
      <c r="CO20" s="475"/>
      <c r="CP20" s="475"/>
      <c r="CQ20" s="475"/>
      <c r="CR20" s="475"/>
      <c r="CS20" s="476"/>
      <c r="CT20" s="440"/>
      <c r="CU20" s="441"/>
      <c r="CV20" s="441"/>
      <c r="CW20" s="441"/>
      <c r="CX20" s="441"/>
      <c r="CY20" s="441"/>
      <c r="CZ20" s="441"/>
      <c r="DA20" s="442"/>
      <c r="DB20" s="440"/>
      <c r="DC20" s="441"/>
      <c r="DD20" s="441"/>
      <c r="DE20" s="441"/>
      <c r="DF20" s="441"/>
      <c r="DG20" s="441"/>
      <c r="DH20" s="441"/>
      <c r="DI20" s="442"/>
    </row>
    <row r="21" spans="1:113" ht="18.8" customHeight="1" thickBot="1" x14ac:dyDescent="0.25">
      <c r="A21" s="163"/>
      <c r="B21" s="490" t="s">
        <v>152</v>
      </c>
      <c r="C21" s="491"/>
      <c r="D21" s="491"/>
      <c r="E21" s="491"/>
      <c r="F21" s="491"/>
      <c r="G21" s="491"/>
      <c r="H21" s="491"/>
      <c r="I21" s="491"/>
      <c r="J21" s="491"/>
      <c r="K21" s="491"/>
      <c r="L21" s="491"/>
      <c r="M21" s="491"/>
      <c r="N21" s="491"/>
      <c r="O21" s="491"/>
      <c r="P21" s="491"/>
      <c r="Q21" s="491"/>
      <c r="R21" s="491"/>
      <c r="S21" s="491"/>
      <c r="T21" s="491"/>
      <c r="U21" s="491"/>
      <c r="V21" s="491"/>
      <c r="W21" s="491"/>
      <c r="X21" s="491"/>
      <c r="Y21" s="491"/>
      <c r="Z21" s="491"/>
      <c r="AA21" s="491"/>
      <c r="AB21" s="491"/>
      <c r="AC21" s="491"/>
      <c r="AD21" s="491"/>
      <c r="AE21" s="491"/>
      <c r="AF21" s="491"/>
      <c r="AG21" s="491"/>
      <c r="AH21" s="491"/>
      <c r="AI21" s="491"/>
      <c r="AJ21" s="491"/>
      <c r="AK21" s="491"/>
      <c r="AL21" s="491"/>
      <c r="AM21" s="491"/>
      <c r="AN21" s="491"/>
      <c r="AO21" s="491"/>
      <c r="AP21" s="491"/>
      <c r="AQ21" s="491"/>
      <c r="AR21" s="491"/>
      <c r="AS21" s="491"/>
      <c r="AT21" s="491"/>
      <c r="AU21" s="491"/>
      <c r="AV21" s="491"/>
      <c r="AW21" s="491"/>
      <c r="AX21" s="492"/>
      <c r="AY21" s="416"/>
      <c r="AZ21" s="417"/>
      <c r="BA21" s="417"/>
      <c r="BB21" s="417"/>
      <c r="BC21" s="417"/>
      <c r="BD21" s="417"/>
      <c r="BE21" s="417"/>
      <c r="BF21" s="417"/>
      <c r="BG21" s="417"/>
      <c r="BH21" s="417"/>
      <c r="BI21" s="417"/>
      <c r="BJ21" s="417"/>
      <c r="BK21" s="417"/>
      <c r="BL21" s="417"/>
      <c r="BM21" s="418"/>
      <c r="BN21" s="477"/>
      <c r="BO21" s="478"/>
      <c r="BP21" s="478"/>
      <c r="BQ21" s="478"/>
      <c r="BR21" s="478"/>
      <c r="BS21" s="478"/>
      <c r="BT21" s="478"/>
      <c r="BU21" s="479"/>
      <c r="BV21" s="477"/>
      <c r="BW21" s="478"/>
      <c r="BX21" s="478"/>
      <c r="BY21" s="478"/>
      <c r="BZ21" s="478"/>
      <c r="CA21" s="478"/>
      <c r="CB21" s="478"/>
      <c r="CC21" s="479"/>
      <c r="CD21" s="176"/>
      <c r="CE21" s="475"/>
      <c r="CF21" s="475"/>
      <c r="CG21" s="475"/>
      <c r="CH21" s="475"/>
      <c r="CI21" s="475"/>
      <c r="CJ21" s="475"/>
      <c r="CK21" s="475"/>
      <c r="CL21" s="475"/>
      <c r="CM21" s="475"/>
      <c r="CN21" s="475"/>
      <c r="CO21" s="475"/>
      <c r="CP21" s="475"/>
      <c r="CQ21" s="475"/>
      <c r="CR21" s="475"/>
      <c r="CS21" s="476"/>
      <c r="CT21" s="440"/>
      <c r="CU21" s="441"/>
      <c r="CV21" s="441"/>
      <c r="CW21" s="441"/>
      <c r="CX21" s="441"/>
      <c r="CY21" s="441"/>
      <c r="CZ21" s="441"/>
      <c r="DA21" s="442"/>
      <c r="DB21" s="440"/>
      <c r="DC21" s="441"/>
      <c r="DD21" s="441"/>
      <c r="DE21" s="441"/>
      <c r="DF21" s="441"/>
      <c r="DG21" s="441"/>
      <c r="DH21" s="441"/>
      <c r="DI21" s="442"/>
    </row>
    <row r="22" spans="1:113" ht="18.8" customHeight="1" x14ac:dyDescent="0.2">
      <c r="A22" s="163"/>
      <c r="B22" s="419" t="s">
        <v>153</v>
      </c>
      <c r="C22" s="420"/>
      <c r="D22" s="421"/>
      <c r="E22" s="428" t="s">
        <v>1</v>
      </c>
      <c r="F22" s="429"/>
      <c r="G22" s="429"/>
      <c r="H22" s="429"/>
      <c r="I22" s="429"/>
      <c r="J22" s="429"/>
      <c r="K22" s="430"/>
      <c r="L22" s="428" t="s">
        <v>154</v>
      </c>
      <c r="M22" s="429"/>
      <c r="N22" s="429"/>
      <c r="O22" s="429"/>
      <c r="P22" s="430"/>
      <c r="Q22" s="434" t="s">
        <v>155</v>
      </c>
      <c r="R22" s="435"/>
      <c r="S22" s="435"/>
      <c r="T22" s="435"/>
      <c r="U22" s="435"/>
      <c r="V22" s="436"/>
      <c r="W22" s="485" t="s">
        <v>156</v>
      </c>
      <c r="X22" s="420"/>
      <c r="Y22" s="421"/>
      <c r="Z22" s="428" t="s">
        <v>1</v>
      </c>
      <c r="AA22" s="429"/>
      <c r="AB22" s="429"/>
      <c r="AC22" s="429"/>
      <c r="AD22" s="429"/>
      <c r="AE22" s="429"/>
      <c r="AF22" s="429"/>
      <c r="AG22" s="430"/>
      <c r="AH22" s="446" t="s">
        <v>157</v>
      </c>
      <c r="AI22" s="429"/>
      <c r="AJ22" s="429"/>
      <c r="AK22" s="429"/>
      <c r="AL22" s="430"/>
      <c r="AM22" s="446" t="s">
        <v>158</v>
      </c>
      <c r="AN22" s="447"/>
      <c r="AO22" s="447"/>
      <c r="AP22" s="447"/>
      <c r="AQ22" s="447"/>
      <c r="AR22" s="448"/>
      <c r="AS22" s="434" t="s">
        <v>155</v>
      </c>
      <c r="AT22" s="435"/>
      <c r="AU22" s="435"/>
      <c r="AV22" s="435"/>
      <c r="AW22" s="435"/>
      <c r="AX22" s="452"/>
      <c r="AY22" s="469" t="s">
        <v>159</v>
      </c>
      <c r="AZ22" s="470"/>
      <c r="BA22" s="470"/>
      <c r="BB22" s="470"/>
      <c r="BC22" s="470"/>
      <c r="BD22" s="470"/>
      <c r="BE22" s="470"/>
      <c r="BF22" s="470"/>
      <c r="BG22" s="470"/>
      <c r="BH22" s="470"/>
      <c r="BI22" s="470"/>
      <c r="BJ22" s="470"/>
      <c r="BK22" s="470"/>
      <c r="BL22" s="470"/>
      <c r="BM22" s="471"/>
      <c r="BN22" s="472">
        <v>212912962</v>
      </c>
      <c r="BO22" s="473"/>
      <c r="BP22" s="473"/>
      <c r="BQ22" s="473"/>
      <c r="BR22" s="473"/>
      <c r="BS22" s="473"/>
      <c r="BT22" s="473"/>
      <c r="BU22" s="474"/>
      <c r="BV22" s="472">
        <v>225171827</v>
      </c>
      <c r="BW22" s="473"/>
      <c r="BX22" s="473"/>
      <c r="BY22" s="473"/>
      <c r="BZ22" s="473"/>
      <c r="CA22" s="473"/>
      <c r="CB22" s="473"/>
      <c r="CC22" s="474"/>
      <c r="CD22" s="176"/>
      <c r="CE22" s="475"/>
      <c r="CF22" s="475"/>
      <c r="CG22" s="475"/>
      <c r="CH22" s="475"/>
      <c r="CI22" s="475"/>
      <c r="CJ22" s="475"/>
      <c r="CK22" s="475"/>
      <c r="CL22" s="475"/>
      <c r="CM22" s="475"/>
      <c r="CN22" s="475"/>
      <c r="CO22" s="475"/>
      <c r="CP22" s="475"/>
      <c r="CQ22" s="475"/>
      <c r="CR22" s="475"/>
      <c r="CS22" s="476"/>
      <c r="CT22" s="440"/>
      <c r="CU22" s="441"/>
      <c r="CV22" s="441"/>
      <c r="CW22" s="441"/>
      <c r="CX22" s="441"/>
      <c r="CY22" s="441"/>
      <c r="CZ22" s="441"/>
      <c r="DA22" s="442"/>
      <c r="DB22" s="440"/>
      <c r="DC22" s="441"/>
      <c r="DD22" s="441"/>
      <c r="DE22" s="441"/>
      <c r="DF22" s="441"/>
      <c r="DG22" s="441"/>
      <c r="DH22" s="441"/>
      <c r="DI22" s="442"/>
    </row>
    <row r="23" spans="1:113" ht="18.8" customHeight="1" x14ac:dyDescent="0.2">
      <c r="A23" s="163"/>
      <c r="B23" s="422"/>
      <c r="C23" s="423"/>
      <c r="D23" s="424"/>
      <c r="E23" s="431"/>
      <c r="F23" s="432"/>
      <c r="G23" s="432"/>
      <c r="H23" s="432"/>
      <c r="I23" s="432"/>
      <c r="J23" s="432"/>
      <c r="K23" s="433"/>
      <c r="L23" s="431"/>
      <c r="M23" s="432"/>
      <c r="N23" s="432"/>
      <c r="O23" s="432"/>
      <c r="P23" s="433"/>
      <c r="Q23" s="437"/>
      <c r="R23" s="438"/>
      <c r="S23" s="438"/>
      <c r="T23" s="438"/>
      <c r="U23" s="438"/>
      <c r="V23" s="439"/>
      <c r="W23" s="486"/>
      <c r="X23" s="423"/>
      <c r="Y23" s="424"/>
      <c r="Z23" s="431"/>
      <c r="AA23" s="432"/>
      <c r="AB23" s="432"/>
      <c r="AC23" s="432"/>
      <c r="AD23" s="432"/>
      <c r="AE23" s="432"/>
      <c r="AF23" s="432"/>
      <c r="AG23" s="433"/>
      <c r="AH23" s="431"/>
      <c r="AI23" s="432"/>
      <c r="AJ23" s="432"/>
      <c r="AK23" s="432"/>
      <c r="AL23" s="433"/>
      <c r="AM23" s="449"/>
      <c r="AN23" s="450"/>
      <c r="AO23" s="450"/>
      <c r="AP23" s="450"/>
      <c r="AQ23" s="450"/>
      <c r="AR23" s="451"/>
      <c r="AS23" s="437"/>
      <c r="AT23" s="438"/>
      <c r="AU23" s="438"/>
      <c r="AV23" s="438"/>
      <c r="AW23" s="438"/>
      <c r="AX23" s="453"/>
      <c r="AY23" s="457" t="s">
        <v>160</v>
      </c>
      <c r="AZ23" s="458"/>
      <c r="BA23" s="458"/>
      <c r="BB23" s="458"/>
      <c r="BC23" s="458"/>
      <c r="BD23" s="458"/>
      <c r="BE23" s="458"/>
      <c r="BF23" s="458"/>
      <c r="BG23" s="458"/>
      <c r="BH23" s="458"/>
      <c r="BI23" s="458"/>
      <c r="BJ23" s="458"/>
      <c r="BK23" s="458"/>
      <c r="BL23" s="458"/>
      <c r="BM23" s="459"/>
      <c r="BN23" s="443">
        <v>144995926</v>
      </c>
      <c r="BO23" s="444"/>
      <c r="BP23" s="444"/>
      <c r="BQ23" s="444"/>
      <c r="BR23" s="444"/>
      <c r="BS23" s="444"/>
      <c r="BT23" s="444"/>
      <c r="BU23" s="445"/>
      <c r="BV23" s="443">
        <v>151846443</v>
      </c>
      <c r="BW23" s="444"/>
      <c r="BX23" s="444"/>
      <c r="BY23" s="444"/>
      <c r="BZ23" s="444"/>
      <c r="CA23" s="444"/>
      <c r="CB23" s="444"/>
      <c r="CC23" s="445"/>
      <c r="CD23" s="176"/>
      <c r="CE23" s="475"/>
      <c r="CF23" s="475"/>
      <c r="CG23" s="475"/>
      <c r="CH23" s="475"/>
      <c r="CI23" s="475"/>
      <c r="CJ23" s="475"/>
      <c r="CK23" s="475"/>
      <c r="CL23" s="475"/>
      <c r="CM23" s="475"/>
      <c r="CN23" s="475"/>
      <c r="CO23" s="475"/>
      <c r="CP23" s="475"/>
      <c r="CQ23" s="475"/>
      <c r="CR23" s="475"/>
      <c r="CS23" s="476"/>
      <c r="CT23" s="440"/>
      <c r="CU23" s="441"/>
      <c r="CV23" s="441"/>
      <c r="CW23" s="441"/>
      <c r="CX23" s="441"/>
      <c r="CY23" s="441"/>
      <c r="CZ23" s="441"/>
      <c r="DA23" s="442"/>
      <c r="DB23" s="440"/>
      <c r="DC23" s="441"/>
      <c r="DD23" s="441"/>
      <c r="DE23" s="441"/>
      <c r="DF23" s="441"/>
      <c r="DG23" s="441"/>
      <c r="DH23" s="441"/>
      <c r="DI23" s="442"/>
    </row>
    <row r="24" spans="1:113" ht="18.8" customHeight="1" thickBot="1" x14ac:dyDescent="0.25">
      <c r="A24" s="163"/>
      <c r="B24" s="422"/>
      <c r="C24" s="423"/>
      <c r="D24" s="424"/>
      <c r="E24" s="399" t="s">
        <v>161</v>
      </c>
      <c r="F24" s="400"/>
      <c r="G24" s="400"/>
      <c r="H24" s="400"/>
      <c r="I24" s="400"/>
      <c r="J24" s="400"/>
      <c r="K24" s="401"/>
      <c r="L24" s="396">
        <v>1</v>
      </c>
      <c r="M24" s="397"/>
      <c r="N24" s="397"/>
      <c r="O24" s="397"/>
      <c r="P24" s="398"/>
      <c r="Q24" s="396">
        <v>10750</v>
      </c>
      <c r="R24" s="397"/>
      <c r="S24" s="397"/>
      <c r="T24" s="397"/>
      <c r="U24" s="397"/>
      <c r="V24" s="398"/>
      <c r="W24" s="486"/>
      <c r="X24" s="423"/>
      <c r="Y24" s="424"/>
      <c r="Z24" s="399" t="s">
        <v>162</v>
      </c>
      <c r="AA24" s="400"/>
      <c r="AB24" s="400"/>
      <c r="AC24" s="400"/>
      <c r="AD24" s="400"/>
      <c r="AE24" s="400"/>
      <c r="AF24" s="400"/>
      <c r="AG24" s="401"/>
      <c r="AH24" s="396">
        <v>2893</v>
      </c>
      <c r="AI24" s="397"/>
      <c r="AJ24" s="397"/>
      <c r="AK24" s="397"/>
      <c r="AL24" s="398"/>
      <c r="AM24" s="396">
        <v>9136094</v>
      </c>
      <c r="AN24" s="397"/>
      <c r="AO24" s="397"/>
      <c r="AP24" s="397"/>
      <c r="AQ24" s="397"/>
      <c r="AR24" s="398"/>
      <c r="AS24" s="396">
        <v>3158</v>
      </c>
      <c r="AT24" s="397"/>
      <c r="AU24" s="397"/>
      <c r="AV24" s="397"/>
      <c r="AW24" s="397"/>
      <c r="AX24" s="456"/>
      <c r="AY24" s="416" t="s">
        <v>163</v>
      </c>
      <c r="AZ24" s="417"/>
      <c r="BA24" s="417"/>
      <c r="BB24" s="417"/>
      <c r="BC24" s="417"/>
      <c r="BD24" s="417"/>
      <c r="BE24" s="417"/>
      <c r="BF24" s="417"/>
      <c r="BG24" s="417"/>
      <c r="BH24" s="417"/>
      <c r="BI24" s="417"/>
      <c r="BJ24" s="417"/>
      <c r="BK24" s="417"/>
      <c r="BL24" s="417"/>
      <c r="BM24" s="418"/>
      <c r="BN24" s="443">
        <v>143623673</v>
      </c>
      <c r="BO24" s="444"/>
      <c r="BP24" s="444"/>
      <c r="BQ24" s="444"/>
      <c r="BR24" s="444"/>
      <c r="BS24" s="444"/>
      <c r="BT24" s="444"/>
      <c r="BU24" s="445"/>
      <c r="BV24" s="443">
        <v>150482458</v>
      </c>
      <c r="BW24" s="444"/>
      <c r="BX24" s="444"/>
      <c r="BY24" s="444"/>
      <c r="BZ24" s="444"/>
      <c r="CA24" s="444"/>
      <c r="CB24" s="444"/>
      <c r="CC24" s="445"/>
      <c r="CD24" s="176"/>
      <c r="CE24" s="475"/>
      <c r="CF24" s="475"/>
      <c r="CG24" s="475"/>
      <c r="CH24" s="475"/>
      <c r="CI24" s="475"/>
      <c r="CJ24" s="475"/>
      <c r="CK24" s="475"/>
      <c r="CL24" s="475"/>
      <c r="CM24" s="475"/>
      <c r="CN24" s="475"/>
      <c r="CO24" s="475"/>
      <c r="CP24" s="475"/>
      <c r="CQ24" s="475"/>
      <c r="CR24" s="475"/>
      <c r="CS24" s="476"/>
      <c r="CT24" s="440"/>
      <c r="CU24" s="441"/>
      <c r="CV24" s="441"/>
      <c r="CW24" s="441"/>
      <c r="CX24" s="441"/>
      <c r="CY24" s="441"/>
      <c r="CZ24" s="441"/>
      <c r="DA24" s="442"/>
      <c r="DB24" s="440"/>
      <c r="DC24" s="441"/>
      <c r="DD24" s="441"/>
      <c r="DE24" s="441"/>
      <c r="DF24" s="441"/>
      <c r="DG24" s="441"/>
      <c r="DH24" s="441"/>
      <c r="DI24" s="442"/>
    </row>
    <row r="25" spans="1:113" ht="18.8" customHeight="1" x14ac:dyDescent="0.2">
      <c r="A25" s="163"/>
      <c r="B25" s="422"/>
      <c r="C25" s="423"/>
      <c r="D25" s="424"/>
      <c r="E25" s="399" t="s">
        <v>164</v>
      </c>
      <c r="F25" s="400"/>
      <c r="G25" s="400"/>
      <c r="H25" s="400"/>
      <c r="I25" s="400"/>
      <c r="J25" s="400"/>
      <c r="K25" s="401"/>
      <c r="L25" s="396">
        <v>2</v>
      </c>
      <c r="M25" s="397"/>
      <c r="N25" s="397"/>
      <c r="O25" s="397"/>
      <c r="P25" s="398"/>
      <c r="Q25" s="396">
        <v>8930</v>
      </c>
      <c r="R25" s="397"/>
      <c r="S25" s="397"/>
      <c r="T25" s="397"/>
      <c r="U25" s="397"/>
      <c r="V25" s="398"/>
      <c r="W25" s="486"/>
      <c r="X25" s="423"/>
      <c r="Y25" s="424"/>
      <c r="Z25" s="399" t="s">
        <v>165</v>
      </c>
      <c r="AA25" s="400"/>
      <c r="AB25" s="400"/>
      <c r="AC25" s="400"/>
      <c r="AD25" s="400"/>
      <c r="AE25" s="400"/>
      <c r="AF25" s="400"/>
      <c r="AG25" s="401"/>
      <c r="AH25" s="396">
        <v>466</v>
      </c>
      <c r="AI25" s="397"/>
      <c r="AJ25" s="397"/>
      <c r="AK25" s="397"/>
      <c r="AL25" s="398"/>
      <c r="AM25" s="396">
        <v>1480016</v>
      </c>
      <c r="AN25" s="397"/>
      <c r="AO25" s="397"/>
      <c r="AP25" s="397"/>
      <c r="AQ25" s="397"/>
      <c r="AR25" s="398"/>
      <c r="AS25" s="396">
        <v>3176</v>
      </c>
      <c r="AT25" s="397"/>
      <c r="AU25" s="397"/>
      <c r="AV25" s="397"/>
      <c r="AW25" s="397"/>
      <c r="AX25" s="456"/>
      <c r="AY25" s="469" t="s">
        <v>166</v>
      </c>
      <c r="AZ25" s="470"/>
      <c r="BA25" s="470"/>
      <c r="BB25" s="470"/>
      <c r="BC25" s="470"/>
      <c r="BD25" s="470"/>
      <c r="BE25" s="470"/>
      <c r="BF25" s="470"/>
      <c r="BG25" s="470"/>
      <c r="BH25" s="470"/>
      <c r="BI25" s="470"/>
      <c r="BJ25" s="470"/>
      <c r="BK25" s="470"/>
      <c r="BL25" s="470"/>
      <c r="BM25" s="471"/>
      <c r="BN25" s="472">
        <v>51975373</v>
      </c>
      <c r="BO25" s="473"/>
      <c r="BP25" s="473"/>
      <c r="BQ25" s="473"/>
      <c r="BR25" s="473"/>
      <c r="BS25" s="473"/>
      <c r="BT25" s="473"/>
      <c r="BU25" s="474"/>
      <c r="BV25" s="472">
        <v>45972951</v>
      </c>
      <c r="BW25" s="473"/>
      <c r="BX25" s="473"/>
      <c r="BY25" s="473"/>
      <c r="BZ25" s="473"/>
      <c r="CA25" s="473"/>
      <c r="CB25" s="473"/>
      <c r="CC25" s="474"/>
      <c r="CD25" s="176"/>
      <c r="CE25" s="475"/>
      <c r="CF25" s="475"/>
      <c r="CG25" s="475"/>
      <c r="CH25" s="475"/>
      <c r="CI25" s="475"/>
      <c r="CJ25" s="475"/>
      <c r="CK25" s="475"/>
      <c r="CL25" s="475"/>
      <c r="CM25" s="475"/>
      <c r="CN25" s="475"/>
      <c r="CO25" s="475"/>
      <c r="CP25" s="475"/>
      <c r="CQ25" s="475"/>
      <c r="CR25" s="475"/>
      <c r="CS25" s="476"/>
      <c r="CT25" s="440"/>
      <c r="CU25" s="441"/>
      <c r="CV25" s="441"/>
      <c r="CW25" s="441"/>
      <c r="CX25" s="441"/>
      <c r="CY25" s="441"/>
      <c r="CZ25" s="441"/>
      <c r="DA25" s="442"/>
      <c r="DB25" s="440"/>
      <c r="DC25" s="441"/>
      <c r="DD25" s="441"/>
      <c r="DE25" s="441"/>
      <c r="DF25" s="441"/>
      <c r="DG25" s="441"/>
      <c r="DH25" s="441"/>
      <c r="DI25" s="442"/>
    </row>
    <row r="26" spans="1:113" ht="18.8" customHeight="1" x14ac:dyDescent="0.2">
      <c r="A26" s="163"/>
      <c r="B26" s="422"/>
      <c r="C26" s="423"/>
      <c r="D26" s="424"/>
      <c r="E26" s="399" t="s">
        <v>167</v>
      </c>
      <c r="F26" s="400"/>
      <c r="G26" s="400"/>
      <c r="H26" s="400"/>
      <c r="I26" s="400"/>
      <c r="J26" s="400"/>
      <c r="K26" s="401"/>
      <c r="L26" s="396">
        <v>1</v>
      </c>
      <c r="M26" s="397"/>
      <c r="N26" s="397"/>
      <c r="O26" s="397"/>
      <c r="P26" s="398"/>
      <c r="Q26" s="396">
        <v>7300</v>
      </c>
      <c r="R26" s="397"/>
      <c r="S26" s="397"/>
      <c r="T26" s="397"/>
      <c r="U26" s="397"/>
      <c r="V26" s="398"/>
      <c r="W26" s="486"/>
      <c r="X26" s="423"/>
      <c r="Y26" s="424"/>
      <c r="Z26" s="399" t="s">
        <v>168</v>
      </c>
      <c r="AA26" s="454"/>
      <c r="AB26" s="454"/>
      <c r="AC26" s="454"/>
      <c r="AD26" s="454"/>
      <c r="AE26" s="454"/>
      <c r="AF26" s="454"/>
      <c r="AG26" s="455"/>
      <c r="AH26" s="396">
        <v>328</v>
      </c>
      <c r="AI26" s="397"/>
      <c r="AJ26" s="397"/>
      <c r="AK26" s="397"/>
      <c r="AL26" s="398"/>
      <c r="AM26" s="396">
        <v>923976</v>
      </c>
      <c r="AN26" s="397"/>
      <c r="AO26" s="397"/>
      <c r="AP26" s="397"/>
      <c r="AQ26" s="397"/>
      <c r="AR26" s="398"/>
      <c r="AS26" s="396">
        <v>2817</v>
      </c>
      <c r="AT26" s="397"/>
      <c r="AU26" s="397"/>
      <c r="AV26" s="397"/>
      <c r="AW26" s="397"/>
      <c r="AX26" s="456"/>
      <c r="AY26" s="483" t="s">
        <v>169</v>
      </c>
      <c r="AZ26" s="403"/>
      <c r="BA26" s="403"/>
      <c r="BB26" s="403"/>
      <c r="BC26" s="403"/>
      <c r="BD26" s="403"/>
      <c r="BE26" s="403"/>
      <c r="BF26" s="403"/>
      <c r="BG26" s="403"/>
      <c r="BH26" s="403"/>
      <c r="BI26" s="403"/>
      <c r="BJ26" s="403"/>
      <c r="BK26" s="403"/>
      <c r="BL26" s="403"/>
      <c r="BM26" s="484"/>
      <c r="BN26" s="443">
        <v>200000</v>
      </c>
      <c r="BO26" s="444"/>
      <c r="BP26" s="444"/>
      <c r="BQ26" s="444"/>
      <c r="BR26" s="444"/>
      <c r="BS26" s="444"/>
      <c r="BT26" s="444"/>
      <c r="BU26" s="445"/>
      <c r="BV26" s="443">
        <v>200000</v>
      </c>
      <c r="BW26" s="444"/>
      <c r="BX26" s="444"/>
      <c r="BY26" s="444"/>
      <c r="BZ26" s="444"/>
      <c r="CA26" s="444"/>
      <c r="CB26" s="444"/>
      <c r="CC26" s="445"/>
      <c r="CD26" s="176"/>
      <c r="CE26" s="475"/>
      <c r="CF26" s="475"/>
      <c r="CG26" s="475"/>
      <c r="CH26" s="475"/>
      <c r="CI26" s="475"/>
      <c r="CJ26" s="475"/>
      <c r="CK26" s="475"/>
      <c r="CL26" s="475"/>
      <c r="CM26" s="475"/>
      <c r="CN26" s="475"/>
      <c r="CO26" s="475"/>
      <c r="CP26" s="475"/>
      <c r="CQ26" s="475"/>
      <c r="CR26" s="475"/>
      <c r="CS26" s="476"/>
      <c r="CT26" s="440"/>
      <c r="CU26" s="441"/>
      <c r="CV26" s="441"/>
      <c r="CW26" s="441"/>
      <c r="CX26" s="441"/>
      <c r="CY26" s="441"/>
      <c r="CZ26" s="441"/>
      <c r="DA26" s="442"/>
      <c r="DB26" s="440"/>
      <c r="DC26" s="441"/>
      <c r="DD26" s="441"/>
      <c r="DE26" s="441"/>
      <c r="DF26" s="441"/>
      <c r="DG26" s="441"/>
      <c r="DH26" s="441"/>
      <c r="DI26" s="442"/>
    </row>
    <row r="27" spans="1:113" ht="18.8" customHeight="1" thickBot="1" x14ac:dyDescent="0.25">
      <c r="A27" s="163"/>
      <c r="B27" s="422"/>
      <c r="C27" s="423"/>
      <c r="D27" s="424"/>
      <c r="E27" s="399" t="s">
        <v>170</v>
      </c>
      <c r="F27" s="400"/>
      <c r="G27" s="400"/>
      <c r="H27" s="400"/>
      <c r="I27" s="400"/>
      <c r="J27" s="400"/>
      <c r="K27" s="401"/>
      <c r="L27" s="396">
        <v>1</v>
      </c>
      <c r="M27" s="397"/>
      <c r="N27" s="397"/>
      <c r="O27" s="397"/>
      <c r="P27" s="398"/>
      <c r="Q27" s="396">
        <v>7150</v>
      </c>
      <c r="R27" s="397"/>
      <c r="S27" s="397"/>
      <c r="T27" s="397"/>
      <c r="U27" s="397"/>
      <c r="V27" s="398"/>
      <c r="W27" s="486"/>
      <c r="X27" s="423"/>
      <c r="Y27" s="424"/>
      <c r="Z27" s="399" t="s">
        <v>171</v>
      </c>
      <c r="AA27" s="400"/>
      <c r="AB27" s="400"/>
      <c r="AC27" s="400"/>
      <c r="AD27" s="400"/>
      <c r="AE27" s="400"/>
      <c r="AF27" s="400"/>
      <c r="AG27" s="401"/>
      <c r="AH27" s="396">
        <v>76</v>
      </c>
      <c r="AI27" s="397"/>
      <c r="AJ27" s="397"/>
      <c r="AK27" s="397"/>
      <c r="AL27" s="398"/>
      <c r="AM27" s="396">
        <v>254633</v>
      </c>
      <c r="AN27" s="397"/>
      <c r="AO27" s="397"/>
      <c r="AP27" s="397"/>
      <c r="AQ27" s="397"/>
      <c r="AR27" s="398"/>
      <c r="AS27" s="396">
        <v>3350</v>
      </c>
      <c r="AT27" s="397"/>
      <c r="AU27" s="397"/>
      <c r="AV27" s="397"/>
      <c r="AW27" s="397"/>
      <c r="AX27" s="456"/>
      <c r="AY27" s="480" t="s">
        <v>172</v>
      </c>
      <c r="AZ27" s="481"/>
      <c r="BA27" s="481"/>
      <c r="BB27" s="481"/>
      <c r="BC27" s="481"/>
      <c r="BD27" s="481"/>
      <c r="BE27" s="481"/>
      <c r="BF27" s="481"/>
      <c r="BG27" s="481"/>
      <c r="BH27" s="481"/>
      <c r="BI27" s="481"/>
      <c r="BJ27" s="481"/>
      <c r="BK27" s="481"/>
      <c r="BL27" s="481"/>
      <c r="BM27" s="482"/>
      <c r="BN27" s="477">
        <v>429050</v>
      </c>
      <c r="BO27" s="478"/>
      <c r="BP27" s="478"/>
      <c r="BQ27" s="478"/>
      <c r="BR27" s="478"/>
      <c r="BS27" s="478"/>
      <c r="BT27" s="478"/>
      <c r="BU27" s="479"/>
      <c r="BV27" s="477">
        <v>706380</v>
      </c>
      <c r="BW27" s="478"/>
      <c r="BX27" s="478"/>
      <c r="BY27" s="478"/>
      <c r="BZ27" s="478"/>
      <c r="CA27" s="478"/>
      <c r="CB27" s="478"/>
      <c r="CC27" s="479"/>
      <c r="CD27" s="178"/>
      <c r="CE27" s="475"/>
      <c r="CF27" s="475"/>
      <c r="CG27" s="475"/>
      <c r="CH27" s="475"/>
      <c r="CI27" s="475"/>
      <c r="CJ27" s="475"/>
      <c r="CK27" s="475"/>
      <c r="CL27" s="475"/>
      <c r="CM27" s="475"/>
      <c r="CN27" s="475"/>
      <c r="CO27" s="475"/>
      <c r="CP27" s="475"/>
      <c r="CQ27" s="475"/>
      <c r="CR27" s="475"/>
      <c r="CS27" s="476"/>
      <c r="CT27" s="440"/>
      <c r="CU27" s="441"/>
      <c r="CV27" s="441"/>
      <c r="CW27" s="441"/>
      <c r="CX27" s="441"/>
      <c r="CY27" s="441"/>
      <c r="CZ27" s="441"/>
      <c r="DA27" s="442"/>
      <c r="DB27" s="440"/>
      <c r="DC27" s="441"/>
      <c r="DD27" s="441"/>
      <c r="DE27" s="441"/>
      <c r="DF27" s="441"/>
      <c r="DG27" s="441"/>
      <c r="DH27" s="441"/>
      <c r="DI27" s="442"/>
    </row>
    <row r="28" spans="1:113" ht="18.8" customHeight="1" x14ac:dyDescent="0.2">
      <c r="A28" s="163"/>
      <c r="B28" s="422"/>
      <c r="C28" s="423"/>
      <c r="D28" s="424"/>
      <c r="E28" s="399" t="s">
        <v>173</v>
      </c>
      <c r="F28" s="400"/>
      <c r="G28" s="400"/>
      <c r="H28" s="400"/>
      <c r="I28" s="400"/>
      <c r="J28" s="400"/>
      <c r="K28" s="401"/>
      <c r="L28" s="396">
        <v>1</v>
      </c>
      <c r="M28" s="397"/>
      <c r="N28" s="397"/>
      <c r="O28" s="397"/>
      <c r="P28" s="398"/>
      <c r="Q28" s="396">
        <v>6450</v>
      </c>
      <c r="R28" s="397"/>
      <c r="S28" s="397"/>
      <c r="T28" s="397"/>
      <c r="U28" s="397"/>
      <c r="V28" s="398"/>
      <c r="W28" s="486"/>
      <c r="X28" s="423"/>
      <c r="Y28" s="424"/>
      <c r="Z28" s="399" t="s">
        <v>174</v>
      </c>
      <c r="AA28" s="400"/>
      <c r="AB28" s="400"/>
      <c r="AC28" s="400"/>
      <c r="AD28" s="400"/>
      <c r="AE28" s="400"/>
      <c r="AF28" s="400"/>
      <c r="AG28" s="401"/>
      <c r="AH28" s="396" t="s">
        <v>122</v>
      </c>
      <c r="AI28" s="397"/>
      <c r="AJ28" s="397"/>
      <c r="AK28" s="397"/>
      <c r="AL28" s="398"/>
      <c r="AM28" s="396" t="s">
        <v>122</v>
      </c>
      <c r="AN28" s="397"/>
      <c r="AO28" s="397"/>
      <c r="AP28" s="397"/>
      <c r="AQ28" s="397"/>
      <c r="AR28" s="398"/>
      <c r="AS28" s="396" t="s">
        <v>122</v>
      </c>
      <c r="AT28" s="397"/>
      <c r="AU28" s="397"/>
      <c r="AV28" s="397"/>
      <c r="AW28" s="397"/>
      <c r="AX28" s="456"/>
      <c r="AY28" s="460" t="s">
        <v>175</v>
      </c>
      <c r="AZ28" s="461"/>
      <c r="BA28" s="461"/>
      <c r="BB28" s="462"/>
      <c r="BC28" s="469" t="s">
        <v>46</v>
      </c>
      <c r="BD28" s="470"/>
      <c r="BE28" s="470"/>
      <c r="BF28" s="470"/>
      <c r="BG28" s="470"/>
      <c r="BH28" s="470"/>
      <c r="BI28" s="470"/>
      <c r="BJ28" s="470"/>
      <c r="BK28" s="470"/>
      <c r="BL28" s="470"/>
      <c r="BM28" s="471"/>
      <c r="BN28" s="472">
        <v>9862776</v>
      </c>
      <c r="BO28" s="473"/>
      <c r="BP28" s="473"/>
      <c r="BQ28" s="473"/>
      <c r="BR28" s="473"/>
      <c r="BS28" s="473"/>
      <c r="BT28" s="473"/>
      <c r="BU28" s="474"/>
      <c r="BV28" s="472">
        <v>11056959</v>
      </c>
      <c r="BW28" s="473"/>
      <c r="BX28" s="473"/>
      <c r="BY28" s="473"/>
      <c r="BZ28" s="473"/>
      <c r="CA28" s="473"/>
      <c r="CB28" s="473"/>
      <c r="CC28" s="474"/>
      <c r="CD28" s="176"/>
      <c r="CE28" s="475"/>
      <c r="CF28" s="475"/>
      <c r="CG28" s="475"/>
      <c r="CH28" s="475"/>
      <c r="CI28" s="475"/>
      <c r="CJ28" s="475"/>
      <c r="CK28" s="475"/>
      <c r="CL28" s="475"/>
      <c r="CM28" s="475"/>
      <c r="CN28" s="475"/>
      <c r="CO28" s="475"/>
      <c r="CP28" s="475"/>
      <c r="CQ28" s="475"/>
      <c r="CR28" s="475"/>
      <c r="CS28" s="476"/>
      <c r="CT28" s="440"/>
      <c r="CU28" s="441"/>
      <c r="CV28" s="441"/>
      <c r="CW28" s="441"/>
      <c r="CX28" s="441"/>
      <c r="CY28" s="441"/>
      <c r="CZ28" s="441"/>
      <c r="DA28" s="442"/>
      <c r="DB28" s="440"/>
      <c r="DC28" s="441"/>
      <c r="DD28" s="441"/>
      <c r="DE28" s="441"/>
      <c r="DF28" s="441"/>
      <c r="DG28" s="441"/>
      <c r="DH28" s="441"/>
      <c r="DI28" s="442"/>
    </row>
    <row r="29" spans="1:113" ht="18.8" customHeight="1" x14ac:dyDescent="0.2">
      <c r="A29" s="163"/>
      <c r="B29" s="422"/>
      <c r="C29" s="423"/>
      <c r="D29" s="424"/>
      <c r="E29" s="399" t="s">
        <v>176</v>
      </c>
      <c r="F29" s="400"/>
      <c r="G29" s="400"/>
      <c r="H29" s="400"/>
      <c r="I29" s="400"/>
      <c r="J29" s="400"/>
      <c r="K29" s="401"/>
      <c r="L29" s="396">
        <v>36</v>
      </c>
      <c r="M29" s="397"/>
      <c r="N29" s="397"/>
      <c r="O29" s="397"/>
      <c r="P29" s="398"/>
      <c r="Q29" s="396">
        <v>6000</v>
      </c>
      <c r="R29" s="397"/>
      <c r="S29" s="397"/>
      <c r="T29" s="397"/>
      <c r="U29" s="397"/>
      <c r="V29" s="398"/>
      <c r="W29" s="487"/>
      <c r="X29" s="488"/>
      <c r="Y29" s="489"/>
      <c r="Z29" s="399" t="s">
        <v>177</v>
      </c>
      <c r="AA29" s="400"/>
      <c r="AB29" s="400"/>
      <c r="AC29" s="400"/>
      <c r="AD29" s="400"/>
      <c r="AE29" s="400"/>
      <c r="AF29" s="400"/>
      <c r="AG29" s="401"/>
      <c r="AH29" s="396">
        <v>2969</v>
      </c>
      <c r="AI29" s="397"/>
      <c r="AJ29" s="397"/>
      <c r="AK29" s="397"/>
      <c r="AL29" s="398"/>
      <c r="AM29" s="396">
        <v>9390727</v>
      </c>
      <c r="AN29" s="397"/>
      <c r="AO29" s="397"/>
      <c r="AP29" s="397"/>
      <c r="AQ29" s="397"/>
      <c r="AR29" s="398"/>
      <c r="AS29" s="396">
        <v>3163</v>
      </c>
      <c r="AT29" s="397"/>
      <c r="AU29" s="397"/>
      <c r="AV29" s="397"/>
      <c r="AW29" s="397"/>
      <c r="AX29" s="456"/>
      <c r="AY29" s="463"/>
      <c r="AZ29" s="464"/>
      <c r="BA29" s="464"/>
      <c r="BB29" s="465"/>
      <c r="BC29" s="457" t="s">
        <v>178</v>
      </c>
      <c r="BD29" s="458"/>
      <c r="BE29" s="458"/>
      <c r="BF29" s="458"/>
      <c r="BG29" s="458"/>
      <c r="BH29" s="458"/>
      <c r="BI29" s="458"/>
      <c r="BJ29" s="458"/>
      <c r="BK29" s="458"/>
      <c r="BL29" s="458"/>
      <c r="BM29" s="459"/>
      <c r="BN29" s="443">
        <v>9979008</v>
      </c>
      <c r="BO29" s="444"/>
      <c r="BP29" s="444"/>
      <c r="BQ29" s="444"/>
      <c r="BR29" s="444"/>
      <c r="BS29" s="444"/>
      <c r="BT29" s="444"/>
      <c r="BU29" s="445"/>
      <c r="BV29" s="443">
        <v>9170446</v>
      </c>
      <c r="BW29" s="444"/>
      <c r="BX29" s="444"/>
      <c r="BY29" s="444"/>
      <c r="BZ29" s="444"/>
      <c r="CA29" s="444"/>
      <c r="CB29" s="444"/>
      <c r="CC29" s="445"/>
      <c r="CD29" s="178"/>
      <c r="CE29" s="475"/>
      <c r="CF29" s="475"/>
      <c r="CG29" s="475"/>
      <c r="CH29" s="475"/>
      <c r="CI29" s="475"/>
      <c r="CJ29" s="475"/>
      <c r="CK29" s="475"/>
      <c r="CL29" s="475"/>
      <c r="CM29" s="475"/>
      <c r="CN29" s="475"/>
      <c r="CO29" s="475"/>
      <c r="CP29" s="475"/>
      <c r="CQ29" s="475"/>
      <c r="CR29" s="475"/>
      <c r="CS29" s="476"/>
      <c r="CT29" s="440"/>
      <c r="CU29" s="441"/>
      <c r="CV29" s="441"/>
      <c r="CW29" s="441"/>
      <c r="CX29" s="441"/>
      <c r="CY29" s="441"/>
      <c r="CZ29" s="441"/>
      <c r="DA29" s="442"/>
      <c r="DB29" s="440"/>
      <c r="DC29" s="441"/>
      <c r="DD29" s="441"/>
      <c r="DE29" s="441"/>
      <c r="DF29" s="441"/>
      <c r="DG29" s="441"/>
      <c r="DH29" s="441"/>
      <c r="DI29" s="442"/>
    </row>
    <row r="30" spans="1:113" ht="18.8" customHeight="1" thickBot="1" x14ac:dyDescent="0.25">
      <c r="A30" s="163"/>
      <c r="B30" s="425"/>
      <c r="C30" s="426"/>
      <c r="D30" s="427"/>
      <c r="E30" s="404"/>
      <c r="F30" s="405"/>
      <c r="G30" s="405"/>
      <c r="H30" s="405"/>
      <c r="I30" s="405"/>
      <c r="J30" s="405"/>
      <c r="K30" s="406"/>
      <c r="L30" s="407"/>
      <c r="M30" s="408"/>
      <c r="N30" s="408"/>
      <c r="O30" s="408"/>
      <c r="P30" s="409"/>
      <c r="Q30" s="407"/>
      <c r="R30" s="408"/>
      <c r="S30" s="408"/>
      <c r="T30" s="408"/>
      <c r="U30" s="408"/>
      <c r="V30" s="409"/>
      <c r="W30" s="410" t="s">
        <v>179</v>
      </c>
      <c r="X30" s="411"/>
      <c r="Y30" s="411"/>
      <c r="Z30" s="411"/>
      <c r="AA30" s="411"/>
      <c r="AB30" s="411"/>
      <c r="AC30" s="411"/>
      <c r="AD30" s="411"/>
      <c r="AE30" s="411"/>
      <c r="AF30" s="411"/>
      <c r="AG30" s="412"/>
      <c r="AH30" s="413">
        <v>100</v>
      </c>
      <c r="AI30" s="414"/>
      <c r="AJ30" s="414"/>
      <c r="AK30" s="414"/>
      <c r="AL30" s="414"/>
      <c r="AM30" s="414"/>
      <c r="AN30" s="414"/>
      <c r="AO30" s="414"/>
      <c r="AP30" s="414"/>
      <c r="AQ30" s="414"/>
      <c r="AR30" s="414"/>
      <c r="AS30" s="414"/>
      <c r="AT30" s="414"/>
      <c r="AU30" s="414"/>
      <c r="AV30" s="414"/>
      <c r="AW30" s="414"/>
      <c r="AX30" s="415"/>
      <c r="AY30" s="466"/>
      <c r="AZ30" s="467"/>
      <c r="BA30" s="467"/>
      <c r="BB30" s="468"/>
      <c r="BC30" s="416" t="s">
        <v>48</v>
      </c>
      <c r="BD30" s="417"/>
      <c r="BE30" s="417"/>
      <c r="BF30" s="417"/>
      <c r="BG30" s="417"/>
      <c r="BH30" s="417"/>
      <c r="BI30" s="417"/>
      <c r="BJ30" s="417"/>
      <c r="BK30" s="417"/>
      <c r="BL30" s="417"/>
      <c r="BM30" s="418"/>
      <c r="BN30" s="477">
        <v>7156362</v>
      </c>
      <c r="BO30" s="478"/>
      <c r="BP30" s="478"/>
      <c r="BQ30" s="478"/>
      <c r="BR30" s="478"/>
      <c r="BS30" s="478"/>
      <c r="BT30" s="478"/>
      <c r="BU30" s="479"/>
      <c r="BV30" s="477">
        <v>8987636</v>
      </c>
      <c r="BW30" s="478"/>
      <c r="BX30" s="478"/>
      <c r="BY30" s="478"/>
      <c r="BZ30" s="478"/>
      <c r="CA30" s="478"/>
      <c r="CB30" s="478"/>
      <c r="CC30" s="479"/>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402" t="s">
        <v>180</v>
      </c>
      <c r="D32" s="402"/>
      <c r="E32" s="402"/>
      <c r="F32" s="402"/>
      <c r="G32" s="402"/>
      <c r="H32" s="402"/>
      <c r="I32" s="402"/>
      <c r="J32" s="402"/>
      <c r="K32" s="402"/>
      <c r="L32" s="402"/>
      <c r="M32" s="402"/>
      <c r="N32" s="402"/>
      <c r="O32" s="402"/>
      <c r="P32" s="402"/>
      <c r="Q32" s="402"/>
      <c r="R32" s="402"/>
      <c r="S32" s="402"/>
      <c r="U32" s="403" t="s">
        <v>181</v>
      </c>
      <c r="V32" s="403"/>
      <c r="W32" s="403"/>
      <c r="X32" s="403"/>
      <c r="Y32" s="403"/>
      <c r="Z32" s="403"/>
      <c r="AA32" s="403"/>
      <c r="AB32" s="403"/>
      <c r="AC32" s="403"/>
      <c r="AD32" s="403"/>
      <c r="AE32" s="403"/>
      <c r="AF32" s="403"/>
      <c r="AG32" s="403"/>
      <c r="AH32" s="403"/>
      <c r="AI32" s="403"/>
      <c r="AJ32" s="403"/>
      <c r="AK32" s="403"/>
      <c r="AM32" s="403" t="s">
        <v>182</v>
      </c>
      <c r="AN32" s="403"/>
      <c r="AO32" s="403"/>
      <c r="AP32" s="403"/>
      <c r="AQ32" s="403"/>
      <c r="AR32" s="403"/>
      <c r="AS32" s="403"/>
      <c r="AT32" s="403"/>
      <c r="AU32" s="403"/>
      <c r="AV32" s="403"/>
      <c r="AW32" s="403"/>
      <c r="AX32" s="403"/>
      <c r="AY32" s="403"/>
      <c r="AZ32" s="403"/>
      <c r="BA32" s="403"/>
      <c r="BB32" s="403"/>
      <c r="BC32" s="403"/>
      <c r="BE32" s="403" t="s">
        <v>183</v>
      </c>
      <c r="BF32" s="403"/>
      <c r="BG32" s="403"/>
      <c r="BH32" s="403"/>
      <c r="BI32" s="403"/>
      <c r="BJ32" s="403"/>
      <c r="BK32" s="403"/>
      <c r="BL32" s="403"/>
      <c r="BM32" s="403"/>
      <c r="BN32" s="403"/>
      <c r="BO32" s="403"/>
      <c r="BP32" s="403"/>
      <c r="BQ32" s="403"/>
      <c r="BR32" s="403"/>
      <c r="BS32" s="403"/>
      <c r="BT32" s="403"/>
      <c r="BU32" s="403"/>
      <c r="BW32" s="403" t="s">
        <v>184</v>
      </c>
      <c r="BX32" s="403"/>
      <c r="BY32" s="403"/>
      <c r="BZ32" s="403"/>
      <c r="CA32" s="403"/>
      <c r="CB32" s="403"/>
      <c r="CC32" s="403"/>
      <c r="CD32" s="403"/>
      <c r="CE32" s="403"/>
      <c r="CF32" s="403"/>
      <c r="CG32" s="403"/>
      <c r="CH32" s="403"/>
      <c r="CI32" s="403"/>
      <c r="CJ32" s="403"/>
      <c r="CK32" s="403"/>
      <c r="CL32" s="403"/>
      <c r="CM32" s="403"/>
      <c r="CO32" s="403" t="s">
        <v>185</v>
      </c>
      <c r="CP32" s="403"/>
      <c r="CQ32" s="403"/>
      <c r="CR32" s="403"/>
      <c r="CS32" s="403"/>
      <c r="CT32" s="403"/>
      <c r="CU32" s="403"/>
      <c r="CV32" s="403"/>
      <c r="CW32" s="403"/>
      <c r="CX32" s="403"/>
      <c r="CY32" s="403"/>
      <c r="CZ32" s="403"/>
      <c r="DA32" s="403"/>
      <c r="DB32" s="403"/>
      <c r="DC32" s="403"/>
      <c r="DD32" s="403"/>
      <c r="DE32" s="403"/>
      <c r="DI32" s="186"/>
    </row>
    <row r="33" spans="1:113" ht="13.5" customHeight="1" x14ac:dyDescent="0.2">
      <c r="A33" s="163"/>
      <c r="B33" s="187"/>
      <c r="C33" s="395" t="s">
        <v>186</v>
      </c>
      <c r="D33" s="395"/>
      <c r="E33" s="394" t="s">
        <v>187</v>
      </c>
      <c r="F33" s="394"/>
      <c r="G33" s="394"/>
      <c r="H33" s="394"/>
      <c r="I33" s="394"/>
      <c r="J33" s="394"/>
      <c r="K33" s="394"/>
      <c r="L33" s="394"/>
      <c r="M33" s="394"/>
      <c r="N33" s="394"/>
      <c r="O33" s="394"/>
      <c r="P33" s="394"/>
      <c r="Q33" s="394"/>
      <c r="R33" s="394"/>
      <c r="S33" s="394"/>
      <c r="T33" s="188"/>
      <c r="U33" s="395" t="s">
        <v>186</v>
      </c>
      <c r="V33" s="395"/>
      <c r="W33" s="394" t="s">
        <v>187</v>
      </c>
      <c r="X33" s="394"/>
      <c r="Y33" s="394"/>
      <c r="Z33" s="394"/>
      <c r="AA33" s="394"/>
      <c r="AB33" s="394"/>
      <c r="AC33" s="394"/>
      <c r="AD33" s="394"/>
      <c r="AE33" s="394"/>
      <c r="AF33" s="394"/>
      <c r="AG33" s="394"/>
      <c r="AH33" s="394"/>
      <c r="AI33" s="394"/>
      <c r="AJ33" s="394"/>
      <c r="AK33" s="394"/>
      <c r="AL33" s="188"/>
      <c r="AM33" s="395" t="s">
        <v>186</v>
      </c>
      <c r="AN33" s="395"/>
      <c r="AO33" s="394" t="s">
        <v>187</v>
      </c>
      <c r="AP33" s="394"/>
      <c r="AQ33" s="394"/>
      <c r="AR33" s="394"/>
      <c r="AS33" s="394"/>
      <c r="AT33" s="394"/>
      <c r="AU33" s="394"/>
      <c r="AV33" s="394"/>
      <c r="AW33" s="394"/>
      <c r="AX33" s="394"/>
      <c r="AY33" s="394"/>
      <c r="AZ33" s="394"/>
      <c r="BA33" s="394"/>
      <c r="BB33" s="394"/>
      <c r="BC33" s="394"/>
      <c r="BD33" s="189"/>
      <c r="BE33" s="394" t="s">
        <v>188</v>
      </c>
      <c r="BF33" s="394"/>
      <c r="BG33" s="394" t="s">
        <v>189</v>
      </c>
      <c r="BH33" s="394"/>
      <c r="BI33" s="394"/>
      <c r="BJ33" s="394"/>
      <c r="BK33" s="394"/>
      <c r="BL33" s="394"/>
      <c r="BM33" s="394"/>
      <c r="BN33" s="394"/>
      <c r="BO33" s="394"/>
      <c r="BP33" s="394"/>
      <c r="BQ33" s="394"/>
      <c r="BR33" s="394"/>
      <c r="BS33" s="394"/>
      <c r="BT33" s="394"/>
      <c r="BU33" s="394"/>
      <c r="BV33" s="189"/>
      <c r="BW33" s="395" t="s">
        <v>188</v>
      </c>
      <c r="BX33" s="395"/>
      <c r="BY33" s="394" t="s">
        <v>190</v>
      </c>
      <c r="BZ33" s="394"/>
      <c r="CA33" s="394"/>
      <c r="CB33" s="394"/>
      <c r="CC33" s="394"/>
      <c r="CD33" s="394"/>
      <c r="CE33" s="394"/>
      <c r="CF33" s="394"/>
      <c r="CG33" s="394"/>
      <c r="CH33" s="394"/>
      <c r="CI33" s="394"/>
      <c r="CJ33" s="394"/>
      <c r="CK33" s="394"/>
      <c r="CL33" s="394"/>
      <c r="CM33" s="394"/>
      <c r="CN33" s="188"/>
      <c r="CO33" s="395" t="s">
        <v>186</v>
      </c>
      <c r="CP33" s="395"/>
      <c r="CQ33" s="394" t="s">
        <v>191</v>
      </c>
      <c r="CR33" s="394"/>
      <c r="CS33" s="394"/>
      <c r="CT33" s="394"/>
      <c r="CU33" s="394"/>
      <c r="CV33" s="394"/>
      <c r="CW33" s="394"/>
      <c r="CX33" s="394"/>
      <c r="CY33" s="394"/>
      <c r="CZ33" s="394"/>
      <c r="DA33" s="394"/>
      <c r="DB33" s="394"/>
      <c r="DC33" s="394"/>
      <c r="DD33" s="394"/>
      <c r="DE33" s="394"/>
      <c r="DF33" s="188"/>
      <c r="DG33" s="393" t="s">
        <v>192</v>
      </c>
      <c r="DH33" s="393"/>
      <c r="DI33" s="190"/>
    </row>
    <row r="34" spans="1:113" ht="32.25" customHeight="1" x14ac:dyDescent="0.2">
      <c r="A34" s="163"/>
      <c r="B34" s="187"/>
      <c r="C34" s="391">
        <f>IF(E34="","",1)</f>
        <v>1</v>
      </c>
      <c r="D34" s="391"/>
      <c r="E34" s="392" t="str">
        <f>IF('各会計、関係団体の財政状況及び健全化判断比率'!B7="","",'各会計、関係団体の財政状況及び健全化判断比率'!B7)</f>
        <v>一般会計</v>
      </c>
      <c r="F34" s="392"/>
      <c r="G34" s="392"/>
      <c r="H34" s="392"/>
      <c r="I34" s="392"/>
      <c r="J34" s="392"/>
      <c r="K34" s="392"/>
      <c r="L34" s="392"/>
      <c r="M34" s="392"/>
      <c r="N34" s="392"/>
      <c r="O34" s="392"/>
      <c r="P34" s="392"/>
      <c r="Q34" s="392"/>
      <c r="R34" s="392"/>
      <c r="S34" s="392"/>
      <c r="T34" s="163"/>
      <c r="U34" s="391">
        <f>IF(W34="","",MAX(C34:D43)+1)</f>
        <v>8</v>
      </c>
      <c r="V34" s="391"/>
      <c r="W34" s="392" t="str">
        <f>IF('各会計、関係団体の財政状況及び健全化判断比率'!B28="","",'各会計、関係団体の財政状況及び健全化判断比率'!B28)</f>
        <v>富山市駐車場事業特別会計</v>
      </c>
      <c r="X34" s="392"/>
      <c r="Y34" s="392"/>
      <c r="Z34" s="392"/>
      <c r="AA34" s="392"/>
      <c r="AB34" s="392"/>
      <c r="AC34" s="392"/>
      <c r="AD34" s="392"/>
      <c r="AE34" s="392"/>
      <c r="AF34" s="392"/>
      <c r="AG34" s="392"/>
      <c r="AH34" s="392"/>
      <c r="AI34" s="392"/>
      <c r="AJ34" s="392"/>
      <c r="AK34" s="392"/>
      <c r="AL34" s="163"/>
      <c r="AM34" s="391">
        <f>IF(AO34="","",MAX(C34:D43,U34:V43)+1)</f>
        <v>13</v>
      </c>
      <c r="AN34" s="391"/>
      <c r="AO34" s="392" t="str">
        <f>IF('各会計、関係団体の財政状況及び健全化判断比率'!B33="","",'各会計、関係団体の財政状況及び健全化判断比率'!B33)</f>
        <v>富山市水道事業会計</v>
      </c>
      <c r="AP34" s="392"/>
      <c r="AQ34" s="392"/>
      <c r="AR34" s="392"/>
      <c r="AS34" s="392"/>
      <c r="AT34" s="392"/>
      <c r="AU34" s="392"/>
      <c r="AV34" s="392"/>
      <c r="AW34" s="392"/>
      <c r="AX34" s="392"/>
      <c r="AY34" s="392"/>
      <c r="AZ34" s="392"/>
      <c r="BA34" s="392"/>
      <c r="BB34" s="392"/>
      <c r="BC34" s="392"/>
      <c r="BD34" s="163"/>
      <c r="BE34" s="391">
        <f>IF(BG34="","",MAX(C34:D43,U34:V43,AM34:AN43)+1)</f>
        <v>18</v>
      </c>
      <c r="BF34" s="391"/>
      <c r="BG34" s="392" t="str">
        <f>IF('各会計、関係団体の財政状況及び健全化判断比率'!B38="","",'各会計、関係団体の財政状況及び健全化判断比率'!B38)</f>
        <v>富山市牛岳温泉スキー場事業特別会計</v>
      </c>
      <c r="BH34" s="392"/>
      <c r="BI34" s="392"/>
      <c r="BJ34" s="392"/>
      <c r="BK34" s="392"/>
      <c r="BL34" s="392"/>
      <c r="BM34" s="392"/>
      <c r="BN34" s="392"/>
      <c r="BO34" s="392"/>
      <c r="BP34" s="392"/>
      <c r="BQ34" s="392"/>
      <c r="BR34" s="392"/>
      <c r="BS34" s="392"/>
      <c r="BT34" s="392"/>
      <c r="BU34" s="392"/>
      <c r="BV34" s="163"/>
      <c r="BW34" s="391">
        <f>IF(BY34="","",MAX(C34:D43,U34:V43,AM34:AN43,BE34:BF43)+1)</f>
        <v>21</v>
      </c>
      <c r="BX34" s="391"/>
      <c r="BY34" s="392" t="str">
        <f>IF('各会計、関係団体の財政状況及び健全化判断比率'!B68="","",'各会計、関係団体の財政状況及び健全化判断比率'!B68)</f>
        <v>富山地区広域圏事務組合（一般会計）</v>
      </c>
      <c r="BZ34" s="392"/>
      <c r="CA34" s="392"/>
      <c r="CB34" s="392"/>
      <c r="CC34" s="392"/>
      <c r="CD34" s="392"/>
      <c r="CE34" s="392"/>
      <c r="CF34" s="392"/>
      <c r="CG34" s="392"/>
      <c r="CH34" s="392"/>
      <c r="CI34" s="392"/>
      <c r="CJ34" s="392"/>
      <c r="CK34" s="392"/>
      <c r="CL34" s="392"/>
      <c r="CM34" s="392"/>
      <c r="CN34" s="163"/>
      <c r="CO34" s="391">
        <f>IF(CQ34="","",MAX(C34:D43,U34:V43,AM34:AN43,BE34:BF43,BW34:BX43)+1)</f>
        <v>27</v>
      </c>
      <c r="CP34" s="391"/>
      <c r="CQ34" s="392" t="str">
        <f>IF('各会計、関係団体の財政状況及び健全化判断比率'!BS7="","",'各会計、関係団体の財政状況及び健全化判断比率'!BS7)</f>
        <v>富山市民プラザ</v>
      </c>
      <c r="CR34" s="392"/>
      <c r="CS34" s="392"/>
      <c r="CT34" s="392"/>
      <c r="CU34" s="392"/>
      <c r="CV34" s="392"/>
      <c r="CW34" s="392"/>
      <c r="CX34" s="392"/>
      <c r="CY34" s="392"/>
      <c r="CZ34" s="392"/>
      <c r="DA34" s="392"/>
      <c r="DB34" s="392"/>
      <c r="DC34" s="392"/>
      <c r="DD34" s="392"/>
      <c r="DE34" s="392"/>
      <c r="DG34" s="389" t="str">
        <f>IF('各会計、関係団体の財政状況及び健全化判断比率'!BR7="","",'各会計、関係団体の財政状況及び健全化判断比率'!BR7)</f>
        <v/>
      </c>
      <c r="DH34" s="389"/>
      <c r="DI34" s="190"/>
    </row>
    <row r="35" spans="1:113" ht="32.25" customHeight="1" x14ac:dyDescent="0.2">
      <c r="A35" s="163"/>
      <c r="B35" s="187"/>
      <c r="C35" s="391">
        <f>IF(E35="","",C34+1)</f>
        <v>2</v>
      </c>
      <c r="D35" s="391"/>
      <c r="E35" s="392" t="str">
        <f>IF('各会計、関係団体の財政状況及び健全化判断比率'!B8="","",'各会計、関係団体の財政状況及び健全化判断比率'!B8)</f>
        <v>富山市公債管理特別会計</v>
      </c>
      <c r="F35" s="392"/>
      <c r="G35" s="392"/>
      <c r="H35" s="392"/>
      <c r="I35" s="392"/>
      <c r="J35" s="392"/>
      <c r="K35" s="392"/>
      <c r="L35" s="392"/>
      <c r="M35" s="392"/>
      <c r="N35" s="392"/>
      <c r="O35" s="392"/>
      <c r="P35" s="392"/>
      <c r="Q35" s="392"/>
      <c r="R35" s="392"/>
      <c r="S35" s="392"/>
      <c r="T35" s="163"/>
      <c r="U35" s="391">
        <f>IF(W35="","",U34+1)</f>
        <v>9</v>
      </c>
      <c r="V35" s="391"/>
      <c r="W35" s="392" t="str">
        <f>IF('各会計、関係団体の財政状況及び健全化判断比率'!B29="","",'各会計、関係団体の財政状況及び健全化判断比率'!B29)</f>
        <v>富山市後期高齢者医療事業特別会計</v>
      </c>
      <c r="X35" s="392"/>
      <c r="Y35" s="392"/>
      <c r="Z35" s="392"/>
      <c r="AA35" s="392"/>
      <c r="AB35" s="392"/>
      <c r="AC35" s="392"/>
      <c r="AD35" s="392"/>
      <c r="AE35" s="392"/>
      <c r="AF35" s="392"/>
      <c r="AG35" s="392"/>
      <c r="AH35" s="392"/>
      <c r="AI35" s="392"/>
      <c r="AJ35" s="392"/>
      <c r="AK35" s="392"/>
      <c r="AL35" s="163"/>
      <c r="AM35" s="391">
        <f t="shared" ref="AM35:AM43" si="0">IF(AO35="","",AM34+1)</f>
        <v>14</v>
      </c>
      <c r="AN35" s="391"/>
      <c r="AO35" s="392" t="str">
        <f>IF('各会計、関係団体の財政状況及び健全化判断比率'!B34="","",'各会計、関係団体の財政状況及び健全化判断比率'!B34)</f>
        <v>富山市工業用水道事業会計</v>
      </c>
      <c r="AP35" s="392"/>
      <c r="AQ35" s="392"/>
      <c r="AR35" s="392"/>
      <c r="AS35" s="392"/>
      <c r="AT35" s="392"/>
      <c r="AU35" s="392"/>
      <c r="AV35" s="392"/>
      <c r="AW35" s="392"/>
      <c r="AX35" s="392"/>
      <c r="AY35" s="392"/>
      <c r="AZ35" s="392"/>
      <c r="BA35" s="392"/>
      <c r="BB35" s="392"/>
      <c r="BC35" s="392"/>
      <c r="BD35" s="163"/>
      <c r="BE35" s="391">
        <f t="shared" ref="BE35:BE43" si="1">IF(BG35="","",BE34+1)</f>
        <v>19</v>
      </c>
      <c r="BF35" s="391"/>
      <c r="BG35" s="392" t="str">
        <f>IF('各会計、関係団体の財政状況及び健全化判断比率'!B39="","",'各会計、関係団体の財政状況及び健全化判断比率'!B39)</f>
        <v>富山市公設地方卸売市場事業特別会計</v>
      </c>
      <c r="BH35" s="392"/>
      <c r="BI35" s="392"/>
      <c r="BJ35" s="392"/>
      <c r="BK35" s="392"/>
      <c r="BL35" s="392"/>
      <c r="BM35" s="392"/>
      <c r="BN35" s="392"/>
      <c r="BO35" s="392"/>
      <c r="BP35" s="392"/>
      <c r="BQ35" s="392"/>
      <c r="BR35" s="392"/>
      <c r="BS35" s="392"/>
      <c r="BT35" s="392"/>
      <c r="BU35" s="392"/>
      <c r="BV35" s="163"/>
      <c r="BW35" s="391">
        <f t="shared" ref="BW35:BW43" si="2">IF(BY35="","",BW34+1)</f>
        <v>22</v>
      </c>
      <c r="BX35" s="391"/>
      <c r="BY35" s="392" t="str">
        <f>IF('各会計、関係団体の財政状況及び健全化判断比率'!B69="","",'各会計、関係団体の財政状況及び健全化判断比率'!B69)</f>
        <v>富山県市町村会館管理組合</v>
      </c>
      <c r="BZ35" s="392"/>
      <c r="CA35" s="392"/>
      <c r="CB35" s="392"/>
      <c r="CC35" s="392"/>
      <c r="CD35" s="392"/>
      <c r="CE35" s="392"/>
      <c r="CF35" s="392"/>
      <c r="CG35" s="392"/>
      <c r="CH35" s="392"/>
      <c r="CI35" s="392"/>
      <c r="CJ35" s="392"/>
      <c r="CK35" s="392"/>
      <c r="CL35" s="392"/>
      <c r="CM35" s="392"/>
      <c r="CN35" s="163"/>
      <c r="CO35" s="391">
        <f t="shared" ref="CO35:CO43" si="3">IF(CQ35="","",CO34+1)</f>
        <v>28</v>
      </c>
      <c r="CP35" s="391"/>
      <c r="CQ35" s="392" t="str">
        <f>IF('各会計、関係団体の財政状況及び健全化判断比率'!BS8="","",'各会計、関係団体の財政状況及び健全化判断比率'!BS8)</f>
        <v>富山市民文化事業団</v>
      </c>
      <c r="CR35" s="392"/>
      <c r="CS35" s="392"/>
      <c r="CT35" s="392"/>
      <c r="CU35" s="392"/>
      <c r="CV35" s="392"/>
      <c r="CW35" s="392"/>
      <c r="CX35" s="392"/>
      <c r="CY35" s="392"/>
      <c r="CZ35" s="392"/>
      <c r="DA35" s="392"/>
      <c r="DB35" s="392"/>
      <c r="DC35" s="392"/>
      <c r="DD35" s="392"/>
      <c r="DE35" s="392"/>
      <c r="DG35" s="389" t="str">
        <f>IF('各会計、関係団体の財政状況及び健全化判断比率'!BR8="","",'各会計、関係団体の財政状況及び健全化判断比率'!BR8)</f>
        <v/>
      </c>
      <c r="DH35" s="389"/>
      <c r="DI35" s="190"/>
    </row>
    <row r="36" spans="1:113" ht="32.25" customHeight="1" x14ac:dyDescent="0.2">
      <c r="A36" s="163"/>
      <c r="B36" s="187"/>
      <c r="C36" s="391">
        <f>IF(E36="","",C35+1)</f>
        <v>3</v>
      </c>
      <c r="D36" s="391"/>
      <c r="E36" s="392" t="str">
        <f>IF('各会計、関係団体の財政状況及び健全化判断比率'!B9="","",'各会計、関係団体の財政状況及び健全化判断比率'!B9)</f>
        <v>富山市母子父子寡婦福祉資金貸付事業特別会計</v>
      </c>
      <c r="F36" s="392"/>
      <c r="G36" s="392"/>
      <c r="H36" s="392"/>
      <c r="I36" s="392"/>
      <c r="J36" s="392"/>
      <c r="K36" s="392"/>
      <c r="L36" s="392"/>
      <c r="M36" s="392"/>
      <c r="N36" s="392"/>
      <c r="O36" s="392"/>
      <c r="P36" s="392"/>
      <c r="Q36" s="392"/>
      <c r="R36" s="392"/>
      <c r="S36" s="392"/>
      <c r="T36" s="163"/>
      <c r="U36" s="391">
        <f t="shared" ref="U36:U43" si="4">IF(W36="","",U35+1)</f>
        <v>10</v>
      </c>
      <c r="V36" s="391"/>
      <c r="W36" s="392" t="str">
        <f>IF('各会計、関係団体の財政状況及び健全化判断比率'!B30="","",'各会計、関係団体の財政状況及び健全化判断比率'!B30)</f>
        <v>富山市介護保険事業特別会計</v>
      </c>
      <c r="X36" s="392"/>
      <c r="Y36" s="392"/>
      <c r="Z36" s="392"/>
      <c r="AA36" s="392"/>
      <c r="AB36" s="392"/>
      <c r="AC36" s="392"/>
      <c r="AD36" s="392"/>
      <c r="AE36" s="392"/>
      <c r="AF36" s="392"/>
      <c r="AG36" s="392"/>
      <c r="AH36" s="392"/>
      <c r="AI36" s="392"/>
      <c r="AJ36" s="392"/>
      <c r="AK36" s="392"/>
      <c r="AL36" s="163"/>
      <c r="AM36" s="391">
        <f t="shared" si="0"/>
        <v>15</v>
      </c>
      <c r="AN36" s="391"/>
      <c r="AO36" s="392" t="str">
        <f>IF('各会計、関係団体の財政状況及び健全化判断比率'!B35="","",'各会計、関係団体の財政状況及び健全化判断比率'!B35)</f>
        <v>富山市公共下水道事業会計</v>
      </c>
      <c r="AP36" s="392"/>
      <c r="AQ36" s="392"/>
      <c r="AR36" s="392"/>
      <c r="AS36" s="392"/>
      <c r="AT36" s="392"/>
      <c r="AU36" s="392"/>
      <c r="AV36" s="392"/>
      <c r="AW36" s="392"/>
      <c r="AX36" s="392"/>
      <c r="AY36" s="392"/>
      <c r="AZ36" s="392"/>
      <c r="BA36" s="392"/>
      <c r="BB36" s="392"/>
      <c r="BC36" s="392"/>
      <c r="BD36" s="163"/>
      <c r="BE36" s="391">
        <f t="shared" si="1"/>
        <v>20</v>
      </c>
      <c r="BF36" s="391"/>
      <c r="BG36" s="392" t="str">
        <f>IF('各会計、関係団体の財政状況及び健全化判断比率'!B40="","",'各会計、関係団体の財政状況及び健全化判断比率'!B40)</f>
        <v>富山市企業団地造成事業特別会計</v>
      </c>
      <c r="BH36" s="392"/>
      <c r="BI36" s="392"/>
      <c r="BJ36" s="392"/>
      <c r="BK36" s="392"/>
      <c r="BL36" s="392"/>
      <c r="BM36" s="392"/>
      <c r="BN36" s="392"/>
      <c r="BO36" s="392"/>
      <c r="BP36" s="392"/>
      <c r="BQ36" s="392"/>
      <c r="BR36" s="392"/>
      <c r="BS36" s="392"/>
      <c r="BT36" s="392"/>
      <c r="BU36" s="392"/>
      <c r="BV36" s="163"/>
      <c r="BW36" s="391">
        <f t="shared" si="2"/>
        <v>23</v>
      </c>
      <c r="BX36" s="391"/>
      <c r="BY36" s="392" t="str">
        <f>IF('各会計、関係団体の財政状況及び健全化判断比率'!B70="","",'各会計、関係団体の財政状況及び健全化判断比率'!B70)</f>
        <v>三郷利田用水市町村組合</v>
      </c>
      <c r="BZ36" s="392"/>
      <c r="CA36" s="392"/>
      <c r="CB36" s="392"/>
      <c r="CC36" s="392"/>
      <c r="CD36" s="392"/>
      <c r="CE36" s="392"/>
      <c r="CF36" s="392"/>
      <c r="CG36" s="392"/>
      <c r="CH36" s="392"/>
      <c r="CI36" s="392"/>
      <c r="CJ36" s="392"/>
      <c r="CK36" s="392"/>
      <c r="CL36" s="392"/>
      <c r="CM36" s="392"/>
      <c r="CN36" s="163"/>
      <c r="CO36" s="391">
        <f t="shared" si="3"/>
        <v>29</v>
      </c>
      <c r="CP36" s="391"/>
      <c r="CQ36" s="392" t="str">
        <f>IF('各会計、関係団体の財政状況及び健全化判断比率'!BS9="","",'各会計、関係団体の財政状況及び健全化判断比率'!BS9)</f>
        <v>富山市シルバー人材センター</v>
      </c>
      <c r="CR36" s="392"/>
      <c r="CS36" s="392"/>
      <c r="CT36" s="392"/>
      <c r="CU36" s="392"/>
      <c r="CV36" s="392"/>
      <c r="CW36" s="392"/>
      <c r="CX36" s="392"/>
      <c r="CY36" s="392"/>
      <c r="CZ36" s="392"/>
      <c r="DA36" s="392"/>
      <c r="DB36" s="392"/>
      <c r="DC36" s="392"/>
      <c r="DD36" s="392"/>
      <c r="DE36" s="392"/>
      <c r="DG36" s="389" t="str">
        <f>IF('各会計、関係団体の財政状況及び健全化判断比率'!BR9="","",'各会計、関係団体の財政状況及び健全化判断比率'!BR9)</f>
        <v/>
      </c>
      <c r="DH36" s="389"/>
      <c r="DI36" s="190"/>
    </row>
    <row r="37" spans="1:113" ht="32.25" customHeight="1" x14ac:dyDescent="0.2">
      <c r="A37" s="163"/>
      <c r="B37" s="187"/>
      <c r="C37" s="391">
        <f>IF(E37="","",C36+1)</f>
        <v>4</v>
      </c>
      <c r="D37" s="391"/>
      <c r="E37" s="392" t="str">
        <f>IF('各会計、関係団体の財政状況及び健全化判断比率'!B10="","",'各会計、関係団体の財政状況及び健全化判断比率'!B10)</f>
        <v>富山市まちなか診療所事業特別会計</v>
      </c>
      <c r="F37" s="392"/>
      <c r="G37" s="392"/>
      <c r="H37" s="392"/>
      <c r="I37" s="392"/>
      <c r="J37" s="392"/>
      <c r="K37" s="392"/>
      <c r="L37" s="392"/>
      <c r="M37" s="392"/>
      <c r="N37" s="392"/>
      <c r="O37" s="392"/>
      <c r="P37" s="392"/>
      <c r="Q37" s="392"/>
      <c r="R37" s="392"/>
      <c r="S37" s="392"/>
      <c r="T37" s="163"/>
      <c r="U37" s="391">
        <f t="shared" si="4"/>
        <v>11</v>
      </c>
      <c r="V37" s="391"/>
      <c r="W37" s="392" t="str">
        <f>IF('各会計、関係団体の財政状況及び健全化判断比率'!B31="","",'各会計、関係団体の財政状況及び健全化判断比率'!B31)</f>
        <v>富山市国民健康保険事業特別会計</v>
      </c>
      <c r="X37" s="392"/>
      <c r="Y37" s="392"/>
      <c r="Z37" s="392"/>
      <c r="AA37" s="392"/>
      <c r="AB37" s="392"/>
      <c r="AC37" s="392"/>
      <c r="AD37" s="392"/>
      <c r="AE37" s="392"/>
      <c r="AF37" s="392"/>
      <c r="AG37" s="392"/>
      <c r="AH37" s="392"/>
      <c r="AI37" s="392"/>
      <c r="AJ37" s="392"/>
      <c r="AK37" s="392"/>
      <c r="AL37" s="163"/>
      <c r="AM37" s="391">
        <f t="shared" si="0"/>
        <v>16</v>
      </c>
      <c r="AN37" s="391"/>
      <c r="AO37" s="392" t="str">
        <f>IF('各会計、関係団体の財政状況及び健全化判断比率'!B36="","",'各会計、関係団体の財政状況及び健全化判断比率'!B36)</f>
        <v>富山市病院事業会計</v>
      </c>
      <c r="AP37" s="392"/>
      <c r="AQ37" s="392"/>
      <c r="AR37" s="392"/>
      <c r="AS37" s="392"/>
      <c r="AT37" s="392"/>
      <c r="AU37" s="392"/>
      <c r="AV37" s="392"/>
      <c r="AW37" s="392"/>
      <c r="AX37" s="392"/>
      <c r="AY37" s="392"/>
      <c r="AZ37" s="392"/>
      <c r="BA37" s="392"/>
      <c r="BB37" s="392"/>
      <c r="BC37" s="392"/>
      <c r="BD37" s="163"/>
      <c r="BE37" s="391" t="str">
        <f t="shared" si="1"/>
        <v/>
      </c>
      <c r="BF37" s="391"/>
      <c r="BG37" s="392"/>
      <c r="BH37" s="392"/>
      <c r="BI37" s="392"/>
      <c r="BJ37" s="392"/>
      <c r="BK37" s="392"/>
      <c r="BL37" s="392"/>
      <c r="BM37" s="392"/>
      <c r="BN37" s="392"/>
      <c r="BO37" s="392"/>
      <c r="BP37" s="392"/>
      <c r="BQ37" s="392"/>
      <c r="BR37" s="392"/>
      <c r="BS37" s="392"/>
      <c r="BT37" s="392"/>
      <c r="BU37" s="392"/>
      <c r="BV37" s="163"/>
      <c r="BW37" s="391">
        <f t="shared" si="2"/>
        <v>24</v>
      </c>
      <c r="BX37" s="391"/>
      <c r="BY37" s="392" t="str">
        <f>IF('各会計、関係団体の財政状況及び健全化判断比率'!B71="","",'各会計、関係団体の財政状況及び健全化判断比率'!B71)</f>
        <v>常願寺川右岸水防市町村組合</v>
      </c>
      <c r="BZ37" s="392"/>
      <c r="CA37" s="392"/>
      <c r="CB37" s="392"/>
      <c r="CC37" s="392"/>
      <c r="CD37" s="392"/>
      <c r="CE37" s="392"/>
      <c r="CF37" s="392"/>
      <c r="CG37" s="392"/>
      <c r="CH37" s="392"/>
      <c r="CI37" s="392"/>
      <c r="CJ37" s="392"/>
      <c r="CK37" s="392"/>
      <c r="CL37" s="392"/>
      <c r="CM37" s="392"/>
      <c r="CN37" s="163"/>
      <c r="CO37" s="391">
        <f t="shared" si="3"/>
        <v>30</v>
      </c>
      <c r="CP37" s="391"/>
      <c r="CQ37" s="392" t="str">
        <f>IF('各会計、関係団体の財政状況及び健全化判断比率'!BS10="","",'各会計、関係団体の財政状況及び健全化判断比率'!BS10)</f>
        <v>富山市生活環境サービス</v>
      </c>
      <c r="CR37" s="392"/>
      <c r="CS37" s="392"/>
      <c r="CT37" s="392"/>
      <c r="CU37" s="392"/>
      <c r="CV37" s="392"/>
      <c r="CW37" s="392"/>
      <c r="CX37" s="392"/>
      <c r="CY37" s="392"/>
      <c r="CZ37" s="392"/>
      <c r="DA37" s="392"/>
      <c r="DB37" s="392"/>
      <c r="DC37" s="392"/>
      <c r="DD37" s="392"/>
      <c r="DE37" s="392"/>
      <c r="DG37" s="389" t="str">
        <f>IF('各会計、関係団体の財政状況及び健全化判断比率'!BR10="","",'各会計、関係団体の財政状況及び健全化判断比率'!BR10)</f>
        <v/>
      </c>
      <c r="DH37" s="389"/>
      <c r="DI37" s="190"/>
    </row>
    <row r="38" spans="1:113" ht="32.25" customHeight="1" x14ac:dyDescent="0.2">
      <c r="A38" s="163"/>
      <c r="B38" s="187"/>
      <c r="C38" s="391">
        <f t="shared" ref="C38:C43" si="5">IF(E38="","",C37+1)</f>
        <v>5</v>
      </c>
      <c r="D38" s="391"/>
      <c r="E38" s="392" t="str">
        <f>IF('各会計、関係団体の財政状況及び健全化判断比率'!B11="","",'各会計、関係団体の財政状況及び健全化判断比率'!B11)</f>
        <v>富山市牛岳温泉健康センター事業特別会計</v>
      </c>
      <c r="F38" s="392"/>
      <c r="G38" s="392"/>
      <c r="H38" s="392"/>
      <c r="I38" s="392"/>
      <c r="J38" s="392"/>
      <c r="K38" s="392"/>
      <c r="L38" s="392"/>
      <c r="M38" s="392"/>
      <c r="N38" s="392"/>
      <c r="O38" s="392"/>
      <c r="P38" s="392"/>
      <c r="Q38" s="392"/>
      <c r="R38" s="392"/>
      <c r="S38" s="392"/>
      <c r="T38" s="163"/>
      <c r="U38" s="391">
        <f t="shared" si="4"/>
        <v>12</v>
      </c>
      <c r="V38" s="391"/>
      <c r="W38" s="392" t="str">
        <f>IF('各会計、関係団体の財政状況及び健全化判断比率'!B32="","",'各会計、関係団体の財政状況及び健全化判断比率'!B32)</f>
        <v>富山市競輪事業特別会計</v>
      </c>
      <c r="X38" s="392"/>
      <c r="Y38" s="392"/>
      <c r="Z38" s="392"/>
      <c r="AA38" s="392"/>
      <c r="AB38" s="392"/>
      <c r="AC38" s="392"/>
      <c r="AD38" s="392"/>
      <c r="AE38" s="392"/>
      <c r="AF38" s="392"/>
      <c r="AG38" s="392"/>
      <c r="AH38" s="392"/>
      <c r="AI38" s="392"/>
      <c r="AJ38" s="392"/>
      <c r="AK38" s="392"/>
      <c r="AL38" s="163"/>
      <c r="AM38" s="391">
        <f t="shared" si="0"/>
        <v>17</v>
      </c>
      <c r="AN38" s="391"/>
      <c r="AO38" s="392" t="str">
        <f>IF('各会計、関係団体の財政状況及び健全化判断比率'!B37="","",'各会計、関係団体の財政状況及び健全化判断比率'!B37)</f>
        <v>富山市農業集落排水事業会計</v>
      </c>
      <c r="AP38" s="392"/>
      <c r="AQ38" s="392"/>
      <c r="AR38" s="392"/>
      <c r="AS38" s="392"/>
      <c r="AT38" s="392"/>
      <c r="AU38" s="392"/>
      <c r="AV38" s="392"/>
      <c r="AW38" s="392"/>
      <c r="AX38" s="392"/>
      <c r="AY38" s="392"/>
      <c r="AZ38" s="392"/>
      <c r="BA38" s="392"/>
      <c r="BB38" s="392"/>
      <c r="BC38" s="392"/>
      <c r="BD38" s="163"/>
      <c r="BE38" s="391" t="str">
        <f t="shared" si="1"/>
        <v/>
      </c>
      <c r="BF38" s="391"/>
      <c r="BG38" s="392"/>
      <c r="BH38" s="392"/>
      <c r="BI38" s="392"/>
      <c r="BJ38" s="392"/>
      <c r="BK38" s="392"/>
      <c r="BL38" s="392"/>
      <c r="BM38" s="392"/>
      <c r="BN38" s="392"/>
      <c r="BO38" s="392"/>
      <c r="BP38" s="392"/>
      <c r="BQ38" s="392"/>
      <c r="BR38" s="392"/>
      <c r="BS38" s="392"/>
      <c r="BT38" s="392"/>
      <c r="BU38" s="392"/>
      <c r="BV38" s="163"/>
      <c r="BW38" s="391">
        <f t="shared" si="2"/>
        <v>25</v>
      </c>
      <c r="BX38" s="391"/>
      <c r="BY38" s="392" t="str">
        <f>IF('各会計、関係団体の財政状況及び健全化判断比率'!B72="","",'各会計、関係団体の財政状況及び健全化判断比率'!B72)</f>
        <v>富山県後期高齢者医療広域連合（一般会計）</v>
      </c>
      <c r="BZ38" s="392"/>
      <c r="CA38" s="392"/>
      <c r="CB38" s="392"/>
      <c r="CC38" s="392"/>
      <c r="CD38" s="392"/>
      <c r="CE38" s="392"/>
      <c r="CF38" s="392"/>
      <c r="CG38" s="392"/>
      <c r="CH38" s="392"/>
      <c r="CI38" s="392"/>
      <c r="CJ38" s="392"/>
      <c r="CK38" s="392"/>
      <c r="CL38" s="392"/>
      <c r="CM38" s="392"/>
      <c r="CN38" s="163"/>
      <c r="CO38" s="391">
        <f t="shared" si="3"/>
        <v>31</v>
      </c>
      <c r="CP38" s="391"/>
      <c r="CQ38" s="392" t="str">
        <f>IF('各会計、関係団体の財政状況及び健全化判断比率'!BS11="","",'各会計、関係団体の財政状況及び健全化判断比率'!BS11)</f>
        <v>富山市勤労者福祉サービスセンター</v>
      </c>
      <c r="CR38" s="392"/>
      <c r="CS38" s="392"/>
      <c r="CT38" s="392"/>
      <c r="CU38" s="392"/>
      <c r="CV38" s="392"/>
      <c r="CW38" s="392"/>
      <c r="CX38" s="392"/>
      <c r="CY38" s="392"/>
      <c r="CZ38" s="392"/>
      <c r="DA38" s="392"/>
      <c r="DB38" s="392"/>
      <c r="DC38" s="392"/>
      <c r="DD38" s="392"/>
      <c r="DE38" s="392"/>
      <c r="DG38" s="389" t="str">
        <f>IF('各会計、関係団体の財政状況及び健全化判断比率'!BR11="","",'各会計、関係団体の財政状況及び健全化判断比率'!BR11)</f>
        <v/>
      </c>
      <c r="DH38" s="389"/>
      <c r="DI38" s="190"/>
    </row>
    <row r="39" spans="1:113" ht="32.25" customHeight="1" x14ac:dyDescent="0.2">
      <c r="A39" s="163"/>
      <c r="B39" s="187"/>
      <c r="C39" s="391">
        <f t="shared" si="5"/>
        <v>6</v>
      </c>
      <c r="D39" s="391"/>
      <c r="E39" s="392" t="str">
        <f>IF('各会計、関係団体の財政状況及び健全化判断比率'!B12="","",'各会計、関係団体の財政状況及び健全化判断比率'!B12)</f>
        <v>富山市軌道整備事業特別会計</v>
      </c>
      <c r="F39" s="392"/>
      <c r="G39" s="392"/>
      <c r="H39" s="392"/>
      <c r="I39" s="392"/>
      <c r="J39" s="392"/>
      <c r="K39" s="392"/>
      <c r="L39" s="392"/>
      <c r="M39" s="392"/>
      <c r="N39" s="392"/>
      <c r="O39" s="392"/>
      <c r="P39" s="392"/>
      <c r="Q39" s="392"/>
      <c r="R39" s="392"/>
      <c r="S39" s="392"/>
      <c r="T39" s="163"/>
      <c r="U39" s="391" t="str">
        <f t="shared" si="4"/>
        <v/>
      </c>
      <c r="V39" s="391"/>
      <c r="W39" s="392"/>
      <c r="X39" s="392"/>
      <c r="Y39" s="392"/>
      <c r="Z39" s="392"/>
      <c r="AA39" s="392"/>
      <c r="AB39" s="392"/>
      <c r="AC39" s="392"/>
      <c r="AD39" s="392"/>
      <c r="AE39" s="392"/>
      <c r="AF39" s="392"/>
      <c r="AG39" s="392"/>
      <c r="AH39" s="392"/>
      <c r="AI39" s="392"/>
      <c r="AJ39" s="392"/>
      <c r="AK39" s="392"/>
      <c r="AL39" s="163"/>
      <c r="AM39" s="391" t="str">
        <f t="shared" si="0"/>
        <v/>
      </c>
      <c r="AN39" s="391"/>
      <c r="AO39" s="392"/>
      <c r="AP39" s="392"/>
      <c r="AQ39" s="392"/>
      <c r="AR39" s="392"/>
      <c r="AS39" s="392"/>
      <c r="AT39" s="392"/>
      <c r="AU39" s="392"/>
      <c r="AV39" s="392"/>
      <c r="AW39" s="392"/>
      <c r="AX39" s="392"/>
      <c r="AY39" s="392"/>
      <c r="AZ39" s="392"/>
      <c r="BA39" s="392"/>
      <c r="BB39" s="392"/>
      <c r="BC39" s="392"/>
      <c r="BD39" s="163"/>
      <c r="BE39" s="391" t="str">
        <f t="shared" si="1"/>
        <v/>
      </c>
      <c r="BF39" s="391"/>
      <c r="BG39" s="392"/>
      <c r="BH39" s="392"/>
      <c r="BI39" s="392"/>
      <c r="BJ39" s="392"/>
      <c r="BK39" s="392"/>
      <c r="BL39" s="392"/>
      <c r="BM39" s="392"/>
      <c r="BN39" s="392"/>
      <c r="BO39" s="392"/>
      <c r="BP39" s="392"/>
      <c r="BQ39" s="392"/>
      <c r="BR39" s="392"/>
      <c r="BS39" s="392"/>
      <c r="BT39" s="392"/>
      <c r="BU39" s="392"/>
      <c r="BV39" s="163"/>
      <c r="BW39" s="391">
        <f t="shared" si="2"/>
        <v>26</v>
      </c>
      <c r="BX39" s="391"/>
      <c r="BY39" s="392" t="str">
        <f>IF('各会計、関係団体の財政状況及び健全化判断比率'!B73="","",'各会計、関係団体の財政状況及び健全化判断比率'!B73)</f>
        <v>富山県後期高齢者医療広域連合（後期高齢者医療事業特別会計）</v>
      </c>
      <c r="BZ39" s="392"/>
      <c r="CA39" s="392"/>
      <c r="CB39" s="392"/>
      <c r="CC39" s="392"/>
      <c r="CD39" s="392"/>
      <c r="CE39" s="392"/>
      <c r="CF39" s="392"/>
      <c r="CG39" s="392"/>
      <c r="CH39" s="392"/>
      <c r="CI39" s="392"/>
      <c r="CJ39" s="392"/>
      <c r="CK39" s="392"/>
      <c r="CL39" s="392"/>
      <c r="CM39" s="392"/>
      <c r="CN39" s="163"/>
      <c r="CO39" s="391">
        <f t="shared" si="3"/>
        <v>32</v>
      </c>
      <c r="CP39" s="391"/>
      <c r="CQ39" s="392" t="str">
        <f>IF('各会計、関係団体の財政状況及び健全化判断比率'!BS12="","",'各会計、関係団体の財政状況及び健全化判断比率'!BS12)</f>
        <v>富山市ガラス工芸センター</v>
      </c>
      <c r="CR39" s="392"/>
      <c r="CS39" s="392"/>
      <c r="CT39" s="392"/>
      <c r="CU39" s="392"/>
      <c r="CV39" s="392"/>
      <c r="CW39" s="392"/>
      <c r="CX39" s="392"/>
      <c r="CY39" s="392"/>
      <c r="CZ39" s="392"/>
      <c r="DA39" s="392"/>
      <c r="DB39" s="392"/>
      <c r="DC39" s="392"/>
      <c r="DD39" s="392"/>
      <c r="DE39" s="392"/>
      <c r="DG39" s="389" t="str">
        <f>IF('各会計、関係団体の財政状況及び健全化判断比率'!BR12="","",'各会計、関係団体の財政状況及び健全化判断比率'!BR12)</f>
        <v/>
      </c>
      <c r="DH39" s="389"/>
      <c r="DI39" s="190"/>
    </row>
    <row r="40" spans="1:113" ht="32.25" customHeight="1" x14ac:dyDescent="0.2">
      <c r="A40" s="163"/>
      <c r="B40" s="187"/>
      <c r="C40" s="391">
        <f t="shared" si="5"/>
        <v>7</v>
      </c>
      <c r="D40" s="391"/>
      <c r="E40" s="392" t="str">
        <f>IF('各会計、関係団体の財政状況及び健全化判断比率'!B13="","",'各会計、関係団体の財政状況及び健全化判断比率'!B13)</f>
        <v>富山市賃貸住宅・店舗事業特別会計</v>
      </c>
      <c r="F40" s="392"/>
      <c r="G40" s="392"/>
      <c r="H40" s="392"/>
      <c r="I40" s="392"/>
      <c r="J40" s="392"/>
      <c r="K40" s="392"/>
      <c r="L40" s="392"/>
      <c r="M40" s="392"/>
      <c r="N40" s="392"/>
      <c r="O40" s="392"/>
      <c r="P40" s="392"/>
      <c r="Q40" s="392"/>
      <c r="R40" s="392"/>
      <c r="S40" s="392"/>
      <c r="T40" s="163"/>
      <c r="U40" s="391" t="str">
        <f t="shared" si="4"/>
        <v/>
      </c>
      <c r="V40" s="391"/>
      <c r="W40" s="392"/>
      <c r="X40" s="392"/>
      <c r="Y40" s="392"/>
      <c r="Z40" s="392"/>
      <c r="AA40" s="392"/>
      <c r="AB40" s="392"/>
      <c r="AC40" s="392"/>
      <c r="AD40" s="392"/>
      <c r="AE40" s="392"/>
      <c r="AF40" s="392"/>
      <c r="AG40" s="392"/>
      <c r="AH40" s="392"/>
      <c r="AI40" s="392"/>
      <c r="AJ40" s="392"/>
      <c r="AK40" s="392"/>
      <c r="AL40" s="163"/>
      <c r="AM40" s="391" t="str">
        <f t="shared" si="0"/>
        <v/>
      </c>
      <c r="AN40" s="391"/>
      <c r="AO40" s="392"/>
      <c r="AP40" s="392"/>
      <c r="AQ40" s="392"/>
      <c r="AR40" s="392"/>
      <c r="AS40" s="392"/>
      <c r="AT40" s="392"/>
      <c r="AU40" s="392"/>
      <c r="AV40" s="392"/>
      <c r="AW40" s="392"/>
      <c r="AX40" s="392"/>
      <c r="AY40" s="392"/>
      <c r="AZ40" s="392"/>
      <c r="BA40" s="392"/>
      <c r="BB40" s="392"/>
      <c r="BC40" s="392"/>
      <c r="BD40" s="163"/>
      <c r="BE40" s="391" t="str">
        <f t="shared" si="1"/>
        <v/>
      </c>
      <c r="BF40" s="391"/>
      <c r="BG40" s="392"/>
      <c r="BH40" s="392"/>
      <c r="BI40" s="392"/>
      <c r="BJ40" s="392"/>
      <c r="BK40" s="392"/>
      <c r="BL40" s="392"/>
      <c r="BM40" s="392"/>
      <c r="BN40" s="392"/>
      <c r="BO40" s="392"/>
      <c r="BP40" s="392"/>
      <c r="BQ40" s="392"/>
      <c r="BR40" s="392"/>
      <c r="BS40" s="392"/>
      <c r="BT40" s="392"/>
      <c r="BU40" s="392"/>
      <c r="BV40" s="163"/>
      <c r="BW40" s="391" t="str">
        <f t="shared" si="2"/>
        <v/>
      </c>
      <c r="BX40" s="391"/>
      <c r="BY40" s="392" t="str">
        <f>IF('各会計、関係団体の財政状況及び健全化判断比率'!B74="","",'各会計、関係団体の財政状況及び健全化判断比率'!B74)</f>
        <v/>
      </c>
      <c r="BZ40" s="392"/>
      <c r="CA40" s="392"/>
      <c r="CB40" s="392"/>
      <c r="CC40" s="392"/>
      <c r="CD40" s="392"/>
      <c r="CE40" s="392"/>
      <c r="CF40" s="392"/>
      <c r="CG40" s="392"/>
      <c r="CH40" s="392"/>
      <c r="CI40" s="392"/>
      <c r="CJ40" s="392"/>
      <c r="CK40" s="392"/>
      <c r="CL40" s="392"/>
      <c r="CM40" s="392"/>
      <c r="CN40" s="163"/>
      <c r="CO40" s="391">
        <f t="shared" si="3"/>
        <v>33</v>
      </c>
      <c r="CP40" s="391"/>
      <c r="CQ40" s="392" t="str">
        <f>IF('各会計、関係団体の財政状況及び健全化判断比率'!BS13="","",'各会計、関係団体の財政状況及び健全化判断比率'!BS13)</f>
        <v>岩瀬カナル会館</v>
      </c>
      <c r="CR40" s="392"/>
      <c r="CS40" s="392"/>
      <c r="CT40" s="392"/>
      <c r="CU40" s="392"/>
      <c r="CV40" s="392"/>
      <c r="CW40" s="392"/>
      <c r="CX40" s="392"/>
      <c r="CY40" s="392"/>
      <c r="CZ40" s="392"/>
      <c r="DA40" s="392"/>
      <c r="DB40" s="392"/>
      <c r="DC40" s="392"/>
      <c r="DD40" s="392"/>
      <c r="DE40" s="392"/>
      <c r="DG40" s="389" t="str">
        <f>IF('各会計、関係団体の財政状況及び健全化判断比率'!BR13="","",'各会計、関係団体の財政状況及び健全化判断比率'!BR13)</f>
        <v/>
      </c>
      <c r="DH40" s="389"/>
      <c r="DI40" s="190"/>
    </row>
    <row r="41" spans="1:113" ht="32.25" customHeight="1" x14ac:dyDescent="0.2">
      <c r="A41" s="163"/>
      <c r="B41" s="187"/>
      <c r="C41" s="391" t="str">
        <f t="shared" si="5"/>
        <v/>
      </c>
      <c r="D41" s="391"/>
      <c r="E41" s="392" t="str">
        <f>IF('各会計、関係団体の財政状況及び健全化判断比率'!B14="","",'各会計、関係団体の財政状況及び健全化判断比率'!B14)</f>
        <v/>
      </c>
      <c r="F41" s="392"/>
      <c r="G41" s="392"/>
      <c r="H41" s="392"/>
      <c r="I41" s="392"/>
      <c r="J41" s="392"/>
      <c r="K41" s="392"/>
      <c r="L41" s="392"/>
      <c r="M41" s="392"/>
      <c r="N41" s="392"/>
      <c r="O41" s="392"/>
      <c r="P41" s="392"/>
      <c r="Q41" s="392"/>
      <c r="R41" s="392"/>
      <c r="S41" s="392"/>
      <c r="T41" s="163"/>
      <c r="U41" s="391" t="str">
        <f t="shared" si="4"/>
        <v/>
      </c>
      <c r="V41" s="391"/>
      <c r="W41" s="392"/>
      <c r="X41" s="392"/>
      <c r="Y41" s="392"/>
      <c r="Z41" s="392"/>
      <c r="AA41" s="392"/>
      <c r="AB41" s="392"/>
      <c r="AC41" s="392"/>
      <c r="AD41" s="392"/>
      <c r="AE41" s="392"/>
      <c r="AF41" s="392"/>
      <c r="AG41" s="392"/>
      <c r="AH41" s="392"/>
      <c r="AI41" s="392"/>
      <c r="AJ41" s="392"/>
      <c r="AK41" s="392"/>
      <c r="AL41" s="163"/>
      <c r="AM41" s="391" t="str">
        <f t="shared" si="0"/>
        <v/>
      </c>
      <c r="AN41" s="391"/>
      <c r="AO41" s="392"/>
      <c r="AP41" s="392"/>
      <c r="AQ41" s="392"/>
      <c r="AR41" s="392"/>
      <c r="AS41" s="392"/>
      <c r="AT41" s="392"/>
      <c r="AU41" s="392"/>
      <c r="AV41" s="392"/>
      <c r="AW41" s="392"/>
      <c r="AX41" s="392"/>
      <c r="AY41" s="392"/>
      <c r="AZ41" s="392"/>
      <c r="BA41" s="392"/>
      <c r="BB41" s="392"/>
      <c r="BC41" s="392"/>
      <c r="BD41" s="163"/>
      <c r="BE41" s="391" t="str">
        <f t="shared" si="1"/>
        <v/>
      </c>
      <c r="BF41" s="391"/>
      <c r="BG41" s="392"/>
      <c r="BH41" s="392"/>
      <c r="BI41" s="392"/>
      <c r="BJ41" s="392"/>
      <c r="BK41" s="392"/>
      <c r="BL41" s="392"/>
      <c r="BM41" s="392"/>
      <c r="BN41" s="392"/>
      <c r="BO41" s="392"/>
      <c r="BP41" s="392"/>
      <c r="BQ41" s="392"/>
      <c r="BR41" s="392"/>
      <c r="BS41" s="392"/>
      <c r="BT41" s="392"/>
      <c r="BU41" s="392"/>
      <c r="BV41" s="163"/>
      <c r="BW41" s="391" t="str">
        <f t="shared" si="2"/>
        <v/>
      </c>
      <c r="BX41" s="391"/>
      <c r="BY41" s="392" t="str">
        <f>IF('各会計、関係団体の財政状況及び健全化判断比率'!B75="","",'各会計、関係団体の財政状況及び健全化判断比率'!B75)</f>
        <v/>
      </c>
      <c r="BZ41" s="392"/>
      <c r="CA41" s="392"/>
      <c r="CB41" s="392"/>
      <c r="CC41" s="392"/>
      <c r="CD41" s="392"/>
      <c r="CE41" s="392"/>
      <c r="CF41" s="392"/>
      <c r="CG41" s="392"/>
      <c r="CH41" s="392"/>
      <c r="CI41" s="392"/>
      <c r="CJ41" s="392"/>
      <c r="CK41" s="392"/>
      <c r="CL41" s="392"/>
      <c r="CM41" s="392"/>
      <c r="CN41" s="163"/>
      <c r="CO41" s="391">
        <f t="shared" si="3"/>
        <v>34</v>
      </c>
      <c r="CP41" s="391"/>
      <c r="CQ41" s="392" t="str">
        <f>IF('各会計、関係団体の財政状況及び健全化判断比率'!BS14="","",'各会計、関係団体の財政状況及び健全化判断比率'!BS14)</f>
        <v>富山市ファミリーパーク公社</v>
      </c>
      <c r="CR41" s="392"/>
      <c r="CS41" s="392"/>
      <c r="CT41" s="392"/>
      <c r="CU41" s="392"/>
      <c r="CV41" s="392"/>
      <c r="CW41" s="392"/>
      <c r="CX41" s="392"/>
      <c r="CY41" s="392"/>
      <c r="CZ41" s="392"/>
      <c r="DA41" s="392"/>
      <c r="DB41" s="392"/>
      <c r="DC41" s="392"/>
      <c r="DD41" s="392"/>
      <c r="DE41" s="392"/>
      <c r="DG41" s="389" t="str">
        <f>IF('各会計、関係団体の財政状況及び健全化判断比率'!BR14="","",'各会計、関係団体の財政状況及び健全化判断比率'!BR14)</f>
        <v/>
      </c>
      <c r="DH41" s="389"/>
      <c r="DI41" s="190"/>
    </row>
    <row r="42" spans="1:113" ht="32.25" customHeight="1" x14ac:dyDescent="0.2">
      <c r="B42" s="187"/>
      <c r="C42" s="391" t="str">
        <f t="shared" si="5"/>
        <v/>
      </c>
      <c r="D42" s="391"/>
      <c r="E42" s="392" t="str">
        <f>IF('各会計、関係団体の財政状況及び健全化判断比率'!B15="","",'各会計、関係団体の財政状況及び健全化判断比率'!B15)</f>
        <v/>
      </c>
      <c r="F42" s="392"/>
      <c r="G42" s="392"/>
      <c r="H42" s="392"/>
      <c r="I42" s="392"/>
      <c r="J42" s="392"/>
      <c r="K42" s="392"/>
      <c r="L42" s="392"/>
      <c r="M42" s="392"/>
      <c r="N42" s="392"/>
      <c r="O42" s="392"/>
      <c r="P42" s="392"/>
      <c r="Q42" s="392"/>
      <c r="R42" s="392"/>
      <c r="S42" s="392"/>
      <c r="T42" s="163"/>
      <c r="U42" s="391" t="str">
        <f t="shared" si="4"/>
        <v/>
      </c>
      <c r="V42" s="391"/>
      <c r="W42" s="392"/>
      <c r="X42" s="392"/>
      <c r="Y42" s="392"/>
      <c r="Z42" s="392"/>
      <c r="AA42" s="392"/>
      <c r="AB42" s="392"/>
      <c r="AC42" s="392"/>
      <c r="AD42" s="392"/>
      <c r="AE42" s="392"/>
      <c r="AF42" s="392"/>
      <c r="AG42" s="392"/>
      <c r="AH42" s="392"/>
      <c r="AI42" s="392"/>
      <c r="AJ42" s="392"/>
      <c r="AK42" s="392"/>
      <c r="AL42" s="163"/>
      <c r="AM42" s="391" t="str">
        <f t="shared" si="0"/>
        <v/>
      </c>
      <c r="AN42" s="391"/>
      <c r="AO42" s="392"/>
      <c r="AP42" s="392"/>
      <c r="AQ42" s="392"/>
      <c r="AR42" s="392"/>
      <c r="AS42" s="392"/>
      <c r="AT42" s="392"/>
      <c r="AU42" s="392"/>
      <c r="AV42" s="392"/>
      <c r="AW42" s="392"/>
      <c r="AX42" s="392"/>
      <c r="AY42" s="392"/>
      <c r="AZ42" s="392"/>
      <c r="BA42" s="392"/>
      <c r="BB42" s="392"/>
      <c r="BC42" s="392"/>
      <c r="BD42" s="163"/>
      <c r="BE42" s="391" t="str">
        <f t="shared" si="1"/>
        <v/>
      </c>
      <c r="BF42" s="391"/>
      <c r="BG42" s="392"/>
      <c r="BH42" s="392"/>
      <c r="BI42" s="392"/>
      <c r="BJ42" s="392"/>
      <c r="BK42" s="392"/>
      <c r="BL42" s="392"/>
      <c r="BM42" s="392"/>
      <c r="BN42" s="392"/>
      <c r="BO42" s="392"/>
      <c r="BP42" s="392"/>
      <c r="BQ42" s="392"/>
      <c r="BR42" s="392"/>
      <c r="BS42" s="392"/>
      <c r="BT42" s="392"/>
      <c r="BU42" s="392"/>
      <c r="BV42" s="163"/>
      <c r="BW42" s="391" t="str">
        <f t="shared" si="2"/>
        <v/>
      </c>
      <c r="BX42" s="391"/>
      <c r="BY42" s="392" t="str">
        <f>IF('各会計、関係団体の財政状況及び健全化判断比率'!B76="","",'各会計、関係団体の財政状況及び健全化判断比率'!B76)</f>
        <v/>
      </c>
      <c r="BZ42" s="392"/>
      <c r="CA42" s="392"/>
      <c r="CB42" s="392"/>
      <c r="CC42" s="392"/>
      <c r="CD42" s="392"/>
      <c r="CE42" s="392"/>
      <c r="CF42" s="392"/>
      <c r="CG42" s="392"/>
      <c r="CH42" s="392"/>
      <c r="CI42" s="392"/>
      <c r="CJ42" s="392"/>
      <c r="CK42" s="392"/>
      <c r="CL42" s="392"/>
      <c r="CM42" s="392"/>
      <c r="CN42" s="163"/>
      <c r="CO42" s="391">
        <f t="shared" si="3"/>
        <v>35</v>
      </c>
      <c r="CP42" s="391"/>
      <c r="CQ42" s="392" t="str">
        <f>IF('各会計、関係団体の財政状況及び健全化判断比率'!BS15="","",'各会計、関係団体の財政状況及び健全化判断比率'!BS15)</f>
        <v>富山市スポーツ協会</v>
      </c>
      <c r="CR42" s="392"/>
      <c r="CS42" s="392"/>
      <c r="CT42" s="392"/>
      <c r="CU42" s="392"/>
      <c r="CV42" s="392"/>
      <c r="CW42" s="392"/>
      <c r="CX42" s="392"/>
      <c r="CY42" s="392"/>
      <c r="CZ42" s="392"/>
      <c r="DA42" s="392"/>
      <c r="DB42" s="392"/>
      <c r="DC42" s="392"/>
      <c r="DD42" s="392"/>
      <c r="DE42" s="392"/>
      <c r="DG42" s="389" t="str">
        <f>IF('各会計、関係団体の財政状況及び健全化判断比率'!BR15="","",'各会計、関係団体の財政状況及び健全化判断比率'!BR15)</f>
        <v/>
      </c>
      <c r="DH42" s="389"/>
      <c r="DI42" s="190"/>
    </row>
    <row r="43" spans="1:113" ht="32.25" customHeight="1" x14ac:dyDescent="0.2">
      <c r="B43" s="187"/>
      <c r="C43" s="391" t="str">
        <f t="shared" si="5"/>
        <v/>
      </c>
      <c r="D43" s="391"/>
      <c r="E43" s="392" t="str">
        <f>IF('各会計、関係団体の財政状況及び健全化判断比率'!B16="","",'各会計、関係団体の財政状況及び健全化判断比率'!B16)</f>
        <v/>
      </c>
      <c r="F43" s="392"/>
      <c r="G43" s="392"/>
      <c r="H43" s="392"/>
      <c r="I43" s="392"/>
      <c r="J43" s="392"/>
      <c r="K43" s="392"/>
      <c r="L43" s="392"/>
      <c r="M43" s="392"/>
      <c r="N43" s="392"/>
      <c r="O43" s="392"/>
      <c r="P43" s="392"/>
      <c r="Q43" s="392"/>
      <c r="R43" s="392"/>
      <c r="S43" s="392"/>
      <c r="T43" s="163"/>
      <c r="U43" s="391" t="str">
        <f t="shared" si="4"/>
        <v/>
      </c>
      <c r="V43" s="391"/>
      <c r="W43" s="392"/>
      <c r="X43" s="392"/>
      <c r="Y43" s="392"/>
      <c r="Z43" s="392"/>
      <c r="AA43" s="392"/>
      <c r="AB43" s="392"/>
      <c r="AC43" s="392"/>
      <c r="AD43" s="392"/>
      <c r="AE43" s="392"/>
      <c r="AF43" s="392"/>
      <c r="AG43" s="392"/>
      <c r="AH43" s="392"/>
      <c r="AI43" s="392"/>
      <c r="AJ43" s="392"/>
      <c r="AK43" s="392"/>
      <c r="AL43" s="163"/>
      <c r="AM43" s="391" t="str">
        <f t="shared" si="0"/>
        <v/>
      </c>
      <c r="AN43" s="391"/>
      <c r="AO43" s="392"/>
      <c r="AP43" s="392"/>
      <c r="AQ43" s="392"/>
      <c r="AR43" s="392"/>
      <c r="AS43" s="392"/>
      <c r="AT43" s="392"/>
      <c r="AU43" s="392"/>
      <c r="AV43" s="392"/>
      <c r="AW43" s="392"/>
      <c r="AX43" s="392"/>
      <c r="AY43" s="392"/>
      <c r="AZ43" s="392"/>
      <c r="BA43" s="392"/>
      <c r="BB43" s="392"/>
      <c r="BC43" s="392"/>
      <c r="BD43" s="163"/>
      <c r="BE43" s="391" t="str">
        <f t="shared" si="1"/>
        <v/>
      </c>
      <c r="BF43" s="391"/>
      <c r="BG43" s="392"/>
      <c r="BH43" s="392"/>
      <c r="BI43" s="392"/>
      <c r="BJ43" s="392"/>
      <c r="BK43" s="392"/>
      <c r="BL43" s="392"/>
      <c r="BM43" s="392"/>
      <c r="BN43" s="392"/>
      <c r="BO43" s="392"/>
      <c r="BP43" s="392"/>
      <c r="BQ43" s="392"/>
      <c r="BR43" s="392"/>
      <c r="BS43" s="392"/>
      <c r="BT43" s="392"/>
      <c r="BU43" s="392"/>
      <c r="BV43" s="163"/>
      <c r="BW43" s="391" t="str">
        <f t="shared" si="2"/>
        <v/>
      </c>
      <c r="BX43" s="391"/>
      <c r="BY43" s="392" t="str">
        <f>IF('各会計、関係団体の財政状況及び健全化判断比率'!B77="","",'各会計、関係団体の財政状況及び健全化判断比率'!B77)</f>
        <v/>
      </c>
      <c r="BZ43" s="392"/>
      <c r="CA43" s="392"/>
      <c r="CB43" s="392"/>
      <c r="CC43" s="392"/>
      <c r="CD43" s="392"/>
      <c r="CE43" s="392"/>
      <c r="CF43" s="392"/>
      <c r="CG43" s="392"/>
      <c r="CH43" s="392"/>
      <c r="CI43" s="392"/>
      <c r="CJ43" s="392"/>
      <c r="CK43" s="392"/>
      <c r="CL43" s="392"/>
      <c r="CM43" s="392"/>
      <c r="CN43" s="163"/>
      <c r="CO43" s="391">
        <f t="shared" si="3"/>
        <v>36</v>
      </c>
      <c r="CP43" s="391"/>
      <c r="CQ43" s="392" t="str">
        <f>IF('各会計、関係団体の財政状況及び健全化判断比率'!BS16="","",'各会計、関係団体の財政状況及び健全化判断比率'!BS16)</f>
        <v>富山市学校給食会</v>
      </c>
      <c r="CR43" s="392"/>
      <c r="CS43" s="392"/>
      <c r="CT43" s="392"/>
      <c r="CU43" s="392"/>
      <c r="CV43" s="392"/>
      <c r="CW43" s="392"/>
      <c r="CX43" s="392"/>
      <c r="CY43" s="392"/>
      <c r="CZ43" s="392"/>
      <c r="DA43" s="392"/>
      <c r="DB43" s="392"/>
      <c r="DC43" s="392"/>
      <c r="DD43" s="392"/>
      <c r="DE43" s="392"/>
      <c r="DG43" s="389" t="str">
        <f>IF('各会計、関係団体の財政状況及び健全化判断比率'!BR16="","",'各会計、関係団体の財政状況及び健全化判断比率'!BR16)</f>
        <v/>
      </c>
      <c r="DH43" s="389"/>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88" t="s">
        <v>194</v>
      </c>
      <c r="F46" s="388"/>
      <c r="G46" s="388"/>
      <c r="H46" s="388"/>
      <c r="I46" s="388"/>
      <c r="J46" s="388"/>
      <c r="K46" s="388"/>
      <c r="L46" s="388"/>
      <c r="M46" s="388"/>
      <c r="N46" s="388"/>
      <c r="O46" s="388"/>
      <c r="P46" s="388"/>
      <c r="Q46" s="388"/>
      <c r="R46" s="388"/>
      <c r="S46" s="388"/>
      <c r="T46" s="388"/>
      <c r="U46" s="388"/>
      <c r="V46" s="388"/>
      <c r="W46" s="388"/>
      <c r="X46" s="388"/>
      <c r="Y46" s="388"/>
      <c r="Z46" s="388"/>
      <c r="AA46" s="388"/>
      <c r="AB46" s="388"/>
      <c r="AC46" s="388"/>
      <c r="AD46" s="388"/>
      <c r="AE46" s="388"/>
      <c r="AF46" s="388"/>
      <c r="AG46" s="388"/>
      <c r="AH46" s="388"/>
      <c r="AI46" s="388"/>
      <c r="AJ46" s="388"/>
      <c r="AK46" s="388"/>
      <c r="AL46" s="388"/>
      <c r="AM46" s="388"/>
      <c r="AN46" s="388"/>
      <c r="AO46" s="388"/>
      <c r="AP46" s="388"/>
      <c r="AQ46" s="388"/>
      <c r="AR46" s="388"/>
      <c r="AS46" s="388"/>
      <c r="AT46" s="388"/>
      <c r="AU46" s="388"/>
      <c r="AV46" s="388"/>
      <c r="AW46" s="388"/>
      <c r="AX46" s="388"/>
      <c r="AY46" s="388"/>
      <c r="AZ46" s="388"/>
      <c r="BA46" s="388"/>
      <c r="BB46" s="388"/>
      <c r="BC46" s="388"/>
      <c r="BD46" s="388"/>
      <c r="BE46" s="388"/>
      <c r="BF46" s="388"/>
      <c r="BG46" s="388"/>
      <c r="BH46" s="388"/>
      <c r="BI46" s="388"/>
      <c r="BJ46" s="388"/>
      <c r="BK46" s="388"/>
      <c r="BL46" s="388"/>
      <c r="BM46" s="388"/>
      <c r="BN46" s="388"/>
      <c r="BO46" s="388"/>
      <c r="BP46" s="388"/>
      <c r="BQ46" s="388"/>
      <c r="BR46" s="388"/>
      <c r="BS46" s="388"/>
      <c r="BT46" s="388"/>
      <c r="BU46" s="388"/>
      <c r="BV46" s="388"/>
      <c r="BW46" s="388"/>
      <c r="BX46" s="388"/>
      <c r="BY46" s="388"/>
      <c r="BZ46" s="388"/>
      <c r="CA46" s="388"/>
      <c r="CB46" s="388"/>
      <c r="CC46" s="388"/>
      <c r="CD46" s="388"/>
      <c r="CE46" s="388"/>
      <c r="CF46" s="388"/>
      <c r="CG46" s="388"/>
      <c r="CH46" s="388"/>
      <c r="CI46" s="388"/>
      <c r="CJ46" s="388"/>
      <c r="CK46" s="388"/>
      <c r="CL46" s="388"/>
      <c r="CM46" s="388"/>
      <c r="CN46" s="388"/>
      <c r="CO46" s="388"/>
      <c r="CP46" s="388"/>
      <c r="CQ46" s="388"/>
      <c r="CR46" s="388"/>
      <c r="CS46" s="388"/>
      <c r="CT46" s="388"/>
      <c r="CU46" s="388"/>
      <c r="CV46" s="388"/>
      <c r="CW46" s="388"/>
      <c r="CX46" s="388"/>
      <c r="CY46" s="388"/>
      <c r="CZ46" s="388"/>
      <c r="DA46" s="388"/>
      <c r="DB46" s="388"/>
      <c r="DC46" s="388"/>
      <c r="DD46" s="388"/>
      <c r="DE46" s="388"/>
      <c r="DF46" s="388"/>
      <c r="DG46" s="388"/>
      <c r="DH46" s="388"/>
      <c r="DI46" s="388"/>
    </row>
    <row r="47" spans="1:113" x14ac:dyDescent="0.2">
      <c r="E47" s="388" t="s">
        <v>195</v>
      </c>
      <c r="F47" s="388"/>
      <c r="G47" s="388"/>
      <c r="H47" s="388"/>
      <c r="I47" s="388"/>
      <c r="J47" s="388"/>
      <c r="K47" s="388"/>
      <c r="L47" s="388"/>
      <c r="M47" s="388"/>
      <c r="N47" s="388"/>
      <c r="O47" s="388"/>
      <c r="P47" s="388"/>
      <c r="Q47" s="388"/>
      <c r="R47" s="388"/>
      <c r="S47" s="388"/>
      <c r="T47" s="388"/>
      <c r="U47" s="388"/>
      <c r="V47" s="388"/>
      <c r="W47" s="388"/>
      <c r="X47" s="388"/>
      <c r="Y47" s="388"/>
      <c r="Z47" s="388"/>
      <c r="AA47" s="388"/>
      <c r="AB47" s="388"/>
      <c r="AC47" s="388"/>
      <c r="AD47" s="388"/>
      <c r="AE47" s="388"/>
      <c r="AF47" s="388"/>
      <c r="AG47" s="388"/>
      <c r="AH47" s="388"/>
      <c r="AI47" s="388"/>
      <c r="AJ47" s="388"/>
      <c r="AK47" s="388"/>
      <c r="AL47" s="388"/>
      <c r="AM47" s="388"/>
      <c r="AN47" s="388"/>
      <c r="AO47" s="388"/>
      <c r="AP47" s="388"/>
      <c r="AQ47" s="388"/>
      <c r="AR47" s="388"/>
      <c r="AS47" s="388"/>
      <c r="AT47" s="388"/>
      <c r="AU47" s="388"/>
      <c r="AV47" s="388"/>
      <c r="AW47" s="388"/>
      <c r="AX47" s="388"/>
      <c r="AY47" s="388"/>
      <c r="AZ47" s="388"/>
      <c r="BA47" s="388"/>
      <c r="BB47" s="388"/>
      <c r="BC47" s="388"/>
      <c r="BD47" s="388"/>
      <c r="BE47" s="388"/>
      <c r="BF47" s="388"/>
      <c r="BG47" s="388"/>
      <c r="BH47" s="388"/>
      <c r="BI47" s="388"/>
      <c r="BJ47" s="388"/>
      <c r="BK47" s="388"/>
      <c r="BL47" s="388"/>
      <c r="BM47" s="388"/>
      <c r="BN47" s="388"/>
      <c r="BO47" s="388"/>
      <c r="BP47" s="388"/>
      <c r="BQ47" s="388"/>
      <c r="BR47" s="388"/>
      <c r="BS47" s="388"/>
      <c r="BT47" s="388"/>
      <c r="BU47" s="388"/>
      <c r="BV47" s="388"/>
      <c r="BW47" s="388"/>
      <c r="BX47" s="388"/>
      <c r="BY47" s="388"/>
      <c r="BZ47" s="388"/>
      <c r="CA47" s="388"/>
      <c r="CB47" s="388"/>
      <c r="CC47" s="388"/>
      <c r="CD47" s="388"/>
      <c r="CE47" s="388"/>
      <c r="CF47" s="388"/>
      <c r="CG47" s="388"/>
      <c r="CH47" s="388"/>
      <c r="CI47" s="388"/>
      <c r="CJ47" s="388"/>
      <c r="CK47" s="388"/>
      <c r="CL47" s="388"/>
      <c r="CM47" s="388"/>
      <c r="CN47" s="388"/>
      <c r="CO47" s="388"/>
      <c r="CP47" s="388"/>
      <c r="CQ47" s="388"/>
      <c r="CR47" s="388"/>
      <c r="CS47" s="388"/>
      <c r="CT47" s="388"/>
      <c r="CU47" s="388"/>
      <c r="CV47" s="388"/>
      <c r="CW47" s="388"/>
      <c r="CX47" s="388"/>
      <c r="CY47" s="388"/>
      <c r="CZ47" s="388"/>
      <c r="DA47" s="388"/>
      <c r="DB47" s="388"/>
      <c r="DC47" s="388"/>
      <c r="DD47" s="388"/>
      <c r="DE47" s="388"/>
      <c r="DF47" s="388"/>
      <c r="DG47" s="388"/>
      <c r="DH47" s="388"/>
      <c r="DI47" s="388"/>
    </row>
    <row r="48" spans="1:113" x14ac:dyDescent="0.2">
      <c r="E48" s="388" t="s">
        <v>196</v>
      </c>
      <c r="F48" s="388"/>
      <c r="G48" s="388"/>
      <c r="H48" s="388"/>
      <c r="I48" s="388"/>
      <c r="J48" s="388"/>
      <c r="K48" s="388"/>
      <c r="L48" s="388"/>
      <c r="M48" s="388"/>
      <c r="N48" s="388"/>
      <c r="O48" s="388"/>
      <c r="P48" s="388"/>
      <c r="Q48" s="388"/>
      <c r="R48" s="388"/>
      <c r="S48" s="388"/>
      <c r="T48" s="388"/>
      <c r="U48" s="388"/>
      <c r="V48" s="388"/>
      <c r="W48" s="388"/>
      <c r="X48" s="388"/>
      <c r="Y48" s="388"/>
      <c r="Z48" s="388"/>
      <c r="AA48" s="388"/>
      <c r="AB48" s="388"/>
      <c r="AC48" s="388"/>
      <c r="AD48" s="388"/>
      <c r="AE48" s="388"/>
      <c r="AF48" s="388"/>
      <c r="AG48" s="388"/>
      <c r="AH48" s="388"/>
      <c r="AI48" s="388"/>
      <c r="AJ48" s="388"/>
      <c r="AK48" s="388"/>
      <c r="AL48" s="388"/>
      <c r="AM48" s="388"/>
      <c r="AN48" s="388"/>
      <c r="AO48" s="388"/>
      <c r="AP48" s="388"/>
      <c r="AQ48" s="388"/>
      <c r="AR48" s="388"/>
      <c r="AS48" s="388"/>
      <c r="AT48" s="388"/>
      <c r="AU48" s="388"/>
      <c r="AV48" s="388"/>
      <c r="AW48" s="388"/>
      <c r="AX48" s="388"/>
      <c r="AY48" s="388"/>
      <c r="AZ48" s="388"/>
      <c r="BA48" s="388"/>
      <c r="BB48" s="388"/>
      <c r="BC48" s="388"/>
      <c r="BD48" s="388"/>
      <c r="BE48" s="388"/>
      <c r="BF48" s="388"/>
      <c r="BG48" s="388"/>
      <c r="BH48" s="388"/>
      <c r="BI48" s="388"/>
      <c r="BJ48" s="388"/>
      <c r="BK48" s="388"/>
      <c r="BL48" s="388"/>
      <c r="BM48" s="388"/>
      <c r="BN48" s="388"/>
      <c r="BO48" s="388"/>
      <c r="BP48" s="388"/>
      <c r="BQ48" s="388"/>
      <c r="BR48" s="388"/>
      <c r="BS48" s="388"/>
      <c r="BT48" s="388"/>
      <c r="BU48" s="388"/>
      <c r="BV48" s="388"/>
      <c r="BW48" s="388"/>
      <c r="BX48" s="388"/>
      <c r="BY48" s="388"/>
      <c r="BZ48" s="388"/>
      <c r="CA48" s="388"/>
      <c r="CB48" s="388"/>
      <c r="CC48" s="388"/>
      <c r="CD48" s="388"/>
      <c r="CE48" s="388"/>
      <c r="CF48" s="388"/>
      <c r="CG48" s="388"/>
      <c r="CH48" s="388"/>
      <c r="CI48" s="388"/>
      <c r="CJ48" s="388"/>
      <c r="CK48" s="388"/>
      <c r="CL48" s="388"/>
      <c r="CM48" s="388"/>
      <c r="CN48" s="388"/>
      <c r="CO48" s="388"/>
      <c r="CP48" s="388"/>
      <c r="CQ48" s="388"/>
      <c r="CR48" s="388"/>
      <c r="CS48" s="388"/>
      <c r="CT48" s="388"/>
      <c r="CU48" s="388"/>
      <c r="CV48" s="388"/>
      <c r="CW48" s="388"/>
      <c r="CX48" s="388"/>
      <c r="CY48" s="388"/>
      <c r="CZ48" s="388"/>
      <c r="DA48" s="388"/>
      <c r="DB48" s="388"/>
      <c r="DC48" s="388"/>
      <c r="DD48" s="388"/>
      <c r="DE48" s="388"/>
      <c r="DF48" s="388"/>
      <c r="DG48" s="388"/>
      <c r="DH48" s="388"/>
      <c r="DI48" s="388"/>
    </row>
    <row r="49" spans="5:113" x14ac:dyDescent="0.2">
      <c r="E49" s="390" t="s">
        <v>197</v>
      </c>
      <c r="F49" s="390"/>
      <c r="G49" s="390"/>
      <c r="H49" s="390"/>
      <c r="I49" s="390"/>
      <c r="J49" s="390"/>
      <c r="K49" s="390"/>
      <c r="L49" s="390"/>
      <c r="M49" s="390"/>
      <c r="N49" s="390"/>
      <c r="O49" s="390"/>
      <c r="P49" s="390"/>
      <c r="Q49" s="390"/>
      <c r="R49" s="390"/>
      <c r="S49" s="390"/>
      <c r="T49" s="390"/>
      <c r="U49" s="390"/>
      <c r="V49" s="390"/>
      <c r="W49" s="390"/>
      <c r="X49" s="390"/>
      <c r="Y49" s="390"/>
      <c r="Z49" s="390"/>
      <c r="AA49" s="390"/>
      <c r="AB49" s="390"/>
      <c r="AC49" s="390"/>
      <c r="AD49" s="390"/>
      <c r="AE49" s="390"/>
      <c r="AF49" s="390"/>
      <c r="AG49" s="390"/>
      <c r="AH49" s="390"/>
      <c r="AI49" s="390"/>
      <c r="AJ49" s="390"/>
      <c r="AK49" s="390"/>
      <c r="AL49" s="390"/>
      <c r="AM49" s="390"/>
      <c r="AN49" s="390"/>
      <c r="AO49" s="390"/>
      <c r="AP49" s="390"/>
      <c r="AQ49" s="390"/>
      <c r="AR49" s="390"/>
      <c r="AS49" s="390"/>
      <c r="AT49" s="390"/>
      <c r="AU49" s="390"/>
      <c r="AV49" s="390"/>
      <c r="AW49" s="390"/>
      <c r="AX49" s="390"/>
      <c r="AY49" s="390"/>
      <c r="AZ49" s="390"/>
      <c r="BA49" s="390"/>
      <c r="BB49" s="390"/>
      <c r="BC49" s="390"/>
      <c r="BD49" s="390"/>
      <c r="BE49" s="390"/>
      <c r="BF49" s="390"/>
      <c r="BG49" s="390"/>
      <c r="BH49" s="390"/>
      <c r="BI49" s="390"/>
      <c r="BJ49" s="390"/>
      <c r="BK49" s="390"/>
      <c r="BL49" s="390"/>
      <c r="BM49" s="390"/>
      <c r="BN49" s="390"/>
      <c r="BO49" s="390"/>
      <c r="BP49" s="390"/>
      <c r="BQ49" s="390"/>
      <c r="BR49" s="390"/>
      <c r="BS49" s="390"/>
      <c r="BT49" s="390"/>
      <c r="BU49" s="390"/>
      <c r="BV49" s="390"/>
      <c r="BW49" s="390"/>
      <c r="BX49" s="390"/>
      <c r="BY49" s="390"/>
      <c r="BZ49" s="390"/>
      <c r="CA49" s="390"/>
      <c r="CB49" s="390"/>
      <c r="CC49" s="390"/>
      <c r="CD49" s="390"/>
      <c r="CE49" s="390"/>
      <c r="CF49" s="390"/>
      <c r="CG49" s="390"/>
      <c r="CH49" s="390"/>
      <c r="CI49" s="390"/>
      <c r="CJ49" s="390"/>
      <c r="CK49" s="390"/>
      <c r="CL49" s="390"/>
      <c r="CM49" s="390"/>
      <c r="CN49" s="390"/>
      <c r="CO49" s="390"/>
      <c r="CP49" s="390"/>
      <c r="CQ49" s="390"/>
      <c r="CR49" s="390"/>
      <c r="CS49" s="390"/>
      <c r="CT49" s="390"/>
      <c r="CU49" s="390"/>
      <c r="CV49" s="390"/>
      <c r="CW49" s="390"/>
      <c r="CX49" s="390"/>
      <c r="CY49" s="390"/>
      <c r="CZ49" s="390"/>
      <c r="DA49" s="390"/>
      <c r="DB49" s="390"/>
      <c r="DC49" s="390"/>
      <c r="DD49" s="390"/>
      <c r="DE49" s="390"/>
      <c r="DF49" s="390"/>
      <c r="DG49" s="390"/>
      <c r="DH49" s="390"/>
      <c r="DI49" s="390"/>
    </row>
    <row r="50" spans="5:113" x14ac:dyDescent="0.2">
      <c r="E50" s="388" t="s">
        <v>198</v>
      </c>
      <c r="F50" s="388"/>
      <c r="G50" s="388"/>
      <c r="H50" s="388"/>
      <c r="I50" s="388"/>
      <c r="J50" s="388"/>
      <c r="K50" s="388"/>
      <c r="L50" s="388"/>
      <c r="M50" s="388"/>
      <c r="N50" s="388"/>
      <c r="O50" s="388"/>
      <c r="P50" s="388"/>
      <c r="Q50" s="388"/>
      <c r="R50" s="388"/>
      <c r="S50" s="388"/>
      <c r="T50" s="388"/>
      <c r="U50" s="388"/>
      <c r="V50" s="388"/>
      <c r="W50" s="388"/>
      <c r="X50" s="388"/>
      <c r="Y50" s="388"/>
      <c r="Z50" s="388"/>
      <c r="AA50" s="388"/>
      <c r="AB50" s="388"/>
      <c r="AC50" s="388"/>
      <c r="AD50" s="388"/>
      <c r="AE50" s="388"/>
      <c r="AF50" s="388"/>
      <c r="AG50" s="388"/>
      <c r="AH50" s="388"/>
      <c r="AI50" s="388"/>
      <c r="AJ50" s="388"/>
      <c r="AK50" s="388"/>
      <c r="AL50" s="388"/>
      <c r="AM50" s="388"/>
      <c r="AN50" s="388"/>
      <c r="AO50" s="388"/>
      <c r="AP50" s="388"/>
      <c r="AQ50" s="388"/>
      <c r="AR50" s="388"/>
      <c r="AS50" s="388"/>
      <c r="AT50" s="388"/>
      <c r="AU50" s="388"/>
      <c r="AV50" s="388"/>
      <c r="AW50" s="388"/>
      <c r="AX50" s="388"/>
      <c r="AY50" s="388"/>
      <c r="AZ50" s="388"/>
      <c r="BA50" s="388"/>
      <c r="BB50" s="388"/>
      <c r="BC50" s="388"/>
      <c r="BD50" s="388"/>
      <c r="BE50" s="388"/>
      <c r="BF50" s="388"/>
      <c r="BG50" s="388"/>
      <c r="BH50" s="388"/>
      <c r="BI50" s="388"/>
      <c r="BJ50" s="388"/>
      <c r="BK50" s="388"/>
      <c r="BL50" s="388"/>
      <c r="BM50" s="388"/>
      <c r="BN50" s="388"/>
      <c r="BO50" s="388"/>
      <c r="BP50" s="388"/>
      <c r="BQ50" s="388"/>
      <c r="BR50" s="388"/>
      <c r="BS50" s="388"/>
      <c r="BT50" s="388"/>
      <c r="BU50" s="388"/>
      <c r="BV50" s="388"/>
      <c r="BW50" s="388"/>
      <c r="BX50" s="388"/>
      <c r="BY50" s="388"/>
      <c r="BZ50" s="388"/>
      <c r="CA50" s="388"/>
      <c r="CB50" s="388"/>
      <c r="CC50" s="388"/>
      <c r="CD50" s="388"/>
      <c r="CE50" s="388"/>
      <c r="CF50" s="388"/>
      <c r="CG50" s="388"/>
      <c r="CH50" s="388"/>
      <c r="CI50" s="388"/>
      <c r="CJ50" s="388"/>
      <c r="CK50" s="388"/>
      <c r="CL50" s="388"/>
      <c r="CM50" s="388"/>
      <c r="CN50" s="388"/>
      <c r="CO50" s="388"/>
      <c r="CP50" s="388"/>
      <c r="CQ50" s="388"/>
      <c r="CR50" s="388"/>
      <c r="CS50" s="388"/>
      <c r="CT50" s="388"/>
      <c r="CU50" s="388"/>
      <c r="CV50" s="388"/>
      <c r="CW50" s="388"/>
      <c r="CX50" s="388"/>
      <c r="CY50" s="388"/>
      <c r="CZ50" s="388"/>
      <c r="DA50" s="388"/>
      <c r="DB50" s="388"/>
      <c r="DC50" s="388"/>
      <c r="DD50" s="388"/>
      <c r="DE50" s="388"/>
      <c r="DF50" s="388"/>
      <c r="DG50" s="388"/>
      <c r="DH50" s="388"/>
      <c r="DI50" s="388"/>
    </row>
    <row r="51" spans="5:113" x14ac:dyDescent="0.2">
      <c r="E51" s="388" t="s">
        <v>199</v>
      </c>
      <c r="F51" s="388"/>
      <c r="G51" s="388"/>
      <c r="H51" s="388"/>
      <c r="I51" s="388"/>
      <c r="J51" s="388"/>
      <c r="K51" s="388"/>
      <c r="L51" s="388"/>
      <c r="M51" s="388"/>
      <c r="N51" s="388"/>
      <c r="O51" s="388"/>
      <c r="P51" s="388"/>
      <c r="Q51" s="388"/>
      <c r="R51" s="388"/>
      <c r="S51" s="388"/>
      <c r="T51" s="388"/>
      <c r="U51" s="388"/>
      <c r="V51" s="388"/>
      <c r="W51" s="388"/>
      <c r="X51" s="388"/>
      <c r="Y51" s="388"/>
      <c r="Z51" s="388"/>
      <c r="AA51" s="388"/>
      <c r="AB51" s="388"/>
      <c r="AC51" s="388"/>
      <c r="AD51" s="388"/>
      <c r="AE51" s="388"/>
      <c r="AF51" s="388"/>
      <c r="AG51" s="388"/>
      <c r="AH51" s="388"/>
      <c r="AI51" s="388"/>
      <c r="AJ51" s="388"/>
      <c r="AK51" s="388"/>
      <c r="AL51" s="388"/>
      <c r="AM51" s="388"/>
      <c r="AN51" s="388"/>
      <c r="AO51" s="388"/>
      <c r="AP51" s="388"/>
      <c r="AQ51" s="388"/>
      <c r="AR51" s="388"/>
      <c r="AS51" s="388"/>
      <c r="AT51" s="388"/>
      <c r="AU51" s="388"/>
      <c r="AV51" s="388"/>
      <c r="AW51" s="388"/>
      <c r="AX51" s="388"/>
      <c r="AY51" s="388"/>
      <c r="AZ51" s="388"/>
      <c r="BA51" s="388"/>
      <c r="BB51" s="388"/>
      <c r="BC51" s="388"/>
      <c r="BD51" s="388"/>
      <c r="BE51" s="388"/>
      <c r="BF51" s="388"/>
      <c r="BG51" s="388"/>
      <c r="BH51" s="388"/>
      <c r="BI51" s="388"/>
      <c r="BJ51" s="388"/>
      <c r="BK51" s="388"/>
      <c r="BL51" s="388"/>
      <c r="BM51" s="388"/>
      <c r="BN51" s="388"/>
      <c r="BO51" s="388"/>
      <c r="BP51" s="388"/>
      <c r="BQ51" s="388"/>
      <c r="BR51" s="388"/>
      <c r="BS51" s="388"/>
      <c r="BT51" s="388"/>
      <c r="BU51" s="388"/>
      <c r="BV51" s="388"/>
      <c r="BW51" s="388"/>
      <c r="BX51" s="388"/>
      <c r="BY51" s="388"/>
      <c r="BZ51" s="388"/>
      <c r="CA51" s="388"/>
      <c r="CB51" s="388"/>
      <c r="CC51" s="388"/>
      <c r="CD51" s="388"/>
      <c r="CE51" s="388"/>
      <c r="CF51" s="388"/>
      <c r="CG51" s="388"/>
      <c r="CH51" s="388"/>
      <c r="CI51" s="388"/>
      <c r="CJ51" s="388"/>
      <c r="CK51" s="388"/>
      <c r="CL51" s="388"/>
      <c r="CM51" s="388"/>
      <c r="CN51" s="388"/>
      <c r="CO51" s="388"/>
      <c r="CP51" s="388"/>
      <c r="CQ51" s="388"/>
      <c r="CR51" s="388"/>
      <c r="CS51" s="388"/>
      <c r="CT51" s="388"/>
      <c r="CU51" s="388"/>
      <c r="CV51" s="388"/>
      <c r="CW51" s="388"/>
      <c r="CX51" s="388"/>
      <c r="CY51" s="388"/>
      <c r="CZ51" s="388"/>
      <c r="DA51" s="388"/>
      <c r="DB51" s="388"/>
      <c r="DC51" s="388"/>
      <c r="DD51" s="388"/>
      <c r="DE51" s="388"/>
      <c r="DF51" s="388"/>
      <c r="DG51" s="388"/>
      <c r="DH51" s="388"/>
      <c r="DI51" s="388"/>
    </row>
    <row r="52" spans="5:113" x14ac:dyDescent="0.2">
      <c r="E52" s="388" t="s">
        <v>200</v>
      </c>
      <c r="F52" s="388"/>
      <c r="G52" s="388"/>
      <c r="H52" s="388"/>
      <c r="I52" s="388"/>
      <c r="J52" s="388"/>
      <c r="K52" s="388"/>
      <c r="L52" s="388"/>
      <c r="M52" s="388"/>
      <c r="N52" s="388"/>
      <c r="O52" s="388"/>
      <c r="P52" s="388"/>
      <c r="Q52" s="388"/>
      <c r="R52" s="388"/>
      <c r="S52" s="388"/>
      <c r="T52" s="388"/>
      <c r="U52" s="388"/>
      <c r="V52" s="388"/>
      <c r="W52" s="388"/>
      <c r="X52" s="388"/>
      <c r="Y52" s="388"/>
      <c r="Z52" s="388"/>
      <c r="AA52" s="388"/>
      <c r="AB52" s="388"/>
      <c r="AC52" s="388"/>
      <c r="AD52" s="388"/>
      <c r="AE52" s="388"/>
      <c r="AF52" s="388"/>
      <c r="AG52" s="388"/>
      <c r="AH52" s="388"/>
      <c r="AI52" s="388"/>
      <c r="AJ52" s="388"/>
      <c r="AK52" s="388"/>
      <c r="AL52" s="388"/>
      <c r="AM52" s="388"/>
      <c r="AN52" s="388"/>
      <c r="AO52" s="388"/>
      <c r="AP52" s="388"/>
      <c r="AQ52" s="388"/>
      <c r="AR52" s="388"/>
      <c r="AS52" s="388"/>
      <c r="AT52" s="388"/>
      <c r="AU52" s="388"/>
      <c r="AV52" s="388"/>
      <c r="AW52" s="388"/>
      <c r="AX52" s="388"/>
      <c r="AY52" s="388"/>
      <c r="AZ52" s="388"/>
      <c r="BA52" s="388"/>
      <c r="BB52" s="388"/>
      <c r="BC52" s="388"/>
      <c r="BD52" s="388"/>
      <c r="BE52" s="388"/>
      <c r="BF52" s="388"/>
      <c r="BG52" s="388"/>
      <c r="BH52" s="388"/>
      <c r="BI52" s="388"/>
      <c r="BJ52" s="388"/>
      <c r="BK52" s="388"/>
      <c r="BL52" s="388"/>
      <c r="BM52" s="388"/>
      <c r="BN52" s="388"/>
      <c r="BO52" s="388"/>
      <c r="BP52" s="388"/>
      <c r="BQ52" s="388"/>
      <c r="BR52" s="388"/>
      <c r="BS52" s="388"/>
      <c r="BT52" s="388"/>
      <c r="BU52" s="388"/>
      <c r="BV52" s="388"/>
      <c r="BW52" s="388"/>
      <c r="BX52" s="388"/>
      <c r="BY52" s="388"/>
      <c r="BZ52" s="388"/>
      <c r="CA52" s="388"/>
      <c r="CB52" s="388"/>
      <c r="CC52" s="388"/>
      <c r="CD52" s="388"/>
      <c r="CE52" s="388"/>
      <c r="CF52" s="388"/>
      <c r="CG52" s="388"/>
      <c r="CH52" s="388"/>
      <c r="CI52" s="388"/>
      <c r="CJ52" s="388"/>
      <c r="CK52" s="388"/>
      <c r="CL52" s="388"/>
      <c r="CM52" s="388"/>
      <c r="CN52" s="388"/>
      <c r="CO52" s="388"/>
      <c r="CP52" s="388"/>
      <c r="CQ52" s="388"/>
      <c r="CR52" s="388"/>
      <c r="CS52" s="388"/>
      <c r="CT52" s="388"/>
      <c r="CU52" s="388"/>
      <c r="CV52" s="388"/>
      <c r="CW52" s="388"/>
      <c r="CX52" s="388"/>
      <c r="CY52" s="388"/>
      <c r="CZ52" s="388"/>
      <c r="DA52" s="388"/>
      <c r="DB52" s="388"/>
      <c r="DC52" s="388"/>
      <c r="DD52" s="388"/>
      <c r="DE52" s="388"/>
      <c r="DF52" s="388"/>
      <c r="DG52" s="388"/>
      <c r="DH52" s="388"/>
      <c r="DI52" s="388"/>
    </row>
    <row r="53" spans="5:113" x14ac:dyDescent="0.2">
      <c r="E53" s="388" t="s">
        <v>201</v>
      </c>
      <c r="F53" s="388"/>
      <c r="G53" s="388"/>
      <c r="H53" s="388"/>
      <c r="I53" s="388"/>
      <c r="J53" s="388"/>
      <c r="K53" s="388"/>
      <c r="L53" s="388"/>
      <c r="M53" s="388"/>
      <c r="N53" s="388"/>
      <c r="O53" s="388"/>
      <c r="P53" s="388"/>
      <c r="Q53" s="388"/>
      <c r="R53" s="388"/>
      <c r="S53" s="388"/>
      <c r="T53" s="388"/>
      <c r="U53" s="388"/>
      <c r="V53" s="388"/>
      <c r="W53" s="388"/>
      <c r="X53" s="388"/>
      <c r="Y53" s="388"/>
      <c r="Z53" s="388"/>
      <c r="AA53" s="388"/>
      <c r="AB53" s="388"/>
      <c r="AC53" s="388"/>
      <c r="AD53" s="388"/>
      <c r="AE53" s="388"/>
      <c r="AF53" s="388"/>
      <c r="AG53" s="388"/>
      <c r="AH53" s="388"/>
      <c r="AI53" s="388"/>
      <c r="AJ53" s="388"/>
      <c r="AK53" s="388"/>
      <c r="AL53" s="388"/>
      <c r="AM53" s="388"/>
      <c r="AN53" s="388"/>
      <c r="AO53" s="388"/>
      <c r="AP53" s="388"/>
      <c r="AQ53" s="388"/>
      <c r="AR53" s="388"/>
      <c r="AS53" s="388"/>
      <c r="AT53" s="388"/>
      <c r="AU53" s="388"/>
      <c r="AV53" s="388"/>
      <c r="AW53" s="388"/>
      <c r="AX53" s="388"/>
      <c r="AY53" s="388"/>
      <c r="AZ53" s="388"/>
      <c r="BA53" s="388"/>
      <c r="BB53" s="388"/>
      <c r="BC53" s="388"/>
      <c r="BD53" s="388"/>
      <c r="BE53" s="388"/>
      <c r="BF53" s="388"/>
      <c r="BG53" s="388"/>
      <c r="BH53" s="388"/>
      <c r="BI53" s="388"/>
      <c r="BJ53" s="388"/>
      <c r="BK53" s="388"/>
      <c r="BL53" s="388"/>
      <c r="BM53" s="388"/>
      <c r="BN53" s="388"/>
      <c r="BO53" s="388"/>
      <c r="BP53" s="388"/>
      <c r="BQ53" s="388"/>
      <c r="BR53" s="388"/>
      <c r="BS53" s="388"/>
      <c r="BT53" s="388"/>
      <c r="BU53" s="388"/>
      <c r="BV53" s="388"/>
      <c r="BW53" s="388"/>
      <c r="BX53" s="388"/>
      <c r="BY53" s="388"/>
      <c r="BZ53" s="388"/>
      <c r="CA53" s="388"/>
      <c r="CB53" s="388"/>
      <c r="CC53" s="388"/>
      <c r="CD53" s="388"/>
      <c r="CE53" s="388"/>
      <c r="CF53" s="388"/>
      <c r="CG53" s="388"/>
      <c r="CH53" s="388"/>
      <c r="CI53" s="388"/>
      <c r="CJ53" s="388"/>
      <c r="CK53" s="388"/>
      <c r="CL53" s="388"/>
      <c r="CM53" s="388"/>
      <c r="CN53" s="388"/>
      <c r="CO53" s="388"/>
      <c r="CP53" s="388"/>
      <c r="CQ53" s="388"/>
      <c r="CR53" s="388"/>
      <c r="CS53" s="388"/>
      <c r="CT53" s="388"/>
      <c r="CU53" s="388"/>
      <c r="CV53" s="388"/>
      <c r="CW53" s="388"/>
      <c r="CX53" s="388"/>
      <c r="CY53" s="388"/>
      <c r="CZ53" s="388"/>
      <c r="DA53" s="388"/>
      <c r="DB53" s="388"/>
      <c r="DC53" s="388"/>
      <c r="DD53" s="388"/>
      <c r="DE53" s="388"/>
      <c r="DF53" s="388"/>
      <c r="DG53" s="388"/>
      <c r="DH53" s="388"/>
      <c r="DI53" s="388"/>
    </row>
    <row r="54" spans="5:113" x14ac:dyDescent="0.2"/>
    <row r="55" spans="5:113" x14ac:dyDescent="0.2"/>
    <row r="56" spans="5:113" x14ac:dyDescent="0.2"/>
  </sheetData>
  <sheetProtection algorithmName="SHA-512" hashValue="gr5b7rigt+R/eKMLt9S4ettDrS1E+VHVipxAZNe818dQUh9fWMxfGoA/GB7zpC5s1YIhi46vWNlMuTvyU68oyw==" saltValue="IINgkiYtvq8hYzbWVz9o+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topLeftCell="A2" workbookViewId="0">
      <selection activeCell="CD36" sqref="CD36:CQ36"/>
    </sheetView>
  </sheetViews>
  <sheetFormatPr defaultColWidth="0" defaultRowHeight="11.3" customHeight="1" zeroHeight="1" x14ac:dyDescent="0.2"/>
  <cols>
    <col min="1" max="1" width="1.5546875" style="196" customWidth="1"/>
    <col min="2" max="2" width="2.44140625" style="196" customWidth="1"/>
    <col min="3" max="16" width="2.5546875" style="196" customWidth="1"/>
    <col min="17" max="17" width="2.44140625" style="196" customWidth="1"/>
    <col min="18" max="95" width="1.5546875" style="196" customWidth="1"/>
    <col min="96" max="133" width="1.5546875" style="208" customWidth="1"/>
    <col min="134" max="143" width="1.5546875" style="196" customWidth="1"/>
    <col min="144" max="16384" width="0" style="196" hidden="1"/>
  </cols>
  <sheetData>
    <row r="1" spans="2:143" ht="22.5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41" t="s">
        <v>202</v>
      </c>
      <c r="DI1" s="742"/>
      <c r="DJ1" s="742"/>
      <c r="DK1" s="742"/>
      <c r="DL1" s="742"/>
      <c r="DM1" s="742"/>
      <c r="DN1" s="743"/>
      <c r="DO1" s="196"/>
      <c r="DP1" s="741" t="s">
        <v>203</v>
      </c>
      <c r="DQ1" s="742"/>
      <c r="DR1" s="742"/>
      <c r="DS1" s="742"/>
      <c r="DT1" s="742"/>
      <c r="DU1" s="742"/>
      <c r="DV1" s="742"/>
      <c r="DW1" s="742"/>
      <c r="DX1" s="742"/>
      <c r="DY1" s="742"/>
      <c r="DZ1" s="742"/>
      <c r="EA1" s="742"/>
      <c r="EB1" s="742"/>
      <c r="EC1" s="743"/>
      <c r="ED1" s="195"/>
      <c r="EE1" s="195"/>
      <c r="EF1" s="195"/>
      <c r="EG1" s="195"/>
      <c r="EH1" s="195"/>
      <c r="EI1" s="195"/>
      <c r="EJ1" s="195"/>
      <c r="EK1" s="195"/>
      <c r="EL1" s="195"/>
      <c r="EM1" s="195"/>
    </row>
    <row r="2" spans="2:143" ht="22.5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3" customHeight="1" x14ac:dyDescent="0.2">
      <c r="B3" s="697" t="s">
        <v>205</v>
      </c>
      <c r="C3" s="698"/>
      <c r="D3" s="698"/>
      <c r="E3" s="698"/>
      <c r="F3" s="698"/>
      <c r="G3" s="698"/>
      <c r="H3" s="698"/>
      <c r="I3" s="698"/>
      <c r="J3" s="698"/>
      <c r="K3" s="698"/>
      <c r="L3" s="698"/>
      <c r="M3" s="698"/>
      <c r="N3" s="698"/>
      <c r="O3" s="698"/>
      <c r="P3" s="698"/>
      <c r="Q3" s="698"/>
      <c r="R3" s="698"/>
      <c r="S3" s="698"/>
      <c r="T3" s="698"/>
      <c r="U3" s="698"/>
      <c r="V3" s="698"/>
      <c r="W3" s="698"/>
      <c r="X3" s="698"/>
      <c r="Y3" s="698"/>
      <c r="Z3" s="698"/>
      <c r="AA3" s="698"/>
      <c r="AB3" s="698"/>
      <c r="AC3" s="698"/>
      <c r="AD3" s="698"/>
      <c r="AE3" s="698"/>
      <c r="AF3" s="698"/>
      <c r="AG3" s="698"/>
      <c r="AH3" s="698"/>
      <c r="AI3" s="698"/>
      <c r="AJ3" s="698"/>
      <c r="AK3" s="698"/>
      <c r="AL3" s="698"/>
      <c r="AM3" s="698"/>
      <c r="AN3" s="698"/>
      <c r="AO3" s="698"/>
      <c r="AP3" s="697" t="s">
        <v>206</v>
      </c>
      <c r="AQ3" s="698"/>
      <c r="AR3" s="698"/>
      <c r="AS3" s="698"/>
      <c r="AT3" s="698"/>
      <c r="AU3" s="698"/>
      <c r="AV3" s="698"/>
      <c r="AW3" s="698"/>
      <c r="AX3" s="698"/>
      <c r="AY3" s="698"/>
      <c r="AZ3" s="698"/>
      <c r="BA3" s="698"/>
      <c r="BB3" s="698"/>
      <c r="BC3" s="698"/>
      <c r="BD3" s="698"/>
      <c r="BE3" s="698"/>
      <c r="BF3" s="698"/>
      <c r="BG3" s="698"/>
      <c r="BH3" s="698"/>
      <c r="BI3" s="698"/>
      <c r="BJ3" s="698"/>
      <c r="BK3" s="698"/>
      <c r="BL3" s="698"/>
      <c r="BM3" s="698"/>
      <c r="BN3" s="698"/>
      <c r="BO3" s="698"/>
      <c r="BP3" s="698"/>
      <c r="BQ3" s="698"/>
      <c r="BR3" s="698"/>
      <c r="BS3" s="698"/>
      <c r="BT3" s="698"/>
      <c r="BU3" s="698"/>
      <c r="BV3" s="698"/>
      <c r="BW3" s="698"/>
      <c r="BX3" s="698"/>
      <c r="BY3" s="698"/>
      <c r="BZ3" s="698"/>
      <c r="CA3" s="698"/>
      <c r="CB3" s="699"/>
      <c r="CD3" s="697" t="s">
        <v>207</v>
      </c>
      <c r="CE3" s="698"/>
      <c r="CF3" s="698"/>
      <c r="CG3" s="698"/>
      <c r="CH3" s="698"/>
      <c r="CI3" s="698"/>
      <c r="CJ3" s="698"/>
      <c r="CK3" s="698"/>
      <c r="CL3" s="698"/>
      <c r="CM3" s="698"/>
      <c r="CN3" s="698"/>
      <c r="CO3" s="698"/>
      <c r="CP3" s="698"/>
      <c r="CQ3" s="698"/>
      <c r="CR3" s="698"/>
      <c r="CS3" s="698"/>
      <c r="CT3" s="698"/>
      <c r="CU3" s="698"/>
      <c r="CV3" s="698"/>
      <c r="CW3" s="698"/>
      <c r="CX3" s="698"/>
      <c r="CY3" s="698"/>
      <c r="CZ3" s="698"/>
      <c r="DA3" s="698"/>
      <c r="DB3" s="698"/>
      <c r="DC3" s="698"/>
      <c r="DD3" s="698"/>
      <c r="DE3" s="698"/>
      <c r="DF3" s="698"/>
      <c r="DG3" s="698"/>
      <c r="DH3" s="698"/>
      <c r="DI3" s="698"/>
      <c r="DJ3" s="698"/>
      <c r="DK3" s="698"/>
      <c r="DL3" s="698"/>
      <c r="DM3" s="698"/>
      <c r="DN3" s="698"/>
      <c r="DO3" s="698"/>
      <c r="DP3" s="698"/>
      <c r="DQ3" s="698"/>
      <c r="DR3" s="698"/>
      <c r="DS3" s="698"/>
      <c r="DT3" s="698"/>
      <c r="DU3" s="698"/>
      <c r="DV3" s="698"/>
      <c r="DW3" s="698"/>
      <c r="DX3" s="698"/>
      <c r="DY3" s="698"/>
      <c r="DZ3" s="698"/>
      <c r="EA3" s="698"/>
      <c r="EB3" s="698"/>
      <c r="EC3" s="699"/>
    </row>
    <row r="4" spans="2:143" ht="11.3" customHeight="1" x14ac:dyDescent="0.2">
      <c r="B4" s="697" t="s">
        <v>1</v>
      </c>
      <c r="C4" s="698"/>
      <c r="D4" s="698"/>
      <c r="E4" s="698"/>
      <c r="F4" s="698"/>
      <c r="G4" s="698"/>
      <c r="H4" s="698"/>
      <c r="I4" s="698"/>
      <c r="J4" s="698"/>
      <c r="K4" s="698"/>
      <c r="L4" s="698"/>
      <c r="M4" s="698"/>
      <c r="N4" s="698"/>
      <c r="O4" s="698"/>
      <c r="P4" s="698"/>
      <c r="Q4" s="699"/>
      <c r="R4" s="697" t="s">
        <v>208</v>
      </c>
      <c r="S4" s="698"/>
      <c r="T4" s="698"/>
      <c r="U4" s="698"/>
      <c r="V4" s="698"/>
      <c r="W4" s="698"/>
      <c r="X4" s="698"/>
      <c r="Y4" s="699"/>
      <c r="Z4" s="697" t="s">
        <v>209</v>
      </c>
      <c r="AA4" s="698"/>
      <c r="AB4" s="698"/>
      <c r="AC4" s="699"/>
      <c r="AD4" s="697" t="s">
        <v>210</v>
      </c>
      <c r="AE4" s="698"/>
      <c r="AF4" s="698"/>
      <c r="AG4" s="698"/>
      <c r="AH4" s="698"/>
      <c r="AI4" s="698"/>
      <c r="AJ4" s="698"/>
      <c r="AK4" s="699"/>
      <c r="AL4" s="697" t="s">
        <v>209</v>
      </c>
      <c r="AM4" s="698"/>
      <c r="AN4" s="698"/>
      <c r="AO4" s="699"/>
      <c r="AP4" s="744" t="s">
        <v>211</v>
      </c>
      <c r="AQ4" s="744"/>
      <c r="AR4" s="744"/>
      <c r="AS4" s="744"/>
      <c r="AT4" s="744"/>
      <c r="AU4" s="744"/>
      <c r="AV4" s="744"/>
      <c r="AW4" s="744"/>
      <c r="AX4" s="744"/>
      <c r="AY4" s="744"/>
      <c r="AZ4" s="744"/>
      <c r="BA4" s="744"/>
      <c r="BB4" s="744"/>
      <c r="BC4" s="744"/>
      <c r="BD4" s="744"/>
      <c r="BE4" s="744"/>
      <c r="BF4" s="744"/>
      <c r="BG4" s="744" t="s">
        <v>212</v>
      </c>
      <c r="BH4" s="744"/>
      <c r="BI4" s="744"/>
      <c r="BJ4" s="744"/>
      <c r="BK4" s="744"/>
      <c r="BL4" s="744"/>
      <c r="BM4" s="744"/>
      <c r="BN4" s="744"/>
      <c r="BO4" s="744" t="s">
        <v>209</v>
      </c>
      <c r="BP4" s="744"/>
      <c r="BQ4" s="744"/>
      <c r="BR4" s="744"/>
      <c r="BS4" s="744" t="s">
        <v>213</v>
      </c>
      <c r="BT4" s="744"/>
      <c r="BU4" s="744"/>
      <c r="BV4" s="744"/>
      <c r="BW4" s="744"/>
      <c r="BX4" s="744"/>
      <c r="BY4" s="744"/>
      <c r="BZ4" s="744"/>
      <c r="CA4" s="744"/>
      <c r="CB4" s="744"/>
      <c r="CD4" s="697" t="s">
        <v>214</v>
      </c>
      <c r="CE4" s="698"/>
      <c r="CF4" s="698"/>
      <c r="CG4" s="698"/>
      <c r="CH4" s="698"/>
      <c r="CI4" s="698"/>
      <c r="CJ4" s="698"/>
      <c r="CK4" s="698"/>
      <c r="CL4" s="698"/>
      <c r="CM4" s="698"/>
      <c r="CN4" s="698"/>
      <c r="CO4" s="698"/>
      <c r="CP4" s="698"/>
      <c r="CQ4" s="698"/>
      <c r="CR4" s="698"/>
      <c r="CS4" s="698"/>
      <c r="CT4" s="698"/>
      <c r="CU4" s="698"/>
      <c r="CV4" s="698"/>
      <c r="CW4" s="698"/>
      <c r="CX4" s="698"/>
      <c r="CY4" s="698"/>
      <c r="CZ4" s="698"/>
      <c r="DA4" s="698"/>
      <c r="DB4" s="698"/>
      <c r="DC4" s="698"/>
      <c r="DD4" s="698"/>
      <c r="DE4" s="698"/>
      <c r="DF4" s="698"/>
      <c r="DG4" s="698"/>
      <c r="DH4" s="698"/>
      <c r="DI4" s="698"/>
      <c r="DJ4" s="698"/>
      <c r="DK4" s="698"/>
      <c r="DL4" s="698"/>
      <c r="DM4" s="698"/>
      <c r="DN4" s="698"/>
      <c r="DO4" s="698"/>
      <c r="DP4" s="698"/>
      <c r="DQ4" s="698"/>
      <c r="DR4" s="698"/>
      <c r="DS4" s="698"/>
      <c r="DT4" s="698"/>
      <c r="DU4" s="698"/>
      <c r="DV4" s="698"/>
      <c r="DW4" s="698"/>
      <c r="DX4" s="698"/>
      <c r="DY4" s="698"/>
      <c r="DZ4" s="698"/>
      <c r="EA4" s="698"/>
      <c r="EB4" s="698"/>
      <c r="EC4" s="699"/>
    </row>
    <row r="5" spans="2:143" ht="11.3" customHeight="1" x14ac:dyDescent="0.2">
      <c r="B5" s="703" t="s">
        <v>215</v>
      </c>
      <c r="C5" s="704"/>
      <c r="D5" s="704"/>
      <c r="E5" s="704"/>
      <c r="F5" s="704"/>
      <c r="G5" s="704"/>
      <c r="H5" s="704"/>
      <c r="I5" s="704"/>
      <c r="J5" s="704"/>
      <c r="K5" s="704"/>
      <c r="L5" s="704"/>
      <c r="M5" s="704"/>
      <c r="N5" s="704"/>
      <c r="O5" s="704"/>
      <c r="P5" s="704"/>
      <c r="Q5" s="705"/>
      <c r="R5" s="700">
        <v>76675600</v>
      </c>
      <c r="S5" s="701"/>
      <c r="T5" s="701"/>
      <c r="U5" s="701"/>
      <c r="V5" s="701"/>
      <c r="W5" s="701"/>
      <c r="X5" s="701"/>
      <c r="Y5" s="726"/>
      <c r="Z5" s="739">
        <v>40.299999999999997</v>
      </c>
      <c r="AA5" s="739"/>
      <c r="AB5" s="739"/>
      <c r="AC5" s="739"/>
      <c r="AD5" s="740">
        <v>72465269</v>
      </c>
      <c r="AE5" s="740"/>
      <c r="AF5" s="740"/>
      <c r="AG5" s="740"/>
      <c r="AH5" s="740"/>
      <c r="AI5" s="740"/>
      <c r="AJ5" s="740"/>
      <c r="AK5" s="740"/>
      <c r="AL5" s="727">
        <v>66.099999999999994</v>
      </c>
      <c r="AM5" s="709"/>
      <c r="AN5" s="709"/>
      <c r="AO5" s="728"/>
      <c r="AP5" s="703" t="s">
        <v>216</v>
      </c>
      <c r="AQ5" s="704"/>
      <c r="AR5" s="704"/>
      <c r="AS5" s="704"/>
      <c r="AT5" s="704"/>
      <c r="AU5" s="704"/>
      <c r="AV5" s="704"/>
      <c r="AW5" s="704"/>
      <c r="AX5" s="704"/>
      <c r="AY5" s="704"/>
      <c r="AZ5" s="704"/>
      <c r="BA5" s="704"/>
      <c r="BB5" s="704"/>
      <c r="BC5" s="704"/>
      <c r="BD5" s="704"/>
      <c r="BE5" s="704"/>
      <c r="BF5" s="705"/>
      <c r="BG5" s="645">
        <v>68533357</v>
      </c>
      <c r="BH5" s="646"/>
      <c r="BI5" s="646"/>
      <c r="BJ5" s="646"/>
      <c r="BK5" s="646"/>
      <c r="BL5" s="646"/>
      <c r="BM5" s="646"/>
      <c r="BN5" s="647"/>
      <c r="BO5" s="683">
        <v>89.4</v>
      </c>
      <c r="BP5" s="683"/>
      <c r="BQ5" s="683"/>
      <c r="BR5" s="683"/>
      <c r="BS5" s="684">
        <v>2089042</v>
      </c>
      <c r="BT5" s="684"/>
      <c r="BU5" s="684"/>
      <c r="BV5" s="684"/>
      <c r="BW5" s="684"/>
      <c r="BX5" s="684"/>
      <c r="BY5" s="684"/>
      <c r="BZ5" s="684"/>
      <c r="CA5" s="684"/>
      <c r="CB5" s="724"/>
      <c r="CD5" s="697" t="s">
        <v>211</v>
      </c>
      <c r="CE5" s="698"/>
      <c r="CF5" s="698"/>
      <c r="CG5" s="698"/>
      <c r="CH5" s="698"/>
      <c r="CI5" s="698"/>
      <c r="CJ5" s="698"/>
      <c r="CK5" s="698"/>
      <c r="CL5" s="698"/>
      <c r="CM5" s="698"/>
      <c r="CN5" s="698"/>
      <c r="CO5" s="698"/>
      <c r="CP5" s="698"/>
      <c r="CQ5" s="699"/>
      <c r="CR5" s="697" t="s">
        <v>217</v>
      </c>
      <c r="CS5" s="698"/>
      <c r="CT5" s="698"/>
      <c r="CU5" s="698"/>
      <c r="CV5" s="698"/>
      <c r="CW5" s="698"/>
      <c r="CX5" s="698"/>
      <c r="CY5" s="699"/>
      <c r="CZ5" s="697" t="s">
        <v>209</v>
      </c>
      <c r="DA5" s="698"/>
      <c r="DB5" s="698"/>
      <c r="DC5" s="699"/>
      <c r="DD5" s="697" t="s">
        <v>218</v>
      </c>
      <c r="DE5" s="698"/>
      <c r="DF5" s="698"/>
      <c r="DG5" s="698"/>
      <c r="DH5" s="698"/>
      <c r="DI5" s="698"/>
      <c r="DJ5" s="698"/>
      <c r="DK5" s="698"/>
      <c r="DL5" s="698"/>
      <c r="DM5" s="698"/>
      <c r="DN5" s="698"/>
      <c r="DO5" s="698"/>
      <c r="DP5" s="699"/>
      <c r="DQ5" s="697" t="s">
        <v>219</v>
      </c>
      <c r="DR5" s="698"/>
      <c r="DS5" s="698"/>
      <c r="DT5" s="698"/>
      <c r="DU5" s="698"/>
      <c r="DV5" s="698"/>
      <c r="DW5" s="698"/>
      <c r="DX5" s="698"/>
      <c r="DY5" s="698"/>
      <c r="DZ5" s="698"/>
      <c r="EA5" s="698"/>
      <c r="EB5" s="698"/>
      <c r="EC5" s="699"/>
    </row>
    <row r="6" spans="2:143" ht="11.3" customHeight="1" x14ac:dyDescent="0.2">
      <c r="B6" s="642" t="s">
        <v>220</v>
      </c>
      <c r="C6" s="643"/>
      <c r="D6" s="643"/>
      <c r="E6" s="643"/>
      <c r="F6" s="643"/>
      <c r="G6" s="643"/>
      <c r="H6" s="643"/>
      <c r="I6" s="643"/>
      <c r="J6" s="643"/>
      <c r="K6" s="643"/>
      <c r="L6" s="643"/>
      <c r="M6" s="643"/>
      <c r="N6" s="643"/>
      <c r="O6" s="643"/>
      <c r="P6" s="643"/>
      <c r="Q6" s="644"/>
      <c r="R6" s="645">
        <v>1435680</v>
      </c>
      <c r="S6" s="646"/>
      <c r="T6" s="646"/>
      <c r="U6" s="646"/>
      <c r="V6" s="646"/>
      <c r="W6" s="646"/>
      <c r="X6" s="646"/>
      <c r="Y6" s="647"/>
      <c r="Z6" s="683">
        <v>0.8</v>
      </c>
      <c r="AA6" s="683"/>
      <c r="AB6" s="683"/>
      <c r="AC6" s="683"/>
      <c r="AD6" s="684">
        <v>1435680</v>
      </c>
      <c r="AE6" s="684"/>
      <c r="AF6" s="684"/>
      <c r="AG6" s="684"/>
      <c r="AH6" s="684"/>
      <c r="AI6" s="684"/>
      <c r="AJ6" s="684"/>
      <c r="AK6" s="684"/>
      <c r="AL6" s="648">
        <v>1.3</v>
      </c>
      <c r="AM6" s="649"/>
      <c r="AN6" s="649"/>
      <c r="AO6" s="685"/>
      <c r="AP6" s="642" t="s">
        <v>221</v>
      </c>
      <c r="AQ6" s="643"/>
      <c r="AR6" s="643"/>
      <c r="AS6" s="643"/>
      <c r="AT6" s="643"/>
      <c r="AU6" s="643"/>
      <c r="AV6" s="643"/>
      <c r="AW6" s="643"/>
      <c r="AX6" s="643"/>
      <c r="AY6" s="643"/>
      <c r="AZ6" s="643"/>
      <c r="BA6" s="643"/>
      <c r="BB6" s="643"/>
      <c r="BC6" s="643"/>
      <c r="BD6" s="643"/>
      <c r="BE6" s="643"/>
      <c r="BF6" s="644"/>
      <c r="BG6" s="645">
        <v>68533357</v>
      </c>
      <c r="BH6" s="646"/>
      <c r="BI6" s="646"/>
      <c r="BJ6" s="646"/>
      <c r="BK6" s="646"/>
      <c r="BL6" s="646"/>
      <c r="BM6" s="646"/>
      <c r="BN6" s="647"/>
      <c r="BO6" s="683">
        <v>89.4</v>
      </c>
      <c r="BP6" s="683"/>
      <c r="BQ6" s="683"/>
      <c r="BR6" s="683"/>
      <c r="BS6" s="684">
        <v>2089042</v>
      </c>
      <c r="BT6" s="684"/>
      <c r="BU6" s="684"/>
      <c r="BV6" s="684"/>
      <c r="BW6" s="684"/>
      <c r="BX6" s="684"/>
      <c r="BY6" s="684"/>
      <c r="BZ6" s="684"/>
      <c r="CA6" s="684"/>
      <c r="CB6" s="724"/>
      <c r="CD6" s="703" t="s">
        <v>222</v>
      </c>
      <c r="CE6" s="704"/>
      <c r="CF6" s="704"/>
      <c r="CG6" s="704"/>
      <c r="CH6" s="704"/>
      <c r="CI6" s="704"/>
      <c r="CJ6" s="704"/>
      <c r="CK6" s="704"/>
      <c r="CL6" s="704"/>
      <c r="CM6" s="704"/>
      <c r="CN6" s="704"/>
      <c r="CO6" s="704"/>
      <c r="CP6" s="704"/>
      <c r="CQ6" s="705"/>
      <c r="CR6" s="645">
        <v>716569</v>
      </c>
      <c r="CS6" s="646"/>
      <c r="CT6" s="646"/>
      <c r="CU6" s="646"/>
      <c r="CV6" s="646"/>
      <c r="CW6" s="646"/>
      <c r="CX6" s="646"/>
      <c r="CY6" s="647"/>
      <c r="CZ6" s="727">
        <v>0.4</v>
      </c>
      <c r="DA6" s="709"/>
      <c r="DB6" s="709"/>
      <c r="DC6" s="729"/>
      <c r="DD6" s="651" t="s">
        <v>122</v>
      </c>
      <c r="DE6" s="646"/>
      <c r="DF6" s="646"/>
      <c r="DG6" s="646"/>
      <c r="DH6" s="646"/>
      <c r="DI6" s="646"/>
      <c r="DJ6" s="646"/>
      <c r="DK6" s="646"/>
      <c r="DL6" s="646"/>
      <c r="DM6" s="646"/>
      <c r="DN6" s="646"/>
      <c r="DO6" s="646"/>
      <c r="DP6" s="647"/>
      <c r="DQ6" s="651">
        <v>716569</v>
      </c>
      <c r="DR6" s="646"/>
      <c r="DS6" s="646"/>
      <c r="DT6" s="646"/>
      <c r="DU6" s="646"/>
      <c r="DV6" s="646"/>
      <c r="DW6" s="646"/>
      <c r="DX6" s="646"/>
      <c r="DY6" s="646"/>
      <c r="DZ6" s="646"/>
      <c r="EA6" s="646"/>
      <c r="EB6" s="646"/>
      <c r="EC6" s="682"/>
    </row>
    <row r="7" spans="2:143" ht="11.3" customHeight="1" x14ac:dyDescent="0.2">
      <c r="B7" s="642" t="s">
        <v>223</v>
      </c>
      <c r="C7" s="643"/>
      <c r="D7" s="643"/>
      <c r="E7" s="643"/>
      <c r="F7" s="643"/>
      <c r="G7" s="643"/>
      <c r="H7" s="643"/>
      <c r="I7" s="643"/>
      <c r="J7" s="643"/>
      <c r="K7" s="643"/>
      <c r="L7" s="643"/>
      <c r="M7" s="643"/>
      <c r="N7" s="643"/>
      <c r="O7" s="643"/>
      <c r="P7" s="643"/>
      <c r="Q7" s="644"/>
      <c r="R7" s="645">
        <v>36085</v>
      </c>
      <c r="S7" s="646"/>
      <c r="T7" s="646"/>
      <c r="U7" s="646"/>
      <c r="V7" s="646"/>
      <c r="W7" s="646"/>
      <c r="X7" s="646"/>
      <c r="Y7" s="647"/>
      <c r="Z7" s="683">
        <v>0</v>
      </c>
      <c r="AA7" s="683"/>
      <c r="AB7" s="683"/>
      <c r="AC7" s="683"/>
      <c r="AD7" s="684">
        <v>36085</v>
      </c>
      <c r="AE7" s="684"/>
      <c r="AF7" s="684"/>
      <c r="AG7" s="684"/>
      <c r="AH7" s="684"/>
      <c r="AI7" s="684"/>
      <c r="AJ7" s="684"/>
      <c r="AK7" s="684"/>
      <c r="AL7" s="648">
        <v>0</v>
      </c>
      <c r="AM7" s="649"/>
      <c r="AN7" s="649"/>
      <c r="AO7" s="685"/>
      <c r="AP7" s="642" t="s">
        <v>224</v>
      </c>
      <c r="AQ7" s="643"/>
      <c r="AR7" s="643"/>
      <c r="AS7" s="643"/>
      <c r="AT7" s="643"/>
      <c r="AU7" s="643"/>
      <c r="AV7" s="643"/>
      <c r="AW7" s="643"/>
      <c r="AX7" s="643"/>
      <c r="AY7" s="643"/>
      <c r="AZ7" s="643"/>
      <c r="BA7" s="643"/>
      <c r="BB7" s="643"/>
      <c r="BC7" s="643"/>
      <c r="BD7" s="643"/>
      <c r="BE7" s="643"/>
      <c r="BF7" s="644"/>
      <c r="BG7" s="645">
        <v>32297386</v>
      </c>
      <c r="BH7" s="646"/>
      <c r="BI7" s="646"/>
      <c r="BJ7" s="646"/>
      <c r="BK7" s="646"/>
      <c r="BL7" s="646"/>
      <c r="BM7" s="646"/>
      <c r="BN7" s="647"/>
      <c r="BO7" s="683">
        <v>42.1</v>
      </c>
      <c r="BP7" s="683"/>
      <c r="BQ7" s="683"/>
      <c r="BR7" s="683"/>
      <c r="BS7" s="684">
        <v>2089042</v>
      </c>
      <c r="BT7" s="684"/>
      <c r="BU7" s="684"/>
      <c r="BV7" s="684"/>
      <c r="BW7" s="684"/>
      <c r="BX7" s="684"/>
      <c r="BY7" s="684"/>
      <c r="BZ7" s="684"/>
      <c r="CA7" s="684"/>
      <c r="CB7" s="724"/>
      <c r="CD7" s="642" t="s">
        <v>225</v>
      </c>
      <c r="CE7" s="643"/>
      <c r="CF7" s="643"/>
      <c r="CG7" s="643"/>
      <c r="CH7" s="643"/>
      <c r="CI7" s="643"/>
      <c r="CJ7" s="643"/>
      <c r="CK7" s="643"/>
      <c r="CL7" s="643"/>
      <c r="CM7" s="643"/>
      <c r="CN7" s="643"/>
      <c r="CO7" s="643"/>
      <c r="CP7" s="643"/>
      <c r="CQ7" s="644"/>
      <c r="CR7" s="645">
        <v>19598419</v>
      </c>
      <c r="CS7" s="646"/>
      <c r="CT7" s="646"/>
      <c r="CU7" s="646"/>
      <c r="CV7" s="646"/>
      <c r="CW7" s="646"/>
      <c r="CX7" s="646"/>
      <c r="CY7" s="647"/>
      <c r="CZ7" s="683">
        <v>10.5</v>
      </c>
      <c r="DA7" s="683"/>
      <c r="DB7" s="683"/>
      <c r="DC7" s="683"/>
      <c r="DD7" s="651">
        <v>1183202</v>
      </c>
      <c r="DE7" s="646"/>
      <c r="DF7" s="646"/>
      <c r="DG7" s="646"/>
      <c r="DH7" s="646"/>
      <c r="DI7" s="646"/>
      <c r="DJ7" s="646"/>
      <c r="DK7" s="646"/>
      <c r="DL7" s="646"/>
      <c r="DM7" s="646"/>
      <c r="DN7" s="646"/>
      <c r="DO7" s="646"/>
      <c r="DP7" s="647"/>
      <c r="DQ7" s="651">
        <v>15459091</v>
      </c>
      <c r="DR7" s="646"/>
      <c r="DS7" s="646"/>
      <c r="DT7" s="646"/>
      <c r="DU7" s="646"/>
      <c r="DV7" s="646"/>
      <c r="DW7" s="646"/>
      <c r="DX7" s="646"/>
      <c r="DY7" s="646"/>
      <c r="DZ7" s="646"/>
      <c r="EA7" s="646"/>
      <c r="EB7" s="646"/>
      <c r="EC7" s="682"/>
    </row>
    <row r="8" spans="2:143" ht="11.3" customHeight="1" x14ac:dyDescent="0.2">
      <c r="B8" s="642" t="s">
        <v>226</v>
      </c>
      <c r="C8" s="643"/>
      <c r="D8" s="643"/>
      <c r="E8" s="643"/>
      <c r="F8" s="643"/>
      <c r="G8" s="643"/>
      <c r="H8" s="643"/>
      <c r="I8" s="643"/>
      <c r="J8" s="643"/>
      <c r="K8" s="643"/>
      <c r="L8" s="643"/>
      <c r="M8" s="643"/>
      <c r="N8" s="643"/>
      <c r="O8" s="643"/>
      <c r="P8" s="643"/>
      <c r="Q8" s="644"/>
      <c r="R8" s="645">
        <v>632956</v>
      </c>
      <c r="S8" s="646"/>
      <c r="T8" s="646"/>
      <c r="U8" s="646"/>
      <c r="V8" s="646"/>
      <c r="W8" s="646"/>
      <c r="X8" s="646"/>
      <c r="Y8" s="647"/>
      <c r="Z8" s="683">
        <v>0.3</v>
      </c>
      <c r="AA8" s="683"/>
      <c r="AB8" s="683"/>
      <c r="AC8" s="683"/>
      <c r="AD8" s="684">
        <v>632956</v>
      </c>
      <c r="AE8" s="684"/>
      <c r="AF8" s="684"/>
      <c r="AG8" s="684"/>
      <c r="AH8" s="684"/>
      <c r="AI8" s="684"/>
      <c r="AJ8" s="684"/>
      <c r="AK8" s="684"/>
      <c r="AL8" s="648">
        <v>0.6</v>
      </c>
      <c r="AM8" s="649"/>
      <c r="AN8" s="649"/>
      <c r="AO8" s="685"/>
      <c r="AP8" s="642" t="s">
        <v>227</v>
      </c>
      <c r="AQ8" s="643"/>
      <c r="AR8" s="643"/>
      <c r="AS8" s="643"/>
      <c r="AT8" s="643"/>
      <c r="AU8" s="643"/>
      <c r="AV8" s="643"/>
      <c r="AW8" s="643"/>
      <c r="AX8" s="643"/>
      <c r="AY8" s="643"/>
      <c r="AZ8" s="643"/>
      <c r="BA8" s="643"/>
      <c r="BB8" s="643"/>
      <c r="BC8" s="643"/>
      <c r="BD8" s="643"/>
      <c r="BE8" s="643"/>
      <c r="BF8" s="644"/>
      <c r="BG8" s="645">
        <v>685947</v>
      </c>
      <c r="BH8" s="646"/>
      <c r="BI8" s="646"/>
      <c r="BJ8" s="646"/>
      <c r="BK8" s="646"/>
      <c r="BL8" s="646"/>
      <c r="BM8" s="646"/>
      <c r="BN8" s="647"/>
      <c r="BO8" s="683">
        <v>0.9</v>
      </c>
      <c r="BP8" s="683"/>
      <c r="BQ8" s="683"/>
      <c r="BR8" s="683"/>
      <c r="BS8" s="684" t="s">
        <v>122</v>
      </c>
      <c r="BT8" s="684"/>
      <c r="BU8" s="684"/>
      <c r="BV8" s="684"/>
      <c r="BW8" s="684"/>
      <c r="BX8" s="684"/>
      <c r="BY8" s="684"/>
      <c r="BZ8" s="684"/>
      <c r="CA8" s="684"/>
      <c r="CB8" s="724"/>
      <c r="CD8" s="642" t="s">
        <v>228</v>
      </c>
      <c r="CE8" s="643"/>
      <c r="CF8" s="643"/>
      <c r="CG8" s="643"/>
      <c r="CH8" s="643"/>
      <c r="CI8" s="643"/>
      <c r="CJ8" s="643"/>
      <c r="CK8" s="643"/>
      <c r="CL8" s="643"/>
      <c r="CM8" s="643"/>
      <c r="CN8" s="643"/>
      <c r="CO8" s="643"/>
      <c r="CP8" s="643"/>
      <c r="CQ8" s="644"/>
      <c r="CR8" s="645">
        <v>71470185</v>
      </c>
      <c r="CS8" s="646"/>
      <c r="CT8" s="646"/>
      <c r="CU8" s="646"/>
      <c r="CV8" s="646"/>
      <c r="CW8" s="646"/>
      <c r="CX8" s="646"/>
      <c r="CY8" s="647"/>
      <c r="CZ8" s="683">
        <v>38.4</v>
      </c>
      <c r="DA8" s="683"/>
      <c r="DB8" s="683"/>
      <c r="DC8" s="683"/>
      <c r="DD8" s="651">
        <v>1125202</v>
      </c>
      <c r="DE8" s="646"/>
      <c r="DF8" s="646"/>
      <c r="DG8" s="646"/>
      <c r="DH8" s="646"/>
      <c r="DI8" s="646"/>
      <c r="DJ8" s="646"/>
      <c r="DK8" s="646"/>
      <c r="DL8" s="646"/>
      <c r="DM8" s="646"/>
      <c r="DN8" s="646"/>
      <c r="DO8" s="646"/>
      <c r="DP8" s="647"/>
      <c r="DQ8" s="651">
        <v>39625913</v>
      </c>
      <c r="DR8" s="646"/>
      <c r="DS8" s="646"/>
      <c r="DT8" s="646"/>
      <c r="DU8" s="646"/>
      <c r="DV8" s="646"/>
      <c r="DW8" s="646"/>
      <c r="DX8" s="646"/>
      <c r="DY8" s="646"/>
      <c r="DZ8" s="646"/>
      <c r="EA8" s="646"/>
      <c r="EB8" s="646"/>
      <c r="EC8" s="682"/>
    </row>
    <row r="9" spans="2:143" ht="11.3" customHeight="1" x14ac:dyDescent="0.2">
      <c r="B9" s="642" t="s">
        <v>229</v>
      </c>
      <c r="C9" s="643"/>
      <c r="D9" s="643"/>
      <c r="E9" s="643"/>
      <c r="F9" s="643"/>
      <c r="G9" s="643"/>
      <c r="H9" s="643"/>
      <c r="I9" s="643"/>
      <c r="J9" s="643"/>
      <c r="K9" s="643"/>
      <c r="L9" s="643"/>
      <c r="M9" s="643"/>
      <c r="N9" s="643"/>
      <c r="O9" s="643"/>
      <c r="P9" s="643"/>
      <c r="Q9" s="644"/>
      <c r="R9" s="645">
        <v>814353</v>
      </c>
      <c r="S9" s="646"/>
      <c r="T9" s="646"/>
      <c r="U9" s="646"/>
      <c r="V9" s="646"/>
      <c r="W9" s="646"/>
      <c r="X9" s="646"/>
      <c r="Y9" s="647"/>
      <c r="Z9" s="683">
        <v>0.4</v>
      </c>
      <c r="AA9" s="683"/>
      <c r="AB9" s="683"/>
      <c r="AC9" s="683"/>
      <c r="AD9" s="684">
        <v>814353</v>
      </c>
      <c r="AE9" s="684"/>
      <c r="AF9" s="684"/>
      <c r="AG9" s="684"/>
      <c r="AH9" s="684"/>
      <c r="AI9" s="684"/>
      <c r="AJ9" s="684"/>
      <c r="AK9" s="684"/>
      <c r="AL9" s="648">
        <v>0.7</v>
      </c>
      <c r="AM9" s="649"/>
      <c r="AN9" s="649"/>
      <c r="AO9" s="685"/>
      <c r="AP9" s="642" t="s">
        <v>230</v>
      </c>
      <c r="AQ9" s="643"/>
      <c r="AR9" s="643"/>
      <c r="AS9" s="643"/>
      <c r="AT9" s="643"/>
      <c r="AU9" s="643"/>
      <c r="AV9" s="643"/>
      <c r="AW9" s="643"/>
      <c r="AX9" s="643"/>
      <c r="AY9" s="643"/>
      <c r="AZ9" s="643"/>
      <c r="BA9" s="643"/>
      <c r="BB9" s="643"/>
      <c r="BC9" s="643"/>
      <c r="BD9" s="643"/>
      <c r="BE9" s="643"/>
      <c r="BF9" s="644"/>
      <c r="BG9" s="645">
        <v>23550270</v>
      </c>
      <c r="BH9" s="646"/>
      <c r="BI9" s="646"/>
      <c r="BJ9" s="646"/>
      <c r="BK9" s="646"/>
      <c r="BL9" s="646"/>
      <c r="BM9" s="646"/>
      <c r="BN9" s="647"/>
      <c r="BO9" s="683">
        <v>30.7</v>
      </c>
      <c r="BP9" s="683"/>
      <c r="BQ9" s="683"/>
      <c r="BR9" s="683"/>
      <c r="BS9" s="684" t="s">
        <v>122</v>
      </c>
      <c r="BT9" s="684"/>
      <c r="BU9" s="684"/>
      <c r="BV9" s="684"/>
      <c r="BW9" s="684"/>
      <c r="BX9" s="684"/>
      <c r="BY9" s="684"/>
      <c r="BZ9" s="684"/>
      <c r="CA9" s="684"/>
      <c r="CB9" s="724"/>
      <c r="CD9" s="642" t="s">
        <v>231</v>
      </c>
      <c r="CE9" s="643"/>
      <c r="CF9" s="643"/>
      <c r="CG9" s="643"/>
      <c r="CH9" s="643"/>
      <c r="CI9" s="643"/>
      <c r="CJ9" s="643"/>
      <c r="CK9" s="643"/>
      <c r="CL9" s="643"/>
      <c r="CM9" s="643"/>
      <c r="CN9" s="643"/>
      <c r="CO9" s="643"/>
      <c r="CP9" s="643"/>
      <c r="CQ9" s="644"/>
      <c r="CR9" s="645">
        <v>11841057</v>
      </c>
      <c r="CS9" s="646"/>
      <c r="CT9" s="646"/>
      <c r="CU9" s="646"/>
      <c r="CV9" s="646"/>
      <c r="CW9" s="646"/>
      <c r="CX9" s="646"/>
      <c r="CY9" s="647"/>
      <c r="CZ9" s="683">
        <v>6.4</v>
      </c>
      <c r="DA9" s="683"/>
      <c r="DB9" s="683"/>
      <c r="DC9" s="683"/>
      <c r="DD9" s="651">
        <v>221377</v>
      </c>
      <c r="DE9" s="646"/>
      <c r="DF9" s="646"/>
      <c r="DG9" s="646"/>
      <c r="DH9" s="646"/>
      <c r="DI9" s="646"/>
      <c r="DJ9" s="646"/>
      <c r="DK9" s="646"/>
      <c r="DL9" s="646"/>
      <c r="DM9" s="646"/>
      <c r="DN9" s="646"/>
      <c r="DO9" s="646"/>
      <c r="DP9" s="647"/>
      <c r="DQ9" s="651">
        <v>10271573</v>
      </c>
      <c r="DR9" s="646"/>
      <c r="DS9" s="646"/>
      <c r="DT9" s="646"/>
      <c r="DU9" s="646"/>
      <c r="DV9" s="646"/>
      <c r="DW9" s="646"/>
      <c r="DX9" s="646"/>
      <c r="DY9" s="646"/>
      <c r="DZ9" s="646"/>
      <c r="EA9" s="646"/>
      <c r="EB9" s="646"/>
      <c r="EC9" s="682"/>
    </row>
    <row r="10" spans="2:143" ht="11.3" customHeight="1" x14ac:dyDescent="0.2">
      <c r="B10" s="642" t="s">
        <v>232</v>
      </c>
      <c r="C10" s="643"/>
      <c r="D10" s="643"/>
      <c r="E10" s="643"/>
      <c r="F10" s="643"/>
      <c r="G10" s="643"/>
      <c r="H10" s="643"/>
      <c r="I10" s="643"/>
      <c r="J10" s="643"/>
      <c r="K10" s="643"/>
      <c r="L10" s="643"/>
      <c r="M10" s="643"/>
      <c r="N10" s="643"/>
      <c r="O10" s="643"/>
      <c r="P10" s="643"/>
      <c r="Q10" s="644"/>
      <c r="R10" s="645" t="s">
        <v>122</v>
      </c>
      <c r="S10" s="646"/>
      <c r="T10" s="646"/>
      <c r="U10" s="646"/>
      <c r="V10" s="646"/>
      <c r="W10" s="646"/>
      <c r="X10" s="646"/>
      <c r="Y10" s="647"/>
      <c r="Z10" s="683" t="s">
        <v>122</v>
      </c>
      <c r="AA10" s="683"/>
      <c r="AB10" s="683"/>
      <c r="AC10" s="683"/>
      <c r="AD10" s="684" t="s">
        <v>122</v>
      </c>
      <c r="AE10" s="684"/>
      <c r="AF10" s="684"/>
      <c r="AG10" s="684"/>
      <c r="AH10" s="684"/>
      <c r="AI10" s="684"/>
      <c r="AJ10" s="684"/>
      <c r="AK10" s="684"/>
      <c r="AL10" s="648" t="s">
        <v>122</v>
      </c>
      <c r="AM10" s="649"/>
      <c r="AN10" s="649"/>
      <c r="AO10" s="685"/>
      <c r="AP10" s="642" t="s">
        <v>233</v>
      </c>
      <c r="AQ10" s="643"/>
      <c r="AR10" s="643"/>
      <c r="AS10" s="643"/>
      <c r="AT10" s="643"/>
      <c r="AU10" s="643"/>
      <c r="AV10" s="643"/>
      <c r="AW10" s="643"/>
      <c r="AX10" s="643"/>
      <c r="AY10" s="643"/>
      <c r="AZ10" s="643"/>
      <c r="BA10" s="643"/>
      <c r="BB10" s="643"/>
      <c r="BC10" s="643"/>
      <c r="BD10" s="643"/>
      <c r="BE10" s="643"/>
      <c r="BF10" s="644"/>
      <c r="BG10" s="645">
        <v>1758017</v>
      </c>
      <c r="BH10" s="646"/>
      <c r="BI10" s="646"/>
      <c r="BJ10" s="646"/>
      <c r="BK10" s="646"/>
      <c r="BL10" s="646"/>
      <c r="BM10" s="646"/>
      <c r="BN10" s="647"/>
      <c r="BO10" s="683">
        <v>2.2999999999999998</v>
      </c>
      <c r="BP10" s="683"/>
      <c r="BQ10" s="683"/>
      <c r="BR10" s="683"/>
      <c r="BS10" s="684">
        <v>291896</v>
      </c>
      <c r="BT10" s="684"/>
      <c r="BU10" s="684"/>
      <c r="BV10" s="684"/>
      <c r="BW10" s="684"/>
      <c r="BX10" s="684"/>
      <c r="BY10" s="684"/>
      <c r="BZ10" s="684"/>
      <c r="CA10" s="684"/>
      <c r="CB10" s="724"/>
      <c r="CD10" s="642" t="s">
        <v>234</v>
      </c>
      <c r="CE10" s="643"/>
      <c r="CF10" s="643"/>
      <c r="CG10" s="643"/>
      <c r="CH10" s="643"/>
      <c r="CI10" s="643"/>
      <c r="CJ10" s="643"/>
      <c r="CK10" s="643"/>
      <c r="CL10" s="643"/>
      <c r="CM10" s="643"/>
      <c r="CN10" s="643"/>
      <c r="CO10" s="643"/>
      <c r="CP10" s="643"/>
      <c r="CQ10" s="644"/>
      <c r="CR10" s="645">
        <v>756587</v>
      </c>
      <c r="CS10" s="646"/>
      <c r="CT10" s="646"/>
      <c r="CU10" s="646"/>
      <c r="CV10" s="646"/>
      <c r="CW10" s="646"/>
      <c r="CX10" s="646"/>
      <c r="CY10" s="647"/>
      <c r="CZ10" s="683">
        <v>0.4</v>
      </c>
      <c r="DA10" s="683"/>
      <c r="DB10" s="683"/>
      <c r="DC10" s="683"/>
      <c r="DD10" s="651">
        <v>17055</v>
      </c>
      <c r="DE10" s="646"/>
      <c r="DF10" s="646"/>
      <c r="DG10" s="646"/>
      <c r="DH10" s="646"/>
      <c r="DI10" s="646"/>
      <c r="DJ10" s="646"/>
      <c r="DK10" s="646"/>
      <c r="DL10" s="646"/>
      <c r="DM10" s="646"/>
      <c r="DN10" s="646"/>
      <c r="DO10" s="646"/>
      <c r="DP10" s="647"/>
      <c r="DQ10" s="651">
        <v>196926</v>
      </c>
      <c r="DR10" s="646"/>
      <c r="DS10" s="646"/>
      <c r="DT10" s="646"/>
      <c r="DU10" s="646"/>
      <c r="DV10" s="646"/>
      <c r="DW10" s="646"/>
      <c r="DX10" s="646"/>
      <c r="DY10" s="646"/>
      <c r="DZ10" s="646"/>
      <c r="EA10" s="646"/>
      <c r="EB10" s="646"/>
      <c r="EC10" s="682"/>
    </row>
    <row r="11" spans="2:143" ht="11.3" customHeight="1" x14ac:dyDescent="0.2">
      <c r="B11" s="642" t="s">
        <v>235</v>
      </c>
      <c r="C11" s="643"/>
      <c r="D11" s="643"/>
      <c r="E11" s="643"/>
      <c r="F11" s="643"/>
      <c r="G11" s="643"/>
      <c r="H11" s="643"/>
      <c r="I11" s="643"/>
      <c r="J11" s="643"/>
      <c r="K11" s="643"/>
      <c r="L11" s="643"/>
      <c r="M11" s="643"/>
      <c r="N11" s="643"/>
      <c r="O11" s="643"/>
      <c r="P11" s="643"/>
      <c r="Q11" s="644"/>
      <c r="R11" s="645">
        <v>11270224</v>
      </c>
      <c r="S11" s="646"/>
      <c r="T11" s="646"/>
      <c r="U11" s="646"/>
      <c r="V11" s="646"/>
      <c r="W11" s="646"/>
      <c r="X11" s="646"/>
      <c r="Y11" s="647"/>
      <c r="Z11" s="648">
        <v>5.9</v>
      </c>
      <c r="AA11" s="649"/>
      <c r="AB11" s="649"/>
      <c r="AC11" s="650"/>
      <c r="AD11" s="651">
        <v>11270224</v>
      </c>
      <c r="AE11" s="646"/>
      <c r="AF11" s="646"/>
      <c r="AG11" s="646"/>
      <c r="AH11" s="646"/>
      <c r="AI11" s="646"/>
      <c r="AJ11" s="646"/>
      <c r="AK11" s="647"/>
      <c r="AL11" s="648">
        <v>10.3</v>
      </c>
      <c r="AM11" s="649"/>
      <c r="AN11" s="649"/>
      <c r="AO11" s="685"/>
      <c r="AP11" s="642" t="s">
        <v>236</v>
      </c>
      <c r="AQ11" s="643"/>
      <c r="AR11" s="643"/>
      <c r="AS11" s="643"/>
      <c r="AT11" s="643"/>
      <c r="AU11" s="643"/>
      <c r="AV11" s="643"/>
      <c r="AW11" s="643"/>
      <c r="AX11" s="643"/>
      <c r="AY11" s="643"/>
      <c r="AZ11" s="643"/>
      <c r="BA11" s="643"/>
      <c r="BB11" s="643"/>
      <c r="BC11" s="643"/>
      <c r="BD11" s="643"/>
      <c r="BE11" s="643"/>
      <c r="BF11" s="644"/>
      <c r="BG11" s="645">
        <v>6303152</v>
      </c>
      <c r="BH11" s="646"/>
      <c r="BI11" s="646"/>
      <c r="BJ11" s="646"/>
      <c r="BK11" s="646"/>
      <c r="BL11" s="646"/>
      <c r="BM11" s="646"/>
      <c r="BN11" s="647"/>
      <c r="BO11" s="683">
        <v>8.1999999999999993</v>
      </c>
      <c r="BP11" s="683"/>
      <c r="BQ11" s="683"/>
      <c r="BR11" s="683"/>
      <c r="BS11" s="684">
        <v>1797146</v>
      </c>
      <c r="BT11" s="684"/>
      <c r="BU11" s="684"/>
      <c r="BV11" s="684"/>
      <c r="BW11" s="684"/>
      <c r="BX11" s="684"/>
      <c r="BY11" s="684"/>
      <c r="BZ11" s="684"/>
      <c r="CA11" s="684"/>
      <c r="CB11" s="724"/>
      <c r="CD11" s="642" t="s">
        <v>237</v>
      </c>
      <c r="CE11" s="643"/>
      <c r="CF11" s="643"/>
      <c r="CG11" s="643"/>
      <c r="CH11" s="643"/>
      <c r="CI11" s="643"/>
      <c r="CJ11" s="643"/>
      <c r="CK11" s="643"/>
      <c r="CL11" s="643"/>
      <c r="CM11" s="643"/>
      <c r="CN11" s="643"/>
      <c r="CO11" s="643"/>
      <c r="CP11" s="643"/>
      <c r="CQ11" s="644"/>
      <c r="CR11" s="645">
        <v>3975868</v>
      </c>
      <c r="CS11" s="646"/>
      <c r="CT11" s="646"/>
      <c r="CU11" s="646"/>
      <c r="CV11" s="646"/>
      <c r="CW11" s="646"/>
      <c r="CX11" s="646"/>
      <c r="CY11" s="647"/>
      <c r="CZ11" s="683">
        <v>2.1</v>
      </c>
      <c r="DA11" s="683"/>
      <c r="DB11" s="683"/>
      <c r="DC11" s="683"/>
      <c r="DD11" s="651">
        <v>1508570</v>
      </c>
      <c r="DE11" s="646"/>
      <c r="DF11" s="646"/>
      <c r="DG11" s="646"/>
      <c r="DH11" s="646"/>
      <c r="DI11" s="646"/>
      <c r="DJ11" s="646"/>
      <c r="DK11" s="646"/>
      <c r="DL11" s="646"/>
      <c r="DM11" s="646"/>
      <c r="DN11" s="646"/>
      <c r="DO11" s="646"/>
      <c r="DP11" s="647"/>
      <c r="DQ11" s="651">
        <v>1793815</v>
      </c>
      <c r="DR11" s="646"/>
      <c r="DS11" s="646"/>
      <c r="DT11" s="646"/>
      <c r="DU11" s="646"/>
      <c r="DV11" s="646"/>
      <c r="DW11" s="646"/>
      <c r="DX11" s="646"/>
      <c r="DY11" s="646"/>
      <c r="DZ11" s="646"/>
      <c r="EA11" s="646"/>
      <c r="EB11" s="646"/>
      <c r="EC11" s="682"/>
    </row>
    <row r="12" spans="2:143" ht="11.3" customHeight="1" x14ac:dyDescent="0.2">
      <c r="B12" s="642" t="s">
        <v>238</v>
      </c>
      <c r="C12" s="643"/>
      <c r="D12" s="643"/>
      <c r="E12" s="643"/>
      <c r="F12" s="643"/>
      <c r="G12" s="643"/>
      <c r="H12" s="643"/>
      <c r="I12" s="643"/>
      <c r="J12" s="643"/>
      <c r="K12" s="643"/>
      <c r="L12" s="643"/>
      <c r="M12" s="643"/>
      <c r="N12" s="643"/>
      <c r="O12" s="643"/>
      <c r="P12" s="643"/>
      <c r="Q12" s="644"/>
      <c r="R12" s="645">
        <v>57386</v>
      </c>
      <c r="S12" s="646"/>
      <c r="T12" s="646"/>
      <c r="U12" s="646"/>
      <c r="V12" s="646"/>
      <c r="W12" s="646"/>
      <c r="X12" s="646"/>
      <c r="Y12" s="647"/>
      <c r="Z12" s="683">
        <v>0</v>
      </c>
      <c r="AA12" s="683"/>
      <c r="AB12" s="683"/>
      <c r="AC12" s="683"/>
      <c r="AD12" s="684">
        <v>57386</v>
      </c>
      <c r="AE12" s="684"/>
      <c r="AF12" s="684"/>
      <c r="AG12" s="684"/>
      <c r="AH12" s="684"/>
      <c r="AI12" s="684"/>
      <c r="AJ12" s="684"/>
      <c r="AK12" s="684"/>
      <c r="AL12" s="648">
        <v>0.1</v>
      </c>
      <c r="AM12" s="649"/>
      <c r="AN12" s="649"/>
      <c r="AO12" s="685"/>
      <c r="AP12" s="642" t="s">
        <v>239</v>
      </c>
      <c r="AQ12" s="643"/>
      <c r="AR12" s="643"/>
      <c r="AS12" s="643"/>
      <c r="AT12" s="643"/>
      <c r="AU12" s="643"/>
      <c r="AV12" s="643"/>
      <c r="AW12" s="643"/>
      <c r="AX12" s="643"/>
      <c r="AY12" s="643"/>
      <c r="AZ12" s="643"/>
      <c r="BA12" s="643"/>
      <c r="BB12" s="643"/>
      <c r="BC12" s="643"/>
      <c r="BD12" s="643"/>
      <c r="BE12" s="643"/>
      <c r="BF12" s="644"/>
      <c r="BG12" s="645">
        <v>32048650</v>
      </c>
      <c r="BH12" s="646"/>
      <c r="BI12" s="646"/>
      <c r="BJ12" s="646"/>
      <c r="BK12" s="646"/>
      <c r="BL12" s="646"/>
      <c r="BM12" s="646"/>
      <c r="BN12" s="647"/>
      <c r="BO12" s="683">
        <v>41.8</v>
      </c>
      <c r="BP12" s="683"/>
      <c r="BQ12" s="683"/>
      <c r="BR12" s="683"/>
      <c r="BS12" s="684" t="s">
        <v>122</v>
      </c>
      <c r="BT12" s="684"/>
      <c r="BU12" s="684"/>
      <c r="BV12" s="684"/>
      <c r="BW12" s="684"/>
      <c r="BX12" s="684"/>
      <c r="BY12" s="684"/>
      <c r="BZ12" s="684"/>
      <c r="CA12" s="684"/>
      <c r="CB12" s="724"/>
      <c r="CD12" s="642" t="s">
        <v>240</v>
      </c>
      <c r="CE12" s="643"/>
      <c r="CF12" s="643"/>
      <c r="CG12" s="643"/>
      <c r="CH12" s="643"/>
      <c r="CI12" s="643"/>
      <c r="CJ12" s="643"/>
      <c r="CK12" s="643"/>
      <c r="CL12" s="643"/>
      <c r="CM12" s="643"/>
      <c r="CN12" s="643"/>
      <c r="CO12" s="643"/>
      <c r="CP12" s="643"/>
      <c r="CQ12" s="644"/>
      <c r="CR12" s="645">
        <v>4980218</v>
      </c>
      <c r="CS12" s="646"/>
      <c r="CT12" s="646"/>
      <c r="CU12" s="646"/>
      <c r="CV12" s="646"/>
      <c r="CW12" s="646"/>
      <c r="CX12" s="646"/>
      <c r="CY12" s="647"/>
      <c r="CZ12" s="683">
        <v>2.7</v>
      </c>
      <c r="DA12" s="683"/>
      <c r="DB12" s="683"/>
      <c r="DC12" s="683"/>
      <c r="DD12" s="651">
        <v>1091386</v>
      </c>
      <c r="DE12" s="646"/>
      <c r="DF12" s="646"/>
      <c r="DG12" s="646"/>
      <c r="DH12" s="646"/>
      <c r="DI12" s="646"/>
      <c r="DJ12" s="646"/>
      <c r="DK12" s="646"/>
      <c r="DL12" s="646"/>
      <c r="DM12" s="646"/>
      <c r="DN12" s="646"/>
      <c r="DO12" s="646"/>
      <c r="DP12" s="647"/>
      <c r="DQ12" s="651">
        <v>3858105</v>
      </c>
      <c r="DR12" s="646"/>
      <c r="DS12" s="646"/>
      <c r="DT12" s="646"/>
      <c r="DU12" s="646"/>
      <c r="DV12" s="646"/>
      <c r="DW12" s="646"/>
      <c r="DX12" s="646"/>
      <c r="DY12" s="646"/>
      <c r="DZ12" s="646"/>
      <c r="EA12" s="646"/>
      <c r="EB12" s="646"/>
      <c r="EC12" s="682"/>
    </row>
    <row r="13" spans="2:143" ht="11.3" customHeight="1" x14ac:dyDescent="0.2">
      <c r="B13" s="642" t="s">
        <v>241</v>
      </c>
      <c r="C13" s="643"/>
      <c r="D13" s="643"/>
      <c r="E13" s="643"/>
      <c r="F13" s="643"/>
      <c r="G13" s="643"/>
      <c r="H13" s="643"/>
      <c r="I13" s="643"/>
      <c r="J13" s="643"/>
      <c r="K13" s="643"/>
      <c r="L13" s="643"/>
      <c r="M13" s="643"/>
      <c r="N13" s="643"/>
      <c r="O13" s="643"/>
      <c r="P13" s="643"/>
      <c r="Q13" s="644"/>
      <c r="R13" s="645" t="s">
        <v>122</v>
      </c>
      <c r="S13" s="646"/>
      <c r="T13" s="646"/>
      <c r="U13" s="646"/>
      <c r="V13" s="646"/>
      <c r="W13" s="646"/>
      <c r="X13" s="646"/>
      <c r="Y13" s="647"/>
      <c r="Z13" s="683" t="s">
        <v>122</v>
      </c>
      <c r="AA13" s="683"/>
      <c r="AB13" s="683"/>
      <c r="AC13" s="683"/>
      <c r="AD13" s="684" t="s">
        <v>122</v>
      </c>
      <c r="AE13" s="684"/>
      <c r="AF13" s="684"/>
      <c r="AG13" s="684"/>
      <c r="AH13" s="684"/>
      <c r="AI13" s="684"/>
      <c r="AJ13" s="684"/>
      <c r="AK13" s="684"/>
      <c r="AL13" s="648" t="s">
        <v>122</v>
      </c>
      <c r="AM13" s="649"/>
      <c r="AN13" s="649"/>
      <c r="AO13" s="685"/>
      <c r="AP13" s="642" t="s">
        <v>242</v>
      </c>
      <c r="AQ13" s="643"/>
      <c r="AR13" s="643"/>
      <c r="AS13" s="643"/>
      <c r="AT13" s="643"/>
      <c r="AU13" s="643"/>
      <c r="AV13" s="643"/>
      <c r="AW13" s="643"/>
      <c r="AX13" s="643"/>
      <c r="AY13" s="643"/>
      <c r="AZ13" s="643"/>
      <c r="BA13" s="643"/>
      <c r="BB13" s="643"/>
      <c r="BC13" s="643"/>
      <c r="BD13" s="643"/>
      <c r="BE13" s="643"/>
      <c r="BF13" s="644"/>
      <c r="BG13" s="645">
        <v>31848873</v>
      </c>
      <c r="BH13" s="646"/>
      <c r="BI13" s="646"/>
      <c r="BJ13" s="646"/>
      <c r="BK13" s="646"/>
      <c r="BL13" s="646"/>
      <c r="BM13" s="646"/>
      <c r="BN13" s="647"/>
      <c r="BO13" s="683">
        <v>41.5</v>
      </c>
      <c r="BP13" s="683"/>
      <c r="BQ13" s="683"/>
      <c r="BR13" s="683"/>
      <c r="BS13" s="684" t="s">
        <v>122</v>
      </c>
      <c r="BT13" s="684"/>
      <c r="BU13" s="684"/>
      <c r="BV13" s="684"/>
      <c r="BW13" s="684"/>
      <c r="BX13" s="684"/>
      <c r="BY13" s="684"/>
      <c r="BZ13" s="684"/>
      <c r="CA13" s="684"/>
      <c r="CB13" s="724"/>
      <c r="CD13" s="642" t="s">
        <v>243</v>
      </c>
      <c r="CE13" s="643"/>
      <c r="CF13" s="643"/>
      <c r="CG13" s="643"/>
      <c r="CH13" s="643"/>
      <c r="CI13" s="643"/>
      <c r="CJ13" s="643"/>
      <c r="CK13" s="643"/>
      <c r="CL13" s="643"/>
      <c r="CM13" s="643"/>
      <c r="CN13" s="643"/>
      <c r="CO13" s="643"/>
      <c r="CP13" s="643"/>
      <c r="CQ13" s="644"/>
      <c r="CR13" s="645">
        <v>23538051</v>
      </c>
      <c r="CS13" s="646"/>
      <c r="CT13" s="646"/>
      <c r="CU13" s="646"/>
      <c r="CV13" s="646"/>
      <c r="CW13" s="646"/>
      <c r="CX13" s="646"/>
      <c r="CY13" s="647"/>
      <c r="CZ13" s="683">
        <v>12.6</v>
      </c>
      <c r="DA13" s="683"/>
      <c r="DB13" s="683"/>
      <c r="DC13" s="683"/>
      <c r="DD13" s="651">
        <v>7226670</v>
      </c>
      <c r="DE13" s="646"/>
      <c r="DF13" s="646"/>
      <c r="DG13" s="646"/>
      <c r="DH13" s="646"/>
      <c r="DI13" s="646"/>
      <c r="DJ13" s="646"/>
      <c r="DK13" s="646"/>
      <c r="DL13" s="646"/>
      <c r="DM13" s="646"/>
      <c r="DN13" s="646"/>
      <c r="DO13" s="646"/>
      <c r="DP13" s="647"/>
      <c r="DQ13" s="651">
        <v>13950893</v>
      </c>
      <c r="DR13" s="646"/>
      <c r="DS13" s="646"/>
      <c r="DT13" s="646"/>
      <c r="DU13" s="646"/>
      <c r="DV13" s="646"/>
      <c r="DW13" s="646"/>
      <c r="DX13" s="646"/>
      <c r="DY13" s="646"/>
      <c r="DZ13" s="646"/>
      <c r="EA13" s="646"/>
      <c r="EB13" s="646"/>
      <c r="EC13" s="682"/>
    </row>
    <row r="14" spans="2:143" ht="11.3" customHeight="1" x14ac:dyDescent="0.2">
      <c r="B14" s="642" t="s">
        <v>244</v>
      </c>
      <c r="C14" s="643"/>
      <c r="D14" s="643"/>
      <c r="E14" s="643"/>
      <c r="F14" s="643"/>
      <c r="G14" s="643"/>
      <c r="H14" s="643"/>
      <c r="I14" s="643"/>
      <c r="J14" s="643"/>
      <c r="K14" s="643"/>
      <c r="L14" s="643"/>
      <c r="M14" s="643"/>
      <c r="N14" s="643"/>
      <c r="O14" s="643"/>
      <c r="P14" s="643"/>
      <c r="Q14" s="644"/>
      <c r="R14" s="645" t="s">
        <v>122</v>
      </c>
      <c r="S14" s="646"/>
      <c r="T14" s="646"/>
      <c r="U14" s="646"/>
      <c r="V14" s="646"/>
      <c r="W14" s="646"/>
      <c r="X14" s="646"/>
      <c r="Y14" s="647"/>
      <c r="Z14" s="683" t="s">
        <v>122</v>
      </c>
      <c r="AA14" s="683"/>
      <c r="AB14" s="683"/>
      <c r="AC14" s="683"/>
      <c r="AD14" s="684" t="s">
        <v>122</v>
      </c>
      <c r="AE14" s="684"/>
      <c r="AF14" s="684"/>
      <c r="AG14" s="684"/>
      <c r="AH14" s="684"/>
      <c r="AI14" s="684"/>
      <c r="AJ14" s="684"/>
      <c r="AK14" s="684"/>
      <c r="AL14" s="648" t="s">
        <v>122</v>
      </c>
      <c r="AM14" s="649"/>
      <c r="AN14" s="649"/>
      <c r="AO14" s="685"/>
      <c r="AP14" s="642" t="s">
        <v>245</v>
      </c>
      <c r="AQ14" s="643"/>
      <c r="AR14" s="643"/>
      <c r="AS14" s="643"/>
      <c r="AT14" s="643"/>
      <c r="AU14" s="643"/>
      <c r="AV14" s="643"/>
      <c r="AW14" s="643"/>
      <c r="AX14" s="643"/>
      <c r="AY14" s="643"/>
      <c r="AZ14" s="643"/>
      <c r="BA14" s="643"/>
      <c r="BB14" s="643"/>
      <c r="BC14" s="643"/>
      <c r="BD14" s="643"/>
      <c r="BE14" s="643"/>
      <c r="BF14" s="644"/>
      <c r="BG14" s="645">
        <v>1392954</v>
      </c>
      <c r="BH14" s="646"/>
      <c r="BI14" s="646"/>
      <c r="BJ14" s="646"/>
      <c r="BK14" s="646"/>
      <c r="BL14" s="646"/>
      <c r="BM14" s="646"/>
      <c r="BN14" s="647"/>
      <c r="BO14" s="683">
        <v>1.8</v>
      </c>
      <c r="BP14" s="683"/>
      <c r="BQ14" s="683"/>
      <c r="BR14" s="683"/>
      <c r="BS14" s="684" t="s">
        <v>122</v>
      </c>
      <c r="BT14" s="684"/>
      <c r="BU14" s="684"/>
      <c r="BV14" s="684"/>
      <c r="BW14" s="684"/>
      <c r="BX14" s="684"/>
      <c r="BY14" s="684"/>
      <c r="BZ14" s="684"/>
      <c r="CA14" s="684"/>
      <c r="CB14" s="724"/>
      <c r="CD14" s="642" t="s">
        <v>246</v>
      </c>
      <c r="CE14" s="643"/>
      <c r="CF14" s="643"/>
      <c r="CG14" s="643"/>
      <c r="CH14" s="643"/>
      <c r="CI14" s="643"/>
      <c r="CJ14" s="643"/>
      <c r="CK14" s="643"/>
      <c r="CL14" s="643"/>
      <c r="CM14" s="643"/>
      <c r="CN14" s="643"/>
      <c r="CO14" s="643"/>
      <c r="CP14" s="643"/>
      <c r="CQ14" s="644"/>
      <c r="CR14" s="645">
        <v>4765982</v>
      </c>
      <c r="CS14" s="646"/>
      <c r="CT14" s="646"/>
      <c r="CU14" s="646"/>
      <c r="CV14" s="646"/>
      <c r="CW14" s="646"/>
      <c r="CX14" s="646"/>
      <c r="CY14" s="647"/>
      <c r="CZ14" s="683">
        <v>2.6</v>
      </c>
      <c r="DA14" s="683"/>
      <c r="DB14" s="683"/>
      <c r="DC14" s="683"/>
      <c r="DD14" s="651">
        <v>392408</v>
      </c>
      <c r="DE14" s="646"/>
      <c r="DF14" s="646"/>
      <c r="DG14" s="646"/>
      <c r="DH14" s="646"/>
      <c r="DI14" s="646"/>
      <c r="DJ14" s="646"/>
      <c r="DK14" s="646"/>
      <c r="DL14" s="646"/>
      <c r="DM14" s="646"/>
      <c r="DN14" s="646"/>
      <c r="DO14" s="646"/>
      <c r="DP14" s="647"/>
      <c r="DQ14" s="651">
        <v>4283414</v>
      </c>
      <c r="DR14" s="646"/>
      <c r="DS14" s="646"/>
      <c r="DT14" s="646"/>
      <c r="DU14" s="646"/>
      <c r="DV14" s="646"/>
      <c r="DW14" s="646"/>
      <c r="DX14" s="646"/>
      <c r="DY14" s="646"/>
      <c r="DZ14" s="646"/>
      <c r="EA14" s="646"/>
      <c r="EB14" s="646"/>
      <c r="EC14" s="682"/>
    </row>
    <row r="15" spans="2:143" ht="11.3" customHeight="1" x14ac:dyDescent="0.2">
      <c r="B15" s="642" t="s">
        <v>247</v>
      </c>
      <c r="C15" s="643"/>
      <c r="D15" s="643"/>
      <c r="E15" s="643"/>
      <c r="F15" s="643"/>
      <c r="G15" s="643"/>
      <c r="H15" s="643"/>
      <c r="I15" s="643"/>
      <c r="J15" s="643"/>
      <c r="K15" s="643"/>
      <c r="L15" s="643"/>
      <c r="M15" s="643"/>
      <c r="N15" s="643"/>
      <c r="O15" s="643"/>
      <c r="P15" s="643"/>
      <c r="Q15" s="644"/>
      <c r="R15" s="645">
        <v>175252</v>
      </c>
      <c r="S15" s="646"/>
      <c r="T15" s="646"/>
      <c r="U15" s="646"/>
      <c r="V15" s="646"/>
      <c r="W15" s="646"/>
      <c r="X15" s="646"/>
      <c r="Y15" s="647"/>
      <c r="Z15" s="683">
        <v>0.1</v>
      </c>
      <c r="AA15" s="683"/>
      <c r="AB15" s="683"/>
      <c r="AC15" s="683"/>
      <c r="AD15" s="684">
        <v>175252</v>
      </c>
      <c r="AE15" s="684"/>
      <c r="AF15" s="684"/>
      <c r="AG15" s="684"/>
      <c r="AH15" s="684"/>
      <c r="AI15" s="684"/>
      <c r="AJ15" s="684"/>
      <c r="AK15" s="684"/>
      <c r="AL15" s="648">
        <v>0.2</v>
      </c>
      <c r="AM15" s="649"/>
      <c r="AN15" s="649"/>
      <c r="AO15" s="685"/>
      <c r="AP15" s="642" t="s">
        <v>248</v>
      </c>
      <c r="AQ15" s="643"/>
      <c r="AR15" s="643"/>
      <c r="AS15" s="643"/>
      <c r="AT15" s="643"/>
      <c r="AU15" s="643"/>
      <c r="AV15" s="643"/>
      <c r="AW15" s="643"/>
      <c r="AX15" s="643"/>
      <c r="AY15" s="643"/>
      <c r="AZ15" s="643"/>
      <c r="BA15" s="643"/>
      <c r="BB15" s="643"/>
      <c r="BC15" s="643"/>
      <c r="BD15" s="643"/>
      <c r="BE15" s="643"/>
      <c r="BF15" s="644"/>
      <c r="BG15" s="645">
        <v>2794367</v>
      </c>
      <c r="BH15" s="646"/>
      <c r="BI15" s="646"/>
      <c r="BJ15" s="646"/>
      <c r="BK15" s="646"/>
      <c r="BL15" s="646"/>
      <c r="BM15" s="646"/>
      <c r="BN15" s="647"/>
      <c r="BO15" s="683">
        <v>3.6</v>
      </c>
      <c r="BP15" s="683"/>
      <c r="BQ15" s="683"/>
      <c r="BR15" s="683"/>
      <c r="BS15" s="684" t="s">
        <v>122</v>
      </c>
      <c r="BT15" s="684"/>
      <c r="BU15" s="684"/>
      <c r="BV15" s="684"/>
      <c r="BW15" s="684"/>
      <c r="BX15" s="684"/>
      <c r="BY15" s="684"/>
      <c r="BZ15" s="684"/>
      <c r="CA15" s="684"/>
      <c r="CB15" s="724"/>
      <c r="CD15" s="642" t="s">
        <v>249</v>
      </c>
      <c r="CE15" s="643"/>
      <c r="CF15" s="643"/>
      <c r="CG15" s="643"/>
      <c r="CH15" s="643"/>
      <c r="CI15" s="643"/>
      <c r="CJ15" s="643"/>
      <c r="CK15" s="643"/>
      <c r="CL15" s="643"/>
      <c r="CM15" s="643"/>
      <c r="CN15" s="643"/>
      <c r="CO15" s="643"/>
      <c r="CP15" s="643"/>
      <c r="CQ15" s="644"/>
      <c r="CR15" s="645">
        <v>19390955</v>
      </c>
      <c r="CS15" s="646"/>
      <c r="CT15" s="646"/>
      <c r="CU15" s="646"/>
      <c r="CV15" s="646"/>
      <c r="CW15" s="646"/>
      <c r="CX15" s="646"/>
      <c r="CY15" s="647"/>
      <c r="CZ15" s="683">
        <v>10.4</v>
      </c>
      <c r="DA15" s="683"/>
      <c r="DB15" s="683"/>
      <c r="DC15" s="683"/>
      <c r="DD15" s="651">
        <v>3371758</v>
      </c>
      <c r="DE15" s="646"/>
      <c r="DF15" s="646"/>
      <c r="DG15" s="646"/>
      <c r="DH15" s="646"/>
      <c r="DI15" s="646"/>
      <c r="DJ15" s="646"/>
      <c r="DK15" s="646"/>
      <c r="DL15" s="646"/>
      <c r="DM15" s="646"/>
      <c r="DN15" s="646"/>
      <c r="DO15" s="646"/>
      <c r="DP15" s="647"/>
      <c r="DQ15" s="651">
        <v>14722099</v>
      </c>
      <c r="DR15" s="646"/>
      <c r="DS15" s="646"/>
      <c r="DT15" s="646"/>
      <c r="DU15" s="646"/>
      <c r="DV15" s="646"/>
      <c r="DW15" s="646"/>
      <c r="DX15" s="646"/>
      <c r="DY15" s="646"/>
      <c r="DZ15" s="646"/>
      <c r="EA15" s="646"/>
      <c r="EB15" s="646"/>
      <c r="EC15" s="682"/>
    </row>
    <row r="16" spans="2:143" ht="11.3" customHeight="1" x14ac:dyDescent="0.2">
      <c r="B16" s="642" t="s">
        <v>250</v>
      </c>
      <c r="C16" s="643"/>
      <c r="D16" s="643"/>
      <c r="E16" s="643"/>
      <c r="F16" s="643"/>
      <c r="G16" s="643"/>
      <c r="H16" s="643"/>
      <c r="I16" s="643"/>
      <c r="J16" s="643"/>
      <c r="K16" s="643"/>
      <c r="L16" s="643"/>
      <c r="M16" s="643"/>
      <c r="N16" s="643"/>
      <c r="O16" s="643"/>
      <c r="P16" s="643"/>
      <c r="Q16" s="644"/>
      <c r="R16" s="645">
        <v>1334402</v>
      </c>
      <c r="S16" s="646"/>
      <c r="T16" s="646"/>
      <c r="U16" s="646"/>
      <c r="V16" s="646"/>
      <c r="W16" s="646"/>
      <c r="X16" s="646"/>
      <c r="Y16" s="647"/>
      <c r="Z16" s="683">
        <v>0.7</v>
      </c>
      <c r="AA16" s="683"/>
      <c r="AB16" s="683"/>
      <c r="AC16" s="683"/>
      <c r="AD16" s="684">
        <v>1334402</v>
      </c>
      <c r="AE16" s="684"/>
      <c r="AF16" s="684"/>
      <c r="AG16" s="684"/>
      <c r="AH16" s="684"/>
      <c r="AI16" s="684"/>
      <c r="AJ16" s="684"/>
      <c r="AK16" s="684"/>
      <c r="AL16" s="648">
        <v>1.2</v>
      </c>
      <c r="AM16" s="649"/>
      <c r="AN16" s="649"/>
      <c r="AO16" s="685"/>
      <c r="AP16" s="642" t="s">
        <v>251</v>
      </c>
      <c r="AQ16" s="643"/>
      <c r="AR16" s="643"/>
      <c r="AS16" s="643"/>
      <c r="AT16" s="643"/>
      <c r="AU16" s="643"/>
      <c r="AV16" s="643"/>
      <c r="AW16" s="643"/>
      <c r="AX16" s="643"/>
      <c r="AY16" s="643"/>
      <c r="AZ16" s="643"/>
      <c r="BA16" s="643"/>
      <c r="BB16" s="643"/>
      <c r="BC16" s="643"/>
      <c r="BD16" s="643"/>
      <c r="BE16" s="643"/>
      <c r="BF16" s="644"/>
      <c r="BG16" s="645" t="s">
        <v>122</v>
      </c>
      <c r="BH16" s="646"/>
      <c r="BI16" s="646"/>
      <c r="BJ16" s="646"/>
      <c r="BK16" s="646"/>
      <c r="BL16" s="646"/>
      <c r="BM16" s="646"/>
      <c r="BN16" s="647"/>
      <c r="BO16" s="683" t="s">
        <v>122</v>
      </c>
      <c r="BP16" s="683"/>
      <c r="BQ16" s="683"/>
      <c r="BR16" s="683"/>
      <c r="BS16" s="684" t="s">
        <v>122</v>
      </c>
      <c r="BT16" s="684"/>
      <c r="BU16" s="684"/>
      <c r="BV16" s="684"/>
      <c r="BW16" s="684"/>
      <c r="BX16" s="684"/>
      <c r="BY16" s="684"/>
      <c r="BZ16" s="684"/>
      <c r="CA16" s="684"/>
      <c r="CB16" s="724"/>
      <c r="CD16" s="642" t="s">
        <v>252</v>
      </c>
      <c r="CE16" s="643"/>
      <c r="CF16" s="643"/>
      <c r="CG16" s="643"/>
      <c r="CH16" s="643"/>
      <c r="CI16" s="643"/>
      <c r="CJ16" s="643"/>
      <c r="CK16" s="643"/>
      <c r="CL16" s="643"/>
      <c r="CM16" s="643"/>
      <c r="CN16" s="643"/>
      <c r="CO16" s="643"/>
      <c r="CP16" s="643"/>
      <c r="CQ16" s="644"/>
      <c r="CR16" s="645">
        <v>2397238</v>
      </c>
      <c r="CS16" s="646"/>
      <c r="CT16" s="646"/>
      <c r="CU16" s="646"/>
      <c r="CV16" s="646"/>
      <c r="CW16" s="646"/>
      <c r="CX16" s="646"/>
      <c r="CY16" s="647"/>
      <c r="CZ16" s="683">
        <v>1.3</v>
      </c>
      <c r="DA16" s="683"/>
      <c r="DB16" s="683"/>
      <c r="DC16" s="683"/>
      <c r="DD16" s="651" t="s">
        <v>122</v>
      </c>
      <c r="DE16" s="646"/>
      <c r="DF16" s="646"/>
      <c r="DG16" s="646"/>
      <c r="DH16" s="646"/>
      <c r="DI16" s="646"/>
      <c r="DJ16" s="646"/>
      <c r="DK16" s="646"/>
      <c r="DL16" s="646"/>
      <c r="DM16" s="646"/>
      <c r="DN16" s="646"/>
      <c r="DO16" s="646"/>
      <c r="DP16" s="647"/>
      <c r="DQ16" s="651">
        <v>298988</v>
      </c>
      <c r="DR16" s="646"/>
      <c r="DS16" s="646"/>
      <c r="DT16" s="646"/>
      <c r="DU16" s="646"/>
      <c r="DV16" s="646"/>
      <c r="DW16" s="646"/>
      <c r="DX16" s="646"/>
      <c r="DY16" s="646"/>
      <c r="DZ16" s="646"/>
      <c r="EA16" s="646"/>
      <c r="EB16" s="646"/>
      <c r="EC16" s="682"/>
    </row>
    <row r="17" spans="2:133" ht="11.3" customHeight="1" x14ac:dyDescent="0.2">
      <c r="B17" s="642" t="s">
        <v>253</v>
      </c>
      <c r="C17" s="643"/>
      <c r="D17" s="643"/>
      <c r="E17" s="643"/>
      <c r="F17" s="643"/>
      <c r="G17" s="643"/>
      <c r="H17" s="643"/>
      <c r="I17" s="643"/>
      <c r="J17" s="643"/>
      <c r="K17" s="643"/>
      <c r="L17" s="643"/>
      <c r="M17" s="643"/>
      <c r="N17" s="643"/>
      <c r="O17" s="643"/>
      <c r="P17" s="643"/>
      <c r="Q17" s="644"/>
      <c r="R17" s="645">
        <v>2322941</v>
      </c>
      <c r="S17" s="646"/>
      <c r="T17" s="646"/>
      <c r="U17" s="646"/>
      <c r="V17" s="646"/>
      <c r="W17" s="646"/>
      <c r="X17" s="646"/>
      <c r="Y17" s="647"/>
      <c r="Z17" s="683">
        <v>1.2</v>
      </c>
      <c r="AA17" s="683"/>
      <c r="AB17" s="683"/>
      <c r="AC17" s="683"/>
      <c r="AD17" s="684">
        <v>2322941</v>
      </c>
      <c r="AE17" s="684"/>
      <c r="AF17" s="684"/>
      <c r="AG17" s="684"/>
      <c r="AH17" s="684"/>
      <c r="AI17" s="684"/>
      <c r="AJ17" s="684"/>
      <c r="AK17" s="684"/>
      <c r="AL17" s="648">
        <v>2.1</v>
      </c>
      <c r="AM17" s="649"/>
      <c r="AN17" s="649"/>
      <c r="AO17" s="685"/>
      <c r="AP17" s="642" t="s">
        <v>254</v>
      </c>
      <c r="AQ17" s="643"/>
      <c r="AR17" s="643"/>
      <c r="AS17" s="643"/>
      <c r="AT17" s="643"/>
      <c r="AU17" s="643"/>
      <c r="AV17" s="643"/>
      <c r="AW17" s="643"/>
      <c r="AX17" s="643"/>
      <c r="AY17" s="643"/>
      <c r="AZ17" s="643"/>
      <c r="BA17" s="643"/>
      <c r="BB17" s="643"/>
      <c r="BC17" s="643"/>
      <c r="BD17" s="643"/>
      <c r="BE17" s="643"/>
      <c r="BF17" s="644"/>
      <c r="BG17" s="645" t="s">
        <v>122</v>
      </c>
      <c r="BH17" s="646"/>
      <c r="BI17" s="646"/>
      <c r="BJ17" s="646"/>
      <c r="BK17" s="646"/>
      <c r="BL17" s="646"/>
      <c r="BM17" s="646"/>
      <c r="BN17" s="647"/>
      <c r="BO17" s="683" t="s">
        <v>122</v>
      </c>
      <c r="BP17" s="683"/>
      <c r="BQ17" s="683"/>
      <c r="BR17" s="683"/>
      <c r="BS17" s="684" t="s">
        <v>122</v>
      </c>
      <c r="BT17" s="684"/>
      <c r="BU17" s="684"/>
      <c r="BV17" s="684"/>
      <c r="BW17" s="684"/>
      <c r="BX17" s="684"/>
      <c r="BY17" s="684"/>
      <c r="BZ17" s="684"/>
      <c r="CA17" s="684"/>
      <c r="CB17" s="724"/>
      <c r="CD17" s="642" t="s">
        <v>255</v>
      </c>
      <c r="CE17" s="643"/>
      <c r="CF17" s="643"/>
      <c r="CG17" s="643"/>
      <c r="CH17" s="643"/>
      <c r="CI17" s="643"/>
      <c r="CJ17" s="643"/>
      <c r="CK17" s="643"/>
      <c r="CL17" s="643"/>
      <c r="CM17" s="643"/>
      <c r="CN17" s="643"/>
      <c r="CO17" s="643"/>
      <c r="CP17" s="643"/>
      <c r="CQ17" s="644"/>
      <c r="CR17" s="645">
        <v>22697482</v>
      </c>
      <c r="CS17" s="646"/>
      <c r="CT17" s="646"/>
      <c r="CU17" s="646"/>
      <c r="CV17" s="646"/>
      <c r="CW17" s="646"/>
      <c r="CX17" s="646"/>
      <c r="CY17" s="647"/>
      <c r="CZ17" s="683">
        <v>12.2</v>
      </c>
      <c r="DA17" s="683"/>
      <c r="DB17" s="683"/>
      <c r="DC17" s="683"/>
      <c r="DD17" s="651" t="s">
        <v>122</v>
      </c>
      <c r="DE17" s="646"/>
      <c r="DF17" s="646"/>
      <c r="DG17" s="646"/>
      <c r="DH17" s="646"/>
      <c r="DI17" s="646"/>
      <c r="DJ17" s="646"/>
      <c r="DK17" s="646"/>
      <c r="DL17" s="646"/>
      <c r="DM17" s="646"/>
      <c r="DN17" s="646"/>
      <c r="DO17" s="646"/>
      <c r="DP17" s="647"/>
      <c r="DQ17" s="651">
        <v>22030614</v>
      </c>
      <c r="DR17" s="646"/>
      <c r="DS17" s="646"/>
      <c r="DT17" s="646"/>
      <c r="DU17" s="646"/>
      <c r="DV17" s="646"/>
      <c r="DW17" s="646"/>
      <c r="DX17" s="646"/>
      <c r="DY17" s="646"/>
      <c r="DZ17" s="646"/>
      <c r="EA17" s="646"/>
      <c r="EB17" s="646"/>
      <c r="EC17" s="682"/>
    </row>
    <row r="18" spans="2:133" ht="11.3" customHeight="1" x14ac:dyDescent="0.2">
      <c r="B18" s="642" t="s">
        <v>256</v>
      </c>
      <c r="C18" s="643"/>
      <c r="D18" s="643"/>
      <c r="E18" s="643"/>
      <c r="F18" s="643"/>
      <c r="G18" s="643"/>
      <c r="H18" s="643"/>
      <c r="I18" s="643"/>
      <c r="J18" s="643"/>
      <c r="K18" s="643"/>
      <c r="L18" s="643"/>
      <c r="M18" s="643"/>
      <c r="N18" s="643"/>
      <c r="O18" s="643"/>
      <c r="P18" s="643"/>
      <c r="Q18" s="644"/>
      <c r="R18" s="645">
        <v>393309</v>
      </c>
      <c r="S18" s="646"/>
      <c r="T18" s="646"/>
      <c r="U18" s="646"/>
      <c r="V18" s="646"/>
      <c r="W18" s="646"/>
      <c r="X18" s="646"/>
      <c r="Y18" s="647"/>
      <c r="Z18" s="683">
        <v>0.2</v>
      </c>
      <c r="AA18" s="683"/>
      <c r="AB18" s="683"/>
      <c r="AC18" s="683"/>
      <c r="AD18" s="684">
        <v>393309</v>
      </c>
      <c r="AE18" s="684"/>
      <c r="AF18" s="684"/>
      <c r="AG18" s="684"/>
      <c r="AH18" s="684"/>
      <c r="AI18" s="684"/>
      <c r="AJ18" s="684"/>
      <c r="AK18" s="684"/>
      <c r="AL18" s="648">
        <v>0.4</v>
      </c>
      <c r="AM18" s="649"/>
      <c r="AN18" s="649"/>
      <c r="AO18" s="685"/>
      <c r="AP18" s="642" t="s">
        <v>257</v>
      </c>
      <c r="AQ18" s="643"/>
      <c r="AR18" s="643"/>
      <c r="AS18" s="643"/>
      <c r="AT18" s="643"/>
      <c r="AU18" s="643"/>
      <c r="AV18" s="643"/>
      <c r="AW18" s="643"/>
      <c r="AX18" s="643"/>
      <c r="AY18" s="643"/>
      <c r="AZ18" s="643"/>
      <c r="BA18" s="643"/>
      <c r="BB18" s="643"/>
      <c r="BC18" s="643"/>
      <c r="BD18" s="643"/>
      <c r="BE18" s="643"/>
      <c r="BF18" s="644"/>
      <c r="BG18" s="645" t="s">
        <v>122</v>
      </c>
      <c r="BH18" s="646"/>
      <c r="BI18" s="646"/>
      <c r="BJ18" s="646"/>
      <c r="BK18" s="646"/>
      <c r="BL18" s="646"/>
      <c r="BM18" s="646"/>
      <c r="BN18" s="647"/>
      <c r="BO18" s="683" t="s">
        <v>122</v>
      </c>
      <c r="BP18" s="683"/>
      <c r="BQ18" s="683"/>
      <c r="BR18" s="683"/>
      <c r="BS18" s="684" t="s">
        <v>122</v>
      </c>
      <c r="BT18" s="684"/>
      <c r="BU18" s="684"/>
      <c r="BV18" s="684"/>
      <c r="BW18" s="684"/>
      <c r="BX18" s="684"/>
      <c r="BY18" s="684"/>
      <c r="BZ18" s="684"/>
      <c r="CA18" s="684"/>
      <c r="CB18" s="724"/>
      <c r="CD18" s="642" t="s">
        <v>258</v>
      </c>
      <c r="CE18" s="643"/>
      <c r="CF18" s="643"/>
      <c r="CG18" s="643"/>
      <c r="CH18" s="643"/>
      <c r="CI18" s="643"/>
      <c r="CJ18" s="643"/>
      <c r="CK18" s="643"/>
      <c r="CL18" s="643"/>
      <c r="CM18" s="643"/>
      <c r="CN18" s="643"/>
      <c r="CO18" s="643"/>
      <c r="CP18" s="643"/>
      <c r="CQ18" s="644"/>
      <c r="CR18" s="645" t="s">
        <v>122</v>
      </c>
      <c r="CS18" s="646"/>
      <c r="CT18" s="646"/>
      <c r="CU18" s="646"/>
      <c r="CV18" s="646"/>
      <c r="CW18" s="646"/>
      <c r="CX18" s="646"/>
      <c r="CY18" s="647"/>
      <c r="CZ18" s="683" t="s">
        <v>122</v>
      </c>
      <c r="DA18" s="683"/>
      <c r="DB18" s="683"/>
      <c r="DC18" s="683"/>
      <c r="DD18" s="651" t="s">
        <v>122</v>
      </c>
      <c r="DE18" s="646"/>
      <c r="DF18" s="646"/>
      <c r="DG18" s="646"/>
      <c r="DH18" s="646"/>
      <c r="DI18" s="646"/>
      <c r="DJ18" s="646"/>
      <c r="DK18" s="646"/>
      <c r="DL18" s="646"/>
      <c r="DM18" s="646"/>
      <c r="DN18" s="646"/>
      <c r="DO18" s="646"/>
      <c r="DP18" s="647"/>
      <c r="DQ18" s="651" t="s">
        <v>122</v>
      </c>
      <c r="DR18" s="646"/>
      <c r="DS18" s="646"/>
      <c r="DT18" s="646"/>
      <c r="DU18" s="646"/>
      <c r="DV18" s="646"/>
      <c r="DW18" s="646"/>
      <c r="DX18" s="646"/>
      <c r="DY18" s="646"/>
      <c r="DZ18" s="646"/>
      <c r="EA18" s="646"/>
      <c r="EB18" s="646"/>
      <c r="EC18" s="682"/>
    </row>
    <row r="19" spans="2:133" ht="11.3" customHeight="1" x14ac:dyDescent="0.2">
      <c r="B19" s="642" t="s">
        <v>259</v>
      </c>
      <c r="C19" s="643"/>
      <c r="D19" s="643"/>
      <c r="E19" s="643"/>
      <c r="F19" s="643"/>
      <c r="G19" s="643"/>
      <c r="H19" s="643"/>
      <c r="I19" s="643"/>
      <c r="J19" s="643"/>
      <c r="K19" s="643"/>
      <c r="L19" s="643"/>
      <c r="M19" s="643"/>
      <c r="N19" s="643"/>
      <c r="O19" s="643"/>
      <c r="P19" s="643"/>
      <c r="Q19" s="644"/>
      <c r="R19" s="645">
        <v>1873292</v>
      </c>
      <c r="S19" s="646"/>
      <c r="T19" s="646"/>
      <c r="U19" s="646"/>
      <c r="V19" s="646"/>
      <c r="W19" s="646"/>
      <c r="X19" s="646"/>
      <c r="Y19" s="647"/>
      <c r="Z19" s="683">
        <v>1</v>
      </c>
      <c r="AA19" s="683"/>
      <c r="AB19" s="683"/>
      <c r="AC19" s="683"/>
      <c r="AD19" s="684">
        <v>1873292</v>
      </c>
      <c r="AE19" s="684"/>
      <c r="AF19" s="684"/>
      <c r="AG19" s="684"/>
      <c r="AH19" s="684"/>
      <c r="AI19" s="684"/>
      <c r="AJ19" s="684"/>
      <c r="AK19" s="684"/>
      <c r="AL19" s="648">
        <v>1.7</v>
      </c>
      <c r="AM19" s="649"/>
      <c r="AN19" s="649"/>
      <c r="AO19" s="685"/>
      <c r="AP19" s="642" t="s">
        <v>260</v>
      </c>
      <c r="AQ19" s="643"/>
      <c r="AR19" s="643"/>
      <c r="AS19" s="643"/>
      <c r="AT19" s="643"/>
      <c r="AU19" s="643"/>
      <c r="AV19" s="643"/>
      <c r="AW19" s="643"/>
      <c r="AX19" s="643"/>
      <c r="AY19" s="643"/>
      <c r="AZ19" s="643"/>
      <c r="BA19" s="643"/>
      <c r="BB19" s="643"/>
      <c r="BC19" s="643"/>
      <c r="BD19" s="643"/>
      <c r="BE19" s="643"/>
      <c r="BF19" s="644"/>
      <c r="BG19" s="645">
        <v>8142243</v>
      </c>
      <c r="BH19" s="646"/>
      <c r="BI19" s="646"/>
      <c r="BJ19" s="646"/>
      <c r="BK19" s="646"/>
      <c r="BL19" s="646"/>
      <c r="BM19" s="646"/>
      <c r="BN19" s="647"/>
      <c r="BO19" s="683">
        <v>10.6</v>
      </c>
      <c r="BP19" s="683"/>
      <c r="BQ19" s="683"/>
      <c r="BR19" s="683"/>
      <c r="BS19" s="684" t="s">
        <v>122</v>
      </c>
      <c r="BT19" s="684"/>
      <c r="BU19" s="684"/>
      <c r="BV19" s="684"/>
      <c r="BW19" s="684"/>
      <c r="BX19" s="684"/>
      <c r="BY19" s="684"/>
      <c r="BZ19" s="684"/>
      <c r="CA19" s="684"/>
      <c r="CB19" s="724"/>
      <c r="CD19" s="642" t="s">
        <v>261</v>
      </c>
      <c r="CE19" s="643"/>
      <c r="CF19" s="643"/>
      <c r="CG19" s="643"/>
      <c r="CH19" s="643"/>
      <c r="CI19" s="643"/>
      <c r="CJ19" s="643"/>
      <c r="CK19" s="643"/>
      <c r="CL19" s="643"/>
      <c r="CM19" s="643"/>
      <c r="CN19" s="643"/>
      <c r="CO19" s="643"/>
      <c r="CP19" s="643"/>
      <c r="CQ19" s="644"/>
      <c r="CR19" s="645" t="s">
        <v>122</v>
      </c>
      <c r="CS19" s="646"/>
      <c r="CT19" s="646"/>
      <c r="CU19" s="646"/>
      <c r="CV19" s="646"/>
      <c r="CW19" s="646"/>
      <c r="CX19" s="646"/>
      <c r="CY19" s="647"/>
      <c r="CZ19" s="683" t="s">
        <v>122</v>
      </c>
      <c r="DA19" s="683"/>
      <c r="DB19" s="683"/>
      <c r="DC19" s="683"/>
      <c r="DD19" s="651" t="s">
        <v>122</v>
      </c>
      <c r="DE19" s="646"/>
      <c r="DF19" s="646"/>
      <c r="DG19" s="646"/>
      <c r="DH19" s="646"/>
      <c r="DI19" s="646"/>
      <c r="DJ19" s="646"/>
      <c r="DK19" s="646"/>
      <c r="DL19" s="646"/>
      <c r="DM19" s="646"/>
      <c r="DN19" s="646"/>
      <c r="DO19" s="646"/>
      <c r="DP19" s="647"/>
      <c r="DQ19" s="651" t="s">
        <v>122</v>
      </c>
      <c r="DR19" s="646"/>
      <c r="DS19" s="646"/>
      <c r="DT19" s="646"/>
      <c r="DU19" s="646"/>
      <c r="DV19" s="646"/>
      <c r="DW19" s="646"/>
      <c r="DX19" s="646"/>
      <c r="DY19" s="646"/>
      <c r="DZ19" s="646"/>
      <c r="EA19" s="646"/>
      <c r="EB19" s="646"/>
      <c r="EC19" s="682"/>
    </row>
    <row r="20" spans="2:133" ht="11.3" customHeight="1" x14ac:dyDescent="0.2">
      <c r="B20" s="712" t="s">
        <v>262</v>
      </c>
      <c r="C20" s="713"/>
      <c r="D20" s="713"/>
      <c r="E20" s="713"/>
      <c r="F20" s="713"/>
      <c r="G20" s="713"/>
      <c r="H20" s="713"/>
      <c r="I20" s="713"/>
      <c r="J20" s="713"/>
      <c r="K20" s="713"/>
      <c r="L20" s="713"/>
      <c r="M20" s="713"/>
      <c r="N20" s="713"/>
      <c r="O20" s="713"/>
      <c r="P20" s="713"/>
      <c r="Q20" s="714"/>
      <c r="R20" s="645">
        <v>56340</v>
      </c>
      <c r="S20" s="646"/>
      <c r="T20" s="646"/>
      <c r="U20" s="646"/>
      <c r="V20" s="646"/>
      <c r="W20" s="646"/>
      <c r="X20" s="646"/>
      <c r="Y20" s="647"/>
      <c r="Z20" s="683">
        <v>0</v>
      </c>
      <c r="AA20" s="683"/>
      <c r="AB20" s="683"/>
      <c r="AC20" s="683"/>
      <c r="AD20" s="684">
        <v>56340</v>
      </c>
      <c r="AE20" s="684"/>
      <c r="AF20" s="684"/>
      <c r="AG20" s="684"/>
      <c r="AH20" s="684"/>
      <c r="AI20" s="684"/>
      <c r="AJ20" s="684"/>
      <c r="AK20" s="684"/>
      <c r="AL20" s="648">
        <v>0.1</v>
      </c>
      <c r="AM20" s="649"/>
      <c r="AN20" s="649"/>
      <c r="AO20" s="685"/>
      <c r="AP20" s="642" t="s">
        <v>263</v>
      </c>
      <c r="AQ20" s="643"/>
      <c r="AR20" s="643"/>
      <c r="AS20" s="643"/>
      <c r="AT20" s="643"/>
      <c r="AU20" s="643"/>
      <c r="AV20" s="643"/>
      <c r="AW20" s="643"/>
      <c r="AX20" s="643"/>
      <c r="AY20" s="643"/>
      <c r="AZ20" s="643"/>
      <c r="BA20" s="643"/>
      <c r="BB20" s="643"/>
      <c r="BC20" s="643"/>
      <c r="BD20" s="643"/>
      <c r="BE20" s="643"/>
      <c r="BF20" s="644"/>
      <c r="BG20" s="645">
        <v>8142243</v>
      </c>
      <c r="BH20" s="646"/>
      <c r="BI20" s="646"/>
      <c r="BJ20" s="646"/>
      <c r="BK20" s="646"/>
      <c r="BL20" s="646"/>
      <c r="BM20" s="646"/>
      <c r="BN20" s="647"/>
      <c r="BO20" s="683">
        <v>10.6</v>
      </c>
      <c r="BP20" s="683"/>
      <c r="BQ20" s="683"/>
      <c r="BR20" s="683"/>
      <c r="BS20" s="684" t="s">
        <v>122</v>
      </c>
      <c r="BT20" s="684"/>
      <c r="BU20" s="684"/>
      <c r="BV20" s="684"/>
      <c r="BW20" s="684"/>
      <c r="BX20" s="684"/>
      <c r="BY20" s="684"/>
      <c r="BZ20" s="684"/>
      <c r="CA20" s="684"/>
      <c r="CB20" s="724"/>
      <c r="CD20" s="642" t="s">
        <v>264</v>
      </c>
      <c r="CE20" s="643"/>
      <c r="CF20" s="643"/>
      <c r="CG20" s="643"/>
      <c r="CH20" s="643"/>
      <c r="CI20" s="643"/>
      <c r="CJ20" s="643"/>
      <c r="CK20" s="643"/>
      <c r="CL20" s="643"/>
      <c r="CM20" s="643"/>
      <c r="CN20" s="643"/>
      <c r="CO20" s="643"/>
      <c r="CP20" s="643"/>
      <c r="CQ20" s="644"/>
      <c r="CR20" s="645">
        <v>186128611</v>
      </c>
      <c r="CS20" s="646"/>
      <c r="CT20" s="646"/>
      <c r="CU20" s="646"/>
      <c r="CV20" s="646"/>
      <c r="CW20" s="646"/>
      <c r="CX20" s="646"/>
      <c r="CY20" s="647"/>
      <c r="CZ20" s="683">
        <v>100</v>
      </c>
      <c r="DA20" s="683"/>
      <c r="DB20" s="683"/>
      <c r="DC20" s="683"/>
      <c r="DD20" s="651">
        <v>16137628</v>
      </c>
      <c r="DE20" s="646"/>
      <c r="DF20" s="646"/>
      <c r="DG20" s="646"/>
      <c r="DH20" s="646"/>
      <c r="DI20" s="646"/>
      <c r="DJ20" s="646"/>
      <c r="DK20" s="646"/>
      <c r="DL20" s="646"/>
      <c r="DM20" s="646"/>
      <c r="DN20" s="646"/>
      <c r="DO20" s="646"/>
      <c r="DP20" s="647"/>
      <c r="DQ20" s="651">
        <v>127208000</v>
      </c>
      <c r="DR20" s="646"/>
      <c r="DS20" s="646"/>
      <c r="DT20" s="646"/>
      <c r="DU20" s="646"/>
      <c r="DV20" s="646"/>
      <c r="DW20" s="646"/>
      <c r="DX20" s="646"/>
      <c r="DY20" s="646"/>
      <c r="DZ20" s="646"/>
      <c r="EA20" s="646"/>
      <c r="EB20" s="646"/>
      <c r="EC20" s="682"/>
    </row>
    <row r="21" spans="2:133" ht="11.3" customHeight="1" x14ac:dyDescent="0.2">
      <c r="B21" s="642" t="s">
        <v>265</v>
      </c>
      <c r="C21" s="643"/>
      <c r="D21" s="643"/>
      <c r="E21" s="643"/>
      <c r="F21" s="643"/>
      <c r="G21" s="643"/>
      <c r="H21" s="643"/>
      <c r="I21" s="643"/>
      <c r="J21" s="643"/>
      <c r="K21" s="643"/>
      <c r="L21" s="643"/>
      <c r="M21" s="643"/>
      <c r="N21" s="643"/>
      <c r="O21" s="643"/>
      <c r="P21" s="643"/>
      <c r="Q21" s="644"/>
      <c r="R21" s="645">
        <v>22164110</v>
      </c>
      <c r="S21" s="646"/>
      <c r="T21" s="646"/>
      <c r="U21" s="646"/>
      <c r="V21" s="646"/>
      <c r="W21" s="646"/>
      <c r="X21" s="646"/>
      <c r="Y21" s="647"/>
      <c r="Z21" s="683">
        <v>11.6</v>
      </c>
      <c r="AA21" s="683"/>
      <c r="AB21" s="683"/>
      <c r="AC21" s="683"/>
      <c r="AD21" s="684">
        <v>19052678</v>
      </c>
      <c r="AE21" s="684"/>
      <c r="AF21" s="684"/>
      <c r="AG21" s="684"/>
      <c r="AH21" s="684"/>
      <c r="AI21" s="684"/>
      <c r="AJ21" s="684"/>
      <c r="AK21" s="684"/>
      <c r="AL21" s="648">
        <v>17.399999999999999</v>
      </c>
      <c r="AM21" s="649"/>
      <c r="AN21" s="649"/>
      <c r="AO21" s="685"/>
      <c r="AP21" s="642" t="s">
        <v>266</v>
      </c>
      <c r="AQ21" s="722"/>
      <c r="AR21" s="722"/>
      <c r="AS21" s="722"/>
      <c r="AT21" s="722"/>
      <c r="AU21" s="722"/>
      <c r="AV21" s="722"/>
      <c r="AW21" s="722"/>
      <c r="AX21" s="722"/>
      <c r="AY21" s="722"/>
      <c r="AZ21" s="722"/>
      <c r="BA21" s="722"/>
      <c r="BB21" s="722"/>
      <c r="BC21" s="722"/>
      <c r="BD21" s="722"/>
      <c r="BE21" s="722"/>
      <c r="BF21" s="723"/>
      <c r="BG21" s="645">
        <v>49706</v>
      </c>
      <c r="BH21" s="646"/>
      <c r="BI21" s="646"/>
      <c r="BJ21" s="646"/>
      <c r="BK21" s="646"/>
      <c r="BL21" s="646"/>
      <c r="BM21" s="646"/>
      <c r="BN21" s="647"/>
      <c r="BO21" s="683">
        <v>0.1</v>
      </c>
      <c r="BP21" s="683"/>
      <c r="BQ21" s="683"/>
      <c r="BR21" s="683"/>
      <c r="BS21" s="684" t="s">
        <v>122</v>
      </c>
      <c r="BT21" s="684"/>
      <c r="BU21" s="684"/>
      <c r="BV21" s="684"/>
      <c r="BW21" s="684"/>
      <c r="BX21" s="684"/>
      <c r="BY21" s="684"/>
      <c r="BZ21" s="684"/>
      <c r="CA21" s="684"/>
      <c r="CB21" s="724"/>
      <c r="CD21" s="626"/>
      <c r="CE21" s="627"/>
      <c r="CF21" s="627"/>
      <c r="CG21" s="627"/>
      <c r="CH21" s="627"/>
      <c r="CI21" s="627"/>
      <c r="CJ21" s="627"/>
      <c r="CK21" s="627"/>
      <c r="CL21" s="627"/>
      <c r="CM21" s="627"/>
      <c r="CN21" s="627"/>
      <c r="CO21" s="627"/>
      <c r="CP21" s="627"/>
      <c r="CQ21" s="628"/>
      <c r="CR21" s="730"/>
      <c r="CS21" s="731"/>
      <c r="CT21" s="731"/>
      <c r="CU21" s="731"/>
      <c r="CV21" s="731"/>
      <c r="CW21" s="731"/>
      <c r="CX21" s="731"/>
      <c r="CY21" s="732"/>
      <c r="CZ21" s="733"/>
      <c r="DA21" s="733"/>
      <c r="DB21" s="733"/>
      <c r="DC21" s="733"/>
      <c r="DD21" s="734"/>
      <c r="DE21" s="731"/>
      <c r="DF21" s="731"/>
      <c r="DG21" s="731"/>
      <c r="DH21" s="731"/>
      <c r="DI21" s="731"/>
      <c r="DJ21" s="731"/>
      <c r="DK21" s="731"/>
      <c r="DL21" s="731"/>
      <c r="DM21" s="731"/>
      <c r="DN21" s="731"/>
      <c r="DO21" s="731"/>
      <c r="DP21" s="732"/>
      <c r="DQ21" s="734"/>
      <c r="DR21" s="731"/>
      <c r="DS21" s="731"/>
      <c r="DT21" s="731"/>
      <c r="DU21" s="731"/>
      <c r="DV21" s="731"/>
      <c r="DW21" s="731"/>
      <c r="DX21" s="731"/>
      <c r="DY21" s="731"/>
      <c r="DZ21" s="731"/>
      <c r="EA21" s="731"/>
      <c r="EB21" s="731"/>
      <c r="EC21" s="738"/>
    </row>
    <row r="22" spans="2:133" ht="11.3" customHeight="1" x14ac:dyDescent="0.2">
      <c r="B22" s="642" t="s">
        <v>267</v>
      </c>
      <c r="C22" s="643"/>
      <c r="D22" s="643"/>
      <c r="E22" s="643"/>
      <c r="F22" s="643"/>
      <c r="G22" s="643"/>
      <c r="H22" s="643"/>
      <c r="I22" s="643"/>
      <c r="J22" s="643"/>
      <c r="K22" s="643"/>
      <c r="L22" s="643"/>
      <c r="M22" s="643"/>
      <c r="N22" s="643"/>
      <c r="O22" s="643"/>
      <c r="P22" s="643"/>
      <c r="Q22" s="644"/>
      <c r="R22" s="645">
        <v>19052678</v>
      </c>
      <c r="S22" s="646"/>
      <c r="T22" s="646"/>
      <c r="U22" s="646"/>
      <c r="V22" s="646"/>
      <c r="W22" s="646"/>
      <c r="X22" s="646"/>
      <c r="Y22" s="647"/>
      <c r="Z22" s="683">
        <v>10</v>
      </c>
      <c r="AA22" s="683"/>
      <c r="AB22" s="683"/>
      <c r="AC22" s="683"/>
      <c r="AD22" s="684">
        <v>19052678</v>
      </c>
      <c r="AE22" s="684"/>
      <c r="AF22" s="684"/>
      <c r="AG22" s="684"/>
      <c r="AH22" s="684"/>
      <c r="AI22" s="684"/>
      <c r="AJ22" s="684"/>
      <c r="AK22" s="684"/>
      <c r="AL22" s="648">
        <v>17.399999999999999</v>
      </c>
      <c r="AM22" s="649"/>
      <c r="AN22" s="649"/>
      <c r="AO22" s="685"/>
      <c r="AP22" s="642" t="s">
        <v>268</v>
      </c>
      <c r="AQ22" s="722"/>
      <c r="AR22" s="722"/>
      <c r="AS22" s="722"/>
      <c r="AT22" s="722"/>
      <c r="AU22" s="722"/>
      <c r="AV22" s="722"/>
      <c r="AW22" s="722"/>
      <c r="AX22" s="722"/>
      <c r="AY22" s="722"/>
      <c r="AZ22" s="722"/>
      <c r="BA22" s="722"/>
      <c r="BB22" s="722"/>
      <c r="BC22" s="722"/>
      <c r="BD22" s="722"/>
      <c r="BE22" s="722"/>
      <c r="BF22" s="723"/>
      <c r="BG22" s="645">
        <v>3882206</v>
      </c>
      <c r="BH22" s="646"/>
      <c r="BI22" s="646"/>
      <c r="BJ22" s="646"/>
      <c r="BK22" s="646"/>
      <c r="BL22" s="646"/>
      <c r="BM22" s="646"/>
      <c r="BN22" s="647"/>
      <c r="BO22" s="683">
        <v>5.0999999999999996</v>
      </c>
      <c r="BP22" s="683"/>
      <c r="BQ22" s="683"/>
      <c r="BR22" s="683"/>
      <c r="BS22" s="684" t="s">
        <v>122</v>
      </c>
      <c r="BT22" s="684"/>
      <c r="BU22" s="684"/>
      <c r="BV22" s="684"/>
      <c r="BW22" s="684"/>
      <c r="BX22" s="684"/>
      <c r="BY22" s="684"/>
      <c r="BZ22" s="684"/>
      <c r="CA22" s="684"/>
      <c r="CB22" s="724"/>
      <c r="CD22" s="697" t="s">
        <v>269</v>
      </c>
      <c r="CE22" s="698"/>
      <c r="CF22" s="698"/>
      <c r="CG22" s="698"/>
      <c r="CH22" s="698"/>
      <c r="CI22" s="698"/>
      <c r="CJ22" s="698"/>
      <c r="CK22" s="698"/>
      <c r="CL22" s="698"/>
      <c r="CM22" s="698"/>
      <c r="CN22" s="698"/>
      <c r="CO22" s="698"/>
      <c r="CP22" s="698"/>
      <c r="CQ22" s="698"/>
      <c r="CR22" s="698"/>
      <c r="CS22" s="698"/>
      <c r="CT22" s="698"/>
      <c r="CU22" s="698"/>
      <c r="CV22" s="698"/>
      <c r="CW22" s="698"/>
      <c r="CX22" s="698"/>
      <c r="CY22" s="698"/>
      <c r="CZ22" s="698"/>
      <c r="DA22" s="698"/>
      <c r="DB22" s="698"/>
      <c r="DC22" s="698"/>
      <c r="DD22" s="698"/>
      <c r="DE22" s="698"/>
      <c r="DF22" s="698"/>
      <c r="DG22" s="698"/>
      <c r="DH22" s="698"/>
      <c r="DI22" s="698"/>
      <c r="DJ22" s="698"/>
      <c r="DK22" s="698"/>
      <c r="DL22" s="698"/>
      <c r="DM22" s="698"/>
      <c r="DN22" s="698"/>
      <c r="DO22" s="698"/>
      <c r="DP22" s="698"/>
      <c r="DQ22" s="698"/>
      <c r="DR22" s="698"/>
      <c r="DS22" s="698"/>
      <c r="DT22" s="698"/>
      <c r="DU22" s="698"/>
      <c r="DV22" s="698"/>
      <c r="DW22" s="698"/>
      <c r="DX22" s="698"/>
      <c r="DY22" s="698"/>
      <c r="DZ22" s="698"/>
      <c r="EA22" s="698"/>
      <c r="EB22" s="698"/>
      <c r="EC22" s="699"/>
    </row>
    <row r="23" spans="2:133" ht="11.3" customHeight="1" x14ac:dyDescent="0.2">
      <c r="B23" s="642" t="s">
        <v>270</v>
      </c>
      <c r="C23" s="643"/>
      <c r="D23" s="643"/>
      <c r="E23" s="643"/>
      <c r="F23" s="643"/>
      <c r="G23" s="643"/>
      <c r="H23" s="643"/>
      <c r="I23" s="643"/>
      <c r="J23" s="643"/>
      <c r="K23" s="643"/>
      <c r="L23" s="643"/>
      <c r="M23" s="643"/>
      <c r="N23" s="643"/>
      <c r="O23" s="643"/>
      <c r="P23" s="643"/>
      <c r="Q23" s="644"/>
      <c r="R23" s="645">
        <v>3111432</v>
      </c>
      <c r="S23" s="646"/>
      <c r="T23" s="646"/>
      <c r="U23" s="646"/>
      <c r="V23" s="646"/>
      <c r="W23" s="646"/>
      <c r="X23" s="646"/>
      <c r="Y23" s="647"/>
      <c r="Z23" s="683">
        <v>1.6</v>
      </c>
      <c r="AA23" s="683"/>
      <c r="AB23" s="683"/>
      <c r="AC23" s="683"/>
      <c r="AD23" s="684" t="s">
        <v>122</v>
      </c>
      <c r="AE23" s="684"/>
      <c r="AF23" s="684"/>
      <c r="AG23" s="684"/>
      <c r="AH23" s="684"/>
      <c r="AI23" s="684"/>
      <c r="AJ23" s="684"/>
      <c r="AK23" s="684"/>
      <c r="AL23" s="648" t="s">
        <v>122</v>
      </c>
      <c r="AM23" s="649"/>
      <c r="AN23" s="649"/>
      <c r="AO23" s="685"/>
      <c r="AP23" s="642" t="s">
        <v>271</v>
      </c>
      <c r="AQ23" s="722"/>
      <c r="AR23" s="722"/>
      <c r="AS23" s="722"/>
      <c r="AT23" s="722"/>
      <c r="AU23" s="722"/>
      <c r="AV23" s="722"/>
      <c r="AW23" s="722"/>
      <c r="AX23" s="722"/>
      <c r="AY23" s="722"/>
      <c r="AZ23" s="722"/>
      <c r="BA23" s="722"/>
      <c r="BB23" s="722"/>
      <c r="BC23" s="722"/>
      <c r="BD23" s="722"/>
      <c r="BE23" s="722"/>
      <c r="BF23" s="723"/>
      <c r="BG23" s="645">
        <v>4210331</v>
      </c>
      <c r="BH23" s="646"/>
      <c r="BI23" s="646"/>
      <c r="BJ23" s="646"/>
      <c r="BK23" s="646"/>
      <c r="BL23" s="646"/>
      <c r="BM23" s="646"/>
      <c r="BN23" s="647"/>
      <c r="BO23" s="683">
        <v>5.5</v>
      </c>
      <c r="BP23" s="683"/>
      <c r="BQ23" s="683"/>
      <c r="BR23" s="683"/>
      <c r="BS23" s="684" t="s">
        <v>122</v>
      </c>
      <c r="BT23" s="684"/>
      <c r="BU23" s="684"/>
      <c r="BV23" s="684"/>
      <c r="BW23" s="684"/>
      <c r="BX23" s="684"/>
      <c r="BY23" s="684"/>
      <c r="BZ23" s="684"/>
      <c r="CA23" s="684"/>
      <c r="CB23" s="724"/>
      <c r="CD23" s="697" t="s">
        <v>211</v>
      </c>
      <c r="CE23" s="698"/>
      <c r="CF23" s="698"/>
      <c r="CG23" s="698"/>
      <c r="CH23" s="698"/>
      <c r="CI23" s="698"/>
      <c r="CJ23" s="698"/>
      <c r="CK23" s="698"/>
      <c r="CL23" s="698"/>
      <c r="CM23" s="698"/>
      <c r="CN23" s="698"/>
      <c r="CO23" s="698"/>
      <c r="CP23" s="698"/>
      <c r="CQ23" s="699"/>
      <c r="CR23" s="697" t="s">
        <v>272</v>
      </c>
      <c r="CS23" s="698"/>
      <c r="CT23" s="698"/>
      <c r="CU23" s="698"/>
      <c r="CV23" s="698"/>
      <c r="CW23" s="698"/>
      <c r="CX23" s="698"/>
      <c r="CY23" s="699"/>
      <c r="CZ23" s="697" t="s">
        <v>273</v>
      </c>
      <c r="DA23" s="698"/>
      <c r="DB23" s="698"/>
      <c r="DC23" s="699"/>
      <c r="DD23" s="697" t="s">
        <v>274</v>
      </c>
      <c r="DE23" s="698"/>
      <c r="DF23" s="698"/>
      <c r="DG23" s="698"/>
      <c r="DH23" s="698"/>
      <c r="DI23" s="698"/>
      <c r="DJ23" s="698"/>
      <c r="DK23" s="699"/>
      <c r="DL23" s="735" t="s">
        <v>275</v>
      </c>
      <c r="DM23" s="736"/>
      <c r="DN23" s="736"/>
      <c r="DO23" s="736"/>
      <c r="DP23" s="736"/>
      <c r="DQ23" s="736"/>
      <c r="DR23" s="736"/>
      <c r="DS23" s="736"/>
      <c r="DT23" s="736"/>
      <c r="DU23" s="736"/>
      <c r="DV23" s="737"/>
      <c r="DW23" s="697" t="s">
        <v>276</v>
      </c>
      <c r="DX23" s="698"/>
      <c r="DY23" s="698"/>
      <c r="DZ23" s="698"/>
      <c r="EA23" s="698"/>
      <c r="EB23" s="698"/>
      <c r="EC23" s="699"/>
    </row>
    <row r="24" spans="2:133" ht="11.3" customHeight="1" x14ac:dyDescent="0.2">
      <c r="B24" s="642" t="s">
        <v>277</v>
      </c>
      <c r="C24" s="643"/>
      <c r="D24" s="643"/>
      <c r="E24" s="643"/>
      <c r="F24" s="643"/>
      <c r="G24" s="643"/>
      <c r="H24" s="643"/>
      <c r="I24" s="643"/>
      <c r="J24" s="643"/>
      <c r="K24" s="643"/>
      <c r="L24" s="643"/>
      <c r="M24" s="643"/>
      <c r="N24" s="643"/>
      <c r="O24" s="643"/>
      <c r="P24" s="643"/>
      <c r="Q24" s="644"/>
      <c r="R24" s="645" t="s">
        <v>122</v>
      </c>
      <c r="S24" s="646"/>
      <c r="T24" s="646"/>
      <c r="U24" s="646"/>
      <c r="V24" s="646"/>
      <c r="W24" s="646"/>
      <c r="X24" s="646"/>
      <c r="Y24" s="647"/>
      <c r="Z24" s="683" t="s">
        <v>122</v>
      </c>
      <c r="AA24" s="683"/>
      <c r="AB24" s="683"/>
      <c r="AC24" s="683"/>
      <c r="AD24" s="684" t="s">
        <v>122</v>
      </c>
      <c r="AE24" s="684"/>
      <c r="AF24" s="684"/>
      <c r="AG24" s="684"/>
      <c r="AH24" s="684"/>
      <c r="AI24" s="684"/>
      <c r="AJ24" s="684"/>
      <c r="AK24" s="684"/>
      <c r="AL24" s="648" t="s">
        <v>122</v>
      </c>
      <c r="AM24" s="649"/>
      <c r="AN24" s="649"/>
      <c r="AO24" s="685"/>
      <c r="AP24" s="642" t="s">
        <v>278</v>
      </c>
      <c r="AQ24" s="722"/>
      <c r="AR24" s="722"/>
      <c r="AS24" s="722"/>
      <c r="AT24" s="722"/>
      <c r="AU24" s="722"/>
      <c r="AV24" s="722"/>
      <c r="AW24" s="722"/>
      <c r="AX24" s="722"/>
      <c r="AY24" s="722"/>
      <c r="AZ24" s="722"/>
      <c r="BA24" s="722"/>
      <c r="BB24" s="722"/>
      <c r="BC24" s="722"/>
      <c r="BD24" s="722"/>
      <c r="BE24" s="722"/>
      <c r="BF24" s="723"/>
      <c r="BG24" s="645" t="s">
        <v>122</v>
      </c>
      <c r="BH24" s="646"/>
      <c r="BI24" s="646"/>
      <c r="BJ24" s="646"/>
      <c r="BK24" s="646"/>
      <c r="BL24" s="646"/>
      <c r="BM24" s="646"/>
      <c r="BN24" s="647"/>
      <c r="BO24" s="683" t="s">
        <v>122</v>
      </c>
      <c r="BP24" s="683"/>
      <c r="BQ24" s="683"/>
      <c r="BR24" s="683"/>
      <c r="BS24" s="684" t="s">
        <v>122</v>
      </c>
      <c r="BT24" s="684"/>
      <c r="BU24" s="684"/>
      <c r="BV24" s="684"/>
      <c r="BW24" s="684"/>
      <c r="BX24" s="684"/>
      <c r="BY24" s="684"/>
      <c r="BZ24" s="684"/>
      <c r="CA24" s="684"/>
      <c r="CB24" s="724"/>
      <c r="CD24" s="703" t="s">
        <v>279</v>
      </c>
      <c r="CE24" s="704"/>
      <c r="CF24" s="704"/>
      <c r="CG24" s="704"/>
      <c r="CH24" s="704"/>
      <c r="CI24" s="704"/>
      <c r="CJ24" s="704"/>
      <c r="CK24" s="704"/>
      <c r="CL24" s="704"/>
      <c r="CM24" s="704"/>
      <c r="CN24" s="704"/>
      <c r="CO24" s="704"/>
      <c r="CP24" s="704"/>
      <c r="CQ24" s="705"/>
      <c r="CR24" s="700">
        <v>97470153</v>
      </c>
      <c r="CS24" s="701"/>
      <c r="CT24" s="701"/>
      <c r="CU24" s="701"/>
      <c r="CV24" s="701"/>
      <c r="CW24" s="701"/>
      <c r="CX24" s="701"/>
      <c r="CY24" s="726"/>
      <c r="CZ24" s="727">
        <v>52.4</v>
      </c>
      <c r="DA24" s="709"/>
      <c r="DB24" s="709"/>
      <c r="DC24" s="729"/>
      <c r="DD24" s="725">
        <v>66411942</v>
      </c>
      <c r="DE24" s="701"/>
      <c r="DF24" s="701"/>
      <c r="DG24" s="701"/>
      <c r="DH24" s="701"/>
      <c r="DI24" s="701"/>
      <c r="DJ24" s="701"/>
      <c r="DK24" s="726"/>
      <c r="DL24" s="725">
        <v>61019693</v>
      </c>
      <c r="DM24" s="701"/>
      <c r="DN24" s="701"/>
      <c r="DO24" s="701"/>
      <c r="DP24" s="701"/>
      <c r="DQ24" s="701"/>
      <c r="DR24" s="701"/>
      <c r="DS24" s="701"/>
      <c r="DT24" s="701"/>
      <c r="DU24" s="701"/>
      <c r="DV24" s="726"/>
      <c r="DW24" s="727">
        <v>55</v>
      </c>
      <c r="DX24" s="709"/>
      <c r="DY24" s="709"/>
      <c r="DZ24" s="709"/>
      <c r="EA24" s="709"/>
      <c r="EB24" s="709"/>
      <c r="EC24" s="728"/>
    </row>
    <row r="25" spans="2:133" ht="11.3" customHeight="1" x14ac:dyDescent="0.2">
      <c r="B25" s="642" t="s">
        <v>280</v>
      </c>
      <c r="C25" s="643"/>
      <c r="D25" s="643"/>
      <c r="E25" s="643"/>
      <c r="F25" s="643"/>
      <c r="G25" s="643"/>
      <c r="H25" s="643"/>
      <c r="I25" s="643"/>
      <c r="J25" s="643"/>
      <c r="K25" s="643"/>
      <c r="L25" s="643"/>
      <c r="M25" s="643"/>
      <c r="N25" s="643"/>
      <c r="O25" s="643"/>
      <c r="P25" s="643"/>
      <c r="Q25" s="644"/>
      <c r="R25" s="645">
        <v>116918989</v>
      </c>
      <c r="S25" s="646"/>
      <c r="T25" s="646"/>
      <c r="U25" s="646"/>
      <c r="V25" s="646"/>
      <c r="W25" s="646"/>
      <c r="X25" s="646"/>
      <c r="Y25" s="647"/>
      <c r="Z25" s="683">
        <v>61.4</v>
      </c>
      <c r="AA25" s="683"/>
      <c r="AB25" s="683"/>
      <c r="AC25" s="683"/>
      <c r="AD25" s="684">
        <v>109597226</v>
      </c>
      <c r="AE25" s="684"/>
      <c r="AF25" s="684"/>
      <c r="AG25" s="684"/>
      <c r="AH25" s="684"/>
      <c r="AI25" s="684"/>
      <c r="AJ25" s="684"/>
      <c r="AK25" s="684"/>
      <c r="AL25" s="648">
        <v>99.9</v>
      </c>
      <c r="AM25" s="649"/>
      <c r="AN25" s="649"/>
      <c r="AO25" s="685"/>
      <c r="AP25" s="642" t="s">
        <v>281</v>
      </c>
      <c r="AQ25" s="722"/>
      <c r="AR25" s="722"/>
      <c r="AS25" s="722"/>
      <c r="AT25" s="722"/>
      <c r="AU25" s="722"/>
      <c r="AV25" s="722"/>
      <c r="AW25" s="722"/>
      <c r="AX25" s="722"/>
      <c r="AY25" s="722"/>
      <c r="AZ25" s="722"/>
      <c r="BA25" s="722"/>
      <c r="BB25" s="722"/>
      <c r="BC25" s="722"/>
      <c r="BD25" s="722"/>
      <c r="BE25" s="722"/>
      <c r="BF25" s="723"/>
      <c r="BG25" s="645" t="s">
        <v>122</v>
      </c>
      <c r="BH25" s="646"/>
      <c r="BI25" s="646"/>
      <c r="BJ25" s="646"/>
      <c r="BK25" s="646"/>
      <c r="BL25" s="646"/>
      <c r="BM25" s="646"/>
      <c r="BN25" s="647"/>
      <c r="BO25" s="683" t="s">
        <v>122</v>
      </c>
      <c r="BP25" s="683"/>
      <c r="BQ25" s="683"/>
      <c r="BR25" s="683"/>
      <c r="BS25" s="684" t="s">
        <v>122</v>
      </c>
      <c r="BT25" s="684"/>
      <c r="BU25" s="684"/>
      <c r="BV25" s="684"/>
      <c r="BW25" s="684"/>
      <c r="BX25" s="684"/>
      <c r="BY25" s="684"/>
      <c r="BZ25" s="684"/>
      <c r="CA25" s="684"/>
      <c r="CB25" s="724"/>
      <c r="CD25" s="642" t="s">
        <v>282</v>
      </c>
      <c r="CE25" s="643"/>
      <c r="CF25" s="643"/>
      <c r="CG25" s="643"/>
      <c r="CH25" s="643"/>
      <c r="CI25" s="643"/>
      <c r="CJ25" s="643"/>
      <c r="CK25" s="643"/>
      <c r="CL25" s="643"/>
      <c r="CM25" s="643"/>
      <c r="CN25" s="643"/>
      <c r="CO25" s="643"/>
      <c r="CP25" s="643"/>
      <c r="CQ25" s="644"/>
      <c r="CR25" s="645">
        <v>28198213</v>
      </c>
      <c r="CS25" s="658"/>
      <c r="CT25" s="658"/>
      <c r="CU25" s="658"/>
      <c r="CV25" s="658"/>
      <c r="CW25" s="658"/>
      <c r="CX25" s="658"/>
      <c r="CY25" s="659"/>
      <c r="CZ25" s="648">
        <v>15.1</v>
      </c>
      <c r="DA25" s="660"/>
      <c r="DB25" s="660"/>
      <c r="DC25" s="661"/>
      <c r="DD25" s="651">
        <v>26030484</v>
      </c>
      <c r="DE25" s="658"/>
      <c r="DF25" s="658"/>
      <c r="DG25" s="658"/>
      <c r="DH25" s="658"/>
      <c r="DI25" s="658"/>
      <c r="DJ25" s="658"/>
      <c r="DK25" s="659"/>
      <c r="DL25" s="651">
        <v>25623564</v>
      </c>
      <c r="DM25" s="658"/>
      <c r="DN25" s="658"/>
      <c r="DO25" s="658"/>
      <c r="DP25" s="658"/>
      <c r="DQ25" s="658"/>
      <c r="DR25" s="658"/>
      <c r="DS25" s="658"/>
      <c r="DT25" s="658"/>
      <c r="DU25" s="658"/>
      <c r="DV25" s="659"/>
      <c r="DW25" s="648">
        <v>23.1</v>
      </c>
      <c r="DX25" s="660"/>
      <c r="DY25" s="660"/>
      <c r="DZ25" s="660"/>
      <c r="EA25" s="660"/>
      <c r="EB25" s="660"/>
      <c r="EC25" s="672"/>
    </row>
    <row r="26" spans="2:133" ht="11.3" customHeight="1" x14ac:dyDescent="0.2">
      <c r="B26" s="642" t="s">
        <v>283</v>
      </c>
      <c r="C26" s="643"/>
      <c r="D26" s="643"/>
      <c r="E26" s="643"/>
      <c r="F26" s="643"/>
      <c r="G26" s="643"/>
      <c r="H26" s="643"/>
      <c r="I26" s="643"/>
      <c r="J26" s="643"/>
      <c r="K26" s="643"/>
      <c r="L26" s="643"/>
      <c r="M26" s="643"/>
      <c r="N26" s="643"/>
      <c r="O26" s="643"/>
      <c r="P26" s="643"/>
      <c r="Q26" s="644"/>
      <c r="R26" s="645">
        <v>47561</v>
      </c>
      <c r="S26" s="646"/>
      <c r="T26" s="646"/>
      <c r="U26" s="646"/>
      <c r="V26" s="646"/>
      <c r="W26" s="646"/>
      <c r="X26" s="646"/>
      <c r="Y26" s="647"/>
      <c r="Z26" s="683">
        <v>0</v>
      </c>
      <c r="AA26" s="683"/>
      <c r="AB26" s="683"/>
      <c r="AC26" s="683"/>
      <c r="AD26" s="684">
        <v>47561</v>
      </c>
      <c r="AE26" s="684"/>
      <c r="AF26" s="684"/>
      <c r="AG26" s="684"/>
      <c r="AH26" s="684"/>
      <c r="AI26" s="684"/>
      <c r="AJ26" s="684"/>
      <c r="AK26" s="684"/>
      <c r="AL26" s="648">
        <v>0</v>
      </c>
      <c r="AM26" s="649"/>
      <c r="AN26" s="649"/>
      <c r="AO26" s="685"/>
      <c r="AP26" s="642" t="s">
        <v>284</v>
      </c>
      <c r="AQ26" s="722"/>
      <c r="AR26" s="722"/>
      <c r="AS26" s="722"/>
      <c r="AT26" s="722"/>
      <c r="AU26" s="722"/>
      <c r="AV26" s="722"/>
      <c r="AW26" s="722"/>
      <c r="AX26" s="722"/>
      <c r="AY26" s="722"/>
      <c r="AZ26" s="722"/>
      <c r="BA26" s="722"/>
      <c r="BB26" s="722"/>
      <c r="BC26" s="722"/>
      <c r="BD26" s="722"/>
      <c r="BE26" s="722"/>
      <c r="BF26" s="723"/>
      <c r="BG26" s="645" t="s">
        <v>122</v>
      </c>
      <c r="BH26" s="646"/>
      <c r="BI26" s="646"/>
      <c r="BJ26" s="646"/>
      <c r="BK26" s="646"/>
      <c r="BL26" s="646"/>
      <c r="BM26" s="646"/>
      <c r="BN26" s="647"/>
      <c r="BO26" s="683" t="s">
        <v>122</v>
      </c>
      <c r="BP26" s="683"/>
      <c r="BQ26" s="683"/>
      <c r="BR26" s="683"/>
      <c r="BS26" s="684" t="s">
        <v>122</v>
      </c>
      <c r="BT26" s="684"/>
      <c r="BU26" s="684"/>
      <c r="BV26" s="684"/>
      <c r="BW26" s="684"/>
      <c r="BX26" s="684"/>
      <c r="BY26" s="684"/>
      <c r="BZ26" s="684"/>
      <c r="CA26" s="684"/>
      <c r="CB26" s="724"/>
      <c r="CD26" s="642" t="s">
        <v>285</v>
      </c>
      <c r="CE26" s="643"/>
      <c r="CF26" s="643"/>
      <c r="CG26" s="643"/>
      <c r="CH26" s="643"/>
      <c r="CI26" s="643"/>
      <c r="CJ26" s="643"/>
      <c r="CK26" s="643"/>
      <c r="CL26" s="643"/>
      <c r="CM26" s="643"/>
      <c r="CN26" s="643"/>
      <c r="CO26" s="643"/>
      <c r="CP26" s="643"/>
      <c r="CQ26" s="644"/>
      <c r="CR26" s="645">
        <v>18314526</v>
      </c>
      <c r="CS26" s="646"/>
      <c r="CT26" s="646"/>
      <c r="CU26" s="646"/>
      <c r="CV26" s="646"/>
      <c r="CW26" s="646"/>
      <c r="CX26" s="646"/>
      <c r="CY26" s="647"/>
      <c r="CZ26" s="648">
        <v>9.8000000000000007</v>
      </c>
      <c r="DA26" s="660"/>
      <c r="DB26" s="660"/>
      <c r="DC26" s="661"/>
      <c r="DD26" s="651">
        <v>16620767</v>
      </c>
      <c r="DE26" s="646"/>
      <c r="DF26" s="646"/>
      <c r="DG26" s="646"/>
      <c r="DH26" s="646"/>
      <c r="DI26" s="646"/>
      <c r="DJ26" s="646"/>
      <c r="DK26" s="647"/>
      <c r="DL26" s="651" t="s">
        <v>122</v>
      </c>
      <c r="DM26" s="646"/>
      <c r="DN26" s="646"/>
      <c r="DO26" s="646"/>
      <c r="DP26" s="646"/>
      <c r="DQ26" s="646"/>
      <c r="DR26" s="646"/>
      <c r="DS26" s="646"/>
      <c r="DT26" s="646"/>
      <c r="DU26" s="646"/>
      <c r="DV26" s="647"/>
      <c r="DW26" s="648" t="s">
        <v>122</v>
      </c>
      <c r="DX26" s="660"/>
      <c r="DY26" s="660"/>
      <c r="DZ26" s="660"/>
      <c r="EA26" s="660"/>
      <c r="EB26" s="660"/>
      <c r="EC26" s="672"/>
    </row>
    <row r="27" spans="2:133" ht="11.3" customHeight="1" x14ac:dyDescent="0.2">
      <c r="B27" s="642" t="s">
        <v>286</v>
      </c>
      <c r="C27" s="643"/>
      <c r="D27" s="643"/>
      <c r="E27" s="643"/>
      <c r="F27" s="643"/>
      <c r="G27" s="643"/>
      <c r="H27" s="643"/>
      <c r="I27" s="643"/>
      <c r="J27" s="643"/>
      <c r="K27" s="643"/>
      <c r="L27" s="643"/>
      <c r="M27" s="643"/>
      <c r="N27" s="643"/>
      <c r="O27" s="643"/>
      <c r="P27" s="643"/>
      <c r="Q27" s="644"/>
      <c r="R27" s="645">
        <v>236823</v>
      </c>
      <c r="S27" s="646"/>
      <c r="T27" s="646"/>
      <c r="U27" s="646"/>
      <c r="V27" s="646"/>
      <c r="W27" s="646"/>
      <c r="X27" s="646"/>
      <c r="Y27" s="647"/>
      <c r="Z27" s="683">
        <v>0.1</v>
      </c>
      <c r="AA27" s="683"/>
      <c r="AB27" s="683"/>
      <c r="AC27" s="683"/>
      <c r="AD27" s="684" t="s">
        <v>122</v>
      </c>
      <c r="AE27" s="684"/>
      <c r="AF27" s="684"/>
      <c r="AG27" s="684"/>
      <c r="AH27" s="684"/>
      <c r="AI27" s="684"/>
      <c r="AJ27" s="684"/>
      <c r="AK27" s="684"/>
      <c r="AL27" s="648" t="s">
        <v>122</v>
      </c>
      <c r="AM27" s="649"/>
      <c r="AN27" s="649"/>
      <c r="AO27" s="685"/>
      <c r="AP27" s="642" t="s">
        <v>287</v>
      </c>
      <c r="AQ27" s="643"/>
      <c r="AR27" s="643"/>
      <c r="AS27" s="643"/>
      <c r="AT27" s="643"/>
      <c r="AU27" s="643"/>
      <c r="AV27" s="643"/>
      <c r="AW27" s="643"/>
      <c r="AX27" s="643"/>
      <c r="AY27" s="643"/>
      <c r="AZ27" s="643"/>
      <c r="BA27" s="643"/>
      <c r="BB27" s="643"/>
      <c r="BC27" s="643"/>
      <c r="BD27" s="643"/>
      <c r="BE27" s="643"/>
      <c r="BF27" s="644"/>
      <c r="BG27" s="645">
        <v>76675600</v>
      </c>
      <c r="BH27" s="646"/>
      <c r="BI27" s="646"/>
      <c r="BJ27" s="646"/>
      <c r="BK27" s="646"/>
      <c r="BL27" s="646"/>
      <c r="BM27" s="646"/>
      <c r="BN27" s="647"/>
      <c r="BO27" s="683">
        <v>100</v>
      </c>
      <c r="BP27" s="683"/>
      <c r="BQ27" s="683"/>
      <c r="BR27" s="683"/>
      <c r="BS27" s="684">
        <v>2089042</v>
      </c>
      <c r="BT27" s="684"/>
      <c r="BU27" s="684"/>
      <c r="BV27" s="684"/>
      <c r="BW27" s="684"/>
      <c r="BX27" s="684"/>
      <c r="BY27" s="684"/>
      <c r="BZ27" s="684"/>
      <c r="CA27" s="684"/>
      <c r="CB27" s="724"/>
      <c r="CD27" s="642" t="s">
        <v>288</v>
      </c>
      <c r="CE27" s="643"/>
      <c r="CF27" s="643"/>
      <c r="CG27" s="643"/>
      <c r="CH27" s="643"/>
      <c r="CI27" s="643"/>
      <c r="CJ27" s="643"/>
      <c r="CK27" s="643"/>
      <c r="CL27" s="643"/>
      <c r="CM27" s="643"/>
      <c r="CN27" s="643"/>
      <c r="CO27" s="643"/>
      <c r="CP27" s="643"/>
      <c r="CQ27" s="644"/>
      <c r="CR27" s="645">
        <v>46574458</v>
      </c>
      <c r="CS27" s="658"/>
      <c r="CT27" s="658"/>
      <c r="CU27" s="658"/>
      <c r="CV27" s="658"/>
      <c r="CW27" s="658"/>
      <c r="CX27" s="658"/>
      <c r="CY27" s="659"/>
      <c r="CZ27" s="648">
        <v>25</v>
      </c>
      <c r="DA27" s="660"/>
      <c r="DB27" s="660"/>
      <c r="DC27" s="661"/>
      <c r="DD27" s="651">
        <v>18350844</v>
      </c>
      <c r="DE27" s="658"/>
      <c r="DF27" s="658"/>
      <c r="DG27" s="658"/>
      <c r="DH27" s="658"/>
      <c r="DI27" s="658"/>
      <c r="DJ27" s="658"/>
      <c r="DK27" s="659"/>
      <c r="DL27" s="651">
        <v>13365515</v>
      </c>
      <c r="DM27" s="658"/>
      <c r="DN27" s="658"/>
      <c r="DO27" s="658"/>
      <c r="DP27" s="658"/>
      <c r="DQ27" s="658"/>
      <c r="DR27" s="658"/>
      <c r="DS27" s="658"/>
      <c r="DT27" s="658"/>
      <c r="DU27" s="658"/>
      <c r="DV27" s="659"/>
      <c r="DW27" s="648">
        <v>12.1</v>
      </c>
      <c r="DX27" s="660"/>
      <c r="DY27" s="660"/>
      <c r="DZ27" s="660"/>
      <c r="EA27" s="660"/>
      <c r="EB27" s="660"/>
      <c r="EC27" s="672"/>
    </row>
    <row r="28" spans="2:133" ht="11.3" customHeight="1" x14ac:dyDescent="0.2">
      <c r="B28" s="642" t="s">
        <v>289</v>
      </c>
      <c r="C28" s="643"/>
      <c r="D28" s="643"/>
      <c r="E28" s="643"/>
      <c r="F28" s="643"/>
      <c r="G28" s="643"/>
      <c r="H28" s="643"/>
      <c r="I28" s="643"/>
      <c r="J28" s="643"/>
      <c r="K28" s="643"/>
      <c r="L28" s="643"/>
      <c r="M28" s="643"/>
      <c r="N28" s="643"/>
      <c r="O28" s="643"/>
      <c r="P28" s="643"/>
      <c r="Q28" s="644"/>
      <c r="R28" s="645">
        <v>2291478</v>
      </c>
      <c r="S28" s="646"/>
      <c r="T28" s="646"/>
      <c r="U28" s="646"/>
      <c r="V28" s="646"/>
      <c r="W28" s="646"/>
      <c r="X28" s="646"/>
      <c r="Y28" s="647"/>
      <c r="Z28" s="683">
        <v>1.2</v>
      </c>
      <c r="AA28" s="683"/>
      <c r="AB28" s="683"/>
      <c r="AC28" s="683"/>
      <c r="AD28" s="684" t="s">
        <v>122</v>
      </c>
      <c r="AE28" s="684"/>
      <c r="AF28" s="684"/>
      <c r="AG28" s="684"/>
      <c r="AH28" s="684"/>
      <c r="AI28" s="684"/>
      <c r="AJ28" s="684"/>
      <c r="AK28" s="684"/>
      <c r="AL28" s="648" t="s">
        <v>122</v>
      </c>
      <c r="AM28" s="649"/>
      <c r="AN28" s="649"/>
      <c r="AO28" s="685"/>
      <c r="AP28" s="642"/>
      <c r="AQ28" s="643"/>
      <c r="AR28" s="643"/>
      <c r="AS28" s="643"/>
      <c r="AT28" s="643"/>
      <c r="AU28" s="643"/>
      <c r="AV28" s="643"/>
      <c r="AW28" s="643"/>
      <c r="AX28" s="643"/>
      <c r="AY28" s="643"/>
      <c r="AZ28" s="643"/>
      <c r="BA28" s="643"/>
      <c r="BB28" s="643"/>
      <c r="BC28" s="643"/>
      <c r="BD28" s="643"/>
      <c r="BE28" s="643"/>
      <c r="BF28" s="644"/>
      <c r="BG28" s="645"/>
      <c r="BH28" s="646"/>
      <c r="BI28" s="646"/>
      <c r="BJ28" s="646"/>
      <c r="BK28" s="646"/>
      <c r="BL28" s="646"/>
      <c r="BM28" s="646"/>
      <c r="BN28" s="647"/>
      <c r="BO28" s="683"/>
      <c r="BP28" s="683"/>
      <c r="BQ28" s="683"/>
      <c r="BR28" s="683"/>
      <c r="BS28" s="651"/>
      <c r="BT28" s="646"/>
      <c r="BU28" s="646"/>
      <c r="BV28" s="646"/>
      <c r="BW28" s="646"/>
      <c r="BX28" s="646"/>
      <c r="BY28" s="646"/>
      <c r="BZ28" s="646"/>
      <c r="CA28" s="646"/>
      <c r="CB28" s="682"/>
      <c r="CD28" s="642" t="s">
        <v>290</v>
      </c>
      <c r="CE28" s="643"/>
      <c r="CF28" s="643"/>
      <c r="CG28" s="643"/>
      <c r="CH28" s="643"/>
      <c r="CI28" s="643"/>
      <c r="CJ28" s="643"/>
      <c r="CK28" s="643"/>
      <c r="CL28" s="643"/>
      <c r="CM28" s="643"/>
      <c r="CN28" s="643"/>
      <c r="CO28" s="643"/>
      <c r="CP28" s="643"/>
      <c r="CQ28" s="644"/>
      <c r="CR28" s="645">
        <v>22697482</v>
      </c>
      <c r="CS28" s="646"/>
      <c r="CT28" s="646"/>
      <c r="CU28" s="646"/>
      <c r="CV28" s="646"/>
      <c r="CW28" s="646"/>
      <c r="CX28" s="646"/>
      <c r="CY28" s="647"/>
      <c r="CZ28" s="648">
        <v>12.2</v>
      </c>
      <c r="DA28" s="660"/>
      <c r="DB28" s="660"/>
      <c r="DC28" s="661"/>
      <c r="DD28" s="651">
        <v>22030614</v>
      </c>
      <c r="DE28" s="646"/>
      <c r="DF28" s="646"/>
      <c r="DG28" s="646"/>
      <c r="DH28" s="646"/>
      <c r="DI28" s="646"/>
      <c r="DJ28" s="646"/>
      <c r="DK28" s="647"/>
      <c r="DL28" s="651">
        <v>22030614</v>
      </c>
      <c r="DM28" s="646"/>
      <c r="DN28" s="646"/>
      <c r="DO28" s="646"/>
      <c r="DP28" s="646"/>
      <c r="DQ28" s="646"/>
      <c r="DR28" s="646"/>
      <c r="DS28" s="646"/>
      <c r="DT28" s="646"/>
      <c r="DU28" s="646"/>
      <c r="DV28" s="647"/>
      <c r="DW28" s="648">
        <v>19.899999999999999</v>
      </c>
      <c r="DX28" s="660"/>
      <c r="DY28" s="660"/>
      <c r="DZ28" s="660"/>
      <c r="EA28" s="660"/>
      <c r="EB28" s="660"/>
      <c r="EC28" s="672"/>
    </row>
    <row r="29" spans="2:133" ht="11.3" customHeight="1" x14ac:dyDescent="0.2">
      <c r="B29" s="642" t="s">
        <v>291</v>
      </c>
      <c r="C29" s="643"/>
      <c r="D29" s="643"/>
      <c r="E29" s="643"/>
      <c r="F29" s="643"/>
      <c r="G29" s="643"/>
      <c r="H29" s="643"/>
      <c r="I29" s="643"/>
      <c r="J29" s="643"/>
      <c r="K29" s="643"/>
      <c r="L29" s="643"/>
      <c r="M29" s="643"/>
      <c r="N29" s="643"/>
      <c r="O29" s="643"/>
      <c r="P29" s="643"/>
      <c r="Q29" s="644"/>
      <c r="R29" s="645">
        <v>294627</v>
      </c>
      <c r="S29" s="646"/>
      <c r="T29" s="646"/>
      <c r="U29" s="646"/>
      <c r="V29" s="646"/>
      <c r="W29" s="646"/>
      <c r="X29" s="646"/>
      <c r="Y29" s="647"/>
      <c r="Z29" s="683">
        <v>0.2</v>
      </c>
      <c r="AA29" s="683"/>
      <c r="AB29" s="683"/>
      <c r="AC29" s="683"/>
      <c r="AD29" s="684" t="s">
        <v>122</v>
      </c>
      <c r="AE29" s="684"/>
      <c r="AF29" s="684"/>
      <c r="AG29" s="684"/>
      <c r="AH29" s="684"/>
      <c r="AI29" s="684"/>
      <c r="AJ29" s="684"/>
      <c r="AK29" s="684"/>
      <c r="AL29" s="648" t="s">
        <v>122</v>
      </c>
      <c r="AM29" s="649"/>
      <c r="AN29" s="649"/>
      <c r="AO29" s="685"/>
      <c r="AP29" s="626"/>
      <c r="AQ29" s="627"/>
      <c r="AR29" s="627"/>
      <c r="AS29" s="627"/>
      <c r="AT29" s="627"/>
      <c r="AU29" s="627"/>
      <c r="AV29" s="627"/>
      <c r="AW29" s="627"/>
      <c r="AX29" s="627"/>
      <c r="AY29" s="627"/>
      <c r="AZ29" s="627"/>
      <c r="BA29" s="627"/>
      <c r="BB29" s="627"/>
      <c r="BC29" s="627"/>
      <c r="BD29" s="627"/>
      <c r="BE29" s="627"/>
      <c r="BF29" s="628"/>
      <c r="BG29" s="645"/>
      <c r="BH29" s="646"/>
      <c r="BI29" s="646"/>
      <c r="BJ29" s="646"/>
      <c r="BK29" s="646"/>
      <c r="BL29" s="646"/>
      <c r="BM29" s="646"/>
      <c r="BN29" s="647"/>
      <c r="BO29" s="683"/>
      <c r="BP29" s="683"/>
      <c r="BQ29" s="683"/>
      <c r="BR29" s="683"/>
      <c r="BS29" s="684"/>
      <c r="BT29" s="684"/>
      <c r="BU29" s="684"/>
      <c r="BV29" s="684"/>
      <c r="BW29" s="684"/>
      <c r="BX29" s="684"/>
      <c r="BY29" s="684"/>
      <c r="BZ29" s="684"/>
      <c r="CA29" s="684"/>
      <c r="CB29" s="724"/>
      <c r="CD29" s="664" t="s">
        <v>292</v>
      </c>
      <c r="CE29" s="665"/>
      <c r="CF29" s="642" t="s">
        <v>66</v>
      </c>
      <c r="CG29" s="643"/>
      <c r="CH29" s="643"/>
      <c r="CI29" s="643"/>
      <c r="CJ29" s="643"/>
      <c r="CK29" s="643"/>
      <c r="CL29" s="643"/>
      <c r="CM29" s="643"/>
      <c r="CN29" s="643"/>
      <c r="CO29" s="643"/>
      <c r="CP29" s="643"/>
      <c r="CQ29" s="644"/>
      <c r="CR29" s="645">
        <v>22695889</v>
      </c>
      <c r="CS29" s="658"/>
      <c r="CT29" s="658"/>
      <c r="CU29" s="658"/>
      <c r="CV29" s="658"/>
      <c r="CW29" s="658"/>
      <c r="CX29" s="658"/>
      <c r="CY29" s="659"/>
      <c r="CZ29" s="648">
        <v>12.2</v>
      </c>
      <c r="DA29" s="660"/>
      <c r="DB29" s="660"/>
      <c r="DC29" s="661"/>
      <c r="DD29" s="651">
        <v>22029021</v>
      </c>
      <c r="DE29" s="658"/>
      <c r="DF29" s="658"/>
      <c r="DG29" s="658"/>
      <c r="DH29" s="658"/>
      <c r="DI29" s="658"/>
      <c r="DJ29" s="658"/>
      <c r="DK29" s="659"/>
      <c r="DL29" s="651">
        <v>22029021</v>
      </c>
      <c r="DM29" s="658"/>
      <c r="DN29" s="658"/>
      <c r="DO29" s="658"/>
      <c r="DP29" s="658"/>
      <c r="DQ29" s="658"/>
      <c r="DR29" s="658"/>
      <c r="DS29" s="658"/>
      <c r="DT29" s="658"/>
      <c r="DU29" s="658"/>
      <c r="DV29" s="659"/>
      <c r="DW29" s="648">
        <v>19.899999999999999</v>
      </c>
      <c r="DX29" s="660"/>
      <c r="DY29" s="660"/>
      <c r="DZ29" s="660"/>
      <c r="EA29" s="660"/>
      <c r="EB29" s="660"/>
      <c r="EC29" s="672"/>
    </row>
    <row r="30" spans="2:133" ht="11.3" customHeight="1" x14ac:dyDescent="0.2">
      <c r="B30" s="642" t="s">
        <v>293</v>
      </c>
      <c r="C30" s="643"/>
      <c r="D30" s="643"/>
      <c r="E30" s="643"/>
      <c r="F30" s="643"/>
      <c r="G30" s="643"/>
      <c r="H30" s="643"/>
      <c r="I30" s="643"/>
      <c r="J30" s="643"/>
      <c r="K30" s="643"/>
      <c r="L30" s="643"/>
      <c r="M30" s="643"/>
      <c r="N30" s="643"/>
      <c r="O30" s="643"/>
      <c r="P30" s="643"/>
      <c r="Q30" s="644"/>
      <c r="R30" s="645">
        <v>32411609</v>
      </c>
      <c r="S30" s="646"/>
      <c r="T30" s="646"/>
      <c r="U30" s="646"/>
      <c r="V30" s="646"/>
      <c r="W30" s="646"/>
      <c r="X30" s="646"/>
      <c r="Y30" s="647"/>
      <c r="Z30" s="683">
        <v>17</v>
      </c>
      <c r="AA30" s="683"/>
      <c r="AB30" s="683"/>
      <c r="AC30" s="683"/>
      <c r="AD30" s="684" t="s">
        <v>122</v>
      </c>
      <c r="AE30" s="684"/>
      <c r="AF30" s="684"/>
      <c r="AG30" s="684"/>
      <c r="AH30" s="684"/>
      <c r="AI30" s="684"/>
      <c r="AJ30" s="684"/>
      <c r="AK30" s="684"/>
      <c r="AL30" s="648" t="s">
        <v>122</v>
      </c>
      <c r="AM30" s="649"/>
      <c r="AN30" s="649"/>
      <c r="AO30" s="685"/>
      <c r="AP30" s="697" t="s">
        <v>211</v>
      </c>
      <c r="AQ30" s="698"/>
      <c r="AR30" s="698"/>
      <c r="AS30" s="698"/>
      <c r="AT30" s="698"/>
      <c r="AU30" s="698"/>
      <c r="AV30" s="698"/>
      <c r="AW30" s="698"/>
      <c r="AX30" s="698"/>
      <c r="AY30" s="698"/>
      <c r="AZ30" s="698"/>
      <c r="BA30" s="698"/>
      <c r="BB30" s="698"/>
      <c r="BC30" s="698"/>
      <c r="BD30" s="698"/>
      <c r="BE30" s="698"/>
      <c r="BF30" s="699"/>
      <c r="BG30" s="697" t="s">
        <v>294</v>
      </c>
      <c r="BH30" s="715"/>
      <c r="BI30" s="715"/>
      <c r="BJ30" s="715"/>
      <c r="BK30" s="715"/>
      <c r="BL30" s="715"/>
      <c r="BM30" s="715"/>
      <c r="BN30" s="715"/>
      <c r="BO30" s="715"/>
      <c r="BP30" s="715"/>
      <c r="BQ30" s="716"/>
      <c r="BR30" s="697" t="s">
        <v>295</v>
      </c>
      <c r="BS30" s="715"/>
      <c r="BT30" s="715"/>
      <c r="BU30" s="715"/>
      <c r="BV30" s="715"/>
      <c r="BW30" s="715"/>
      <c r="BX30" s="715"/>
      <c r="BY30" s="715"/>
      <c r="BZ30" s="715"/>
      <c r="CA30" s="715"/>
      <c r="CB30" s="716"/>
      <c r="CD30" s="666"/>
      <c r="CE30" s="667"/>
      <c r="CF30" s="642" t="s">
        <v>296</v>
      </c>
      <c r="CG30" s="643"/>
      <c r="CH30" s="643"/>
      <c r="CI30" s="643"/>
      <c r="CJ30" s="643"/>
      <c r="CK30" s="643"/>
      <c r="CL30" s="643"/>
      <c r="CM30" s="643"/>
      <c r="CN30" s="643"/>
      <c r="CO30" s="643"/>
      <c r="CP30" s="643"/>
      <c r="CQ30" s="644"/>
      <c r="CR30" s="645">
        <v>21769353</v>
      </c>
      <c r="CS30" s="646"/>
      <c r="CT30" s="646"/>
      <c r="CU30" s="646"/>
      <c r="CV30" s="646"/>
      <c r="CW30" s="646"/>
      <c r="CX30" s="646"/>
      <c r="CY30" s="647"/>
      <c r="CZ30" s="648">
        <v>11.7</v>
      </c>
      <c r="DA30" s="660"/>
      <c r="DB30" s="660"/>
      <c r="DC30" s="661"/>
      <c r="DD30" s="651">
        <v>21143164</v>
      </c>
      <c r="DE30" s="646"/>
      <c r="DF30" s="646"/>
      <c r="DG30" s="646"/>
      <c r="DH30" s="646"/>
      <c r="DI30" s="646"/>
      <c r="DJ30" s="646"/>
      <c r="DK30" s="647"/>
      <c r="DL30" s="651">
        <v>21143164</v>
      </c>
      <c r="DM30" s="646"/>
      <c r="DN30" s="646"/>
      <c r="DO30" s="646"/>
      <c r="DP30" s="646"/>
      <c r="DQ30" s="646"/>
      <c r="DR30" s="646"/>
      <c r="DS30" s="646"/>
      <c r="DT30" s="646"/>
      <c r="DU30" s="646"/>
      <c r="DV30" s="647"/>
      <c r="DW30" s="648">
        <v>19.100000000000001</v>
      </c>
      <c r="DX30" s="660"/>
      <c r="DY30" s="660"/>
      <c r="DZ30" s="660"/>
      <c r="EA30" s="660"/>
      <c r="EB30" s="660"/>
      <c r="EC30" s="672"/>
    </row>
    <row r="31" spans="2:133" ht="11.3" customHeight="1" x14ac:dyDescent="0.2">
      <c r="B31" s="712" t="s">
        <v>297</v>
      </c>
      <c r="C31" s="713"/>
      <c r="D31" s="713"/>
      <c r="E31" s="713"/>
      <c r="F31" s="713"/>
      <c r="G31" s="713"/>
      <c r="H31" s="713"/>
      <c r="I31" s="713"/>
      <c r="J31" s="713"/>
      <c r="K31" s="713"/>
      <c r="L31" s="713"/>
      <c r="M31" s="713"/>
      <c r="N31" s="713"/>
      <c r="O31" s="713"/>
      <c r="P31" s="713"/>
      <c r="Q31" s="714"/>
      <c r="R31" s="645" t="s">
        <v>122</v>
      </c>
      <c r="S31" s="646"/>
      <c r="T31" s="646"/>
      <c r="U31" s="646"/>
      <c r="V31" s="646"/>
      <c r="W31" s="646"/>
      <c r="X31" s="646"/>
      <c r="Y31" s="647"/>
      <c r="Z31" s="683" t="s">
        <v>122</v>
      </c>
      <c r="AA31" s="683"/>
      <c r="AB31" s="683"/>
      <c r="AC31" s="683"/>
      <c r="AD31" s="684" t="s">
        <v>122</v>
      </c>
      <c r="AE31" s="684"/>
      <c r="AF31" s="684"/>
      <c r="AG31" s="684"/>
      <c r="AH31" s="684"/>
      <c r="AI31" s="684"/>
      <c r="AJ31" s="684"/>
      <c r="AK31" s="684"/>
      <c r="AL31" s="648" t="s">
        <v>122</v>
      </c>
      <c r="AM31" s="649"/>
      <c r="AN31" s="649"/>
      <c r="AO31" s="685"/>
      <c r="AP31" s="717" t="s">
        <v>298</v>
      </c>
      <c r="AQ31" s="718"/>
      <c r="AR31" s="718"/>
      <c r="AS31" s="718"/>
      <c r="AT31" s="719" t="s">
        <v>299</v>
      </c>
      <c r="AU31" s="200"/>
      <c r="AV31" s="200"/>
      <c r="AW31" s="200"/>
      <c r="AX31" s="703" t="s">
        <v>177</v>
      </c>
      <c r="AY31" s="704"/>
      <c r="AZ31" s="704"/>
      <c r="BA31" s="704"/>
      <c r="BB31" s="704"/>
      <c r="BC31" s="704"/>
      <c r="BD31" s="704"/>
      <c r="BE31" s="704"/>
      <c r="BF31" s="705"/>
      <c r="BG31" s="707">
        <v>99.2</v>
      </c>
      <c r="BH31" s="708"/>
      <c r="BI31" s="708"/>
      <c r="BJ31" s="708"/>
      <c r="BK31" s="708"/>
      <c r="BL31" s="708"/>
      <c r="BM31" s="709">
        <v>96.9</v>
      </c>
      <c r="BN31" s="708"/>
      <c r="BO31" s="708"/>
      <c r="BP31" s="708"/>
      <c r="BQ31" s="710"/>
      <c r="BR31" s="707">
        <v>99.1</v>
      </c>
      <c r="BS31" s="708"/>
      <c r="BT31" s="708"/>
      <c r="BU31" s="708"/>
      <c r="BV31" s="708"/>
      <c r="BW31" s="708"/>
      <c r="BX31" s="709">
        <v>96.8</v>
      </c>
      <c r="BY31" s="708"/>
      <c r="BZ31" s="708"/>
      <c r="CA31" s="708"/>
      <c r="CB31" s="710"/>
      <c r="CD31" s="666"/>
      <c r="CE31" s="667"/>
      <c r="CF31" s="642" t="s">
        <v>300</v>
      </c>
      <c r="CG31" s="643"/>
      <c r="CH31" s="643"/>
      <c r="CI31" s="643"/>
      <c r="CJ31" s="643"/>
      <c r="CK31" s="643"/>
      <c r="CL31" s="643"/>
      <c r="CM31" s="643"/>
      <c r="CN31" s="643"/>
      <c r="CO31" s="643"/>
      <c r="CP31" s="643"/>
      <c r="CQ31" s="644"/>
      <c r="CR31" s="645">
        <v>926536</v>
      </c>
      <c r="CS31" s="658"/>
      <c r="CT31" s="658"/>
      <c r="CU31" s="658"/>
      <c r="CV31" s="658"/>
      <c r="CW31" s="658"/>
      <c r="CX31" s="658"/>
      <c r="CY31" s="659"/>
      <c r="CZ31" s="648">
        <v>0.5</v>
      </c>
      <c r="DA31" s="660"/>
      <c r="DB31" s="660"/>
      <c r="DC31" s="661"/>
      <c r="DD31" s="651">
        <v>885857</v>
      </c>
      <c r="DE31" s="658"/>
      <c r="DF31" s="658"/>
      <c r="DG31" s="658"/>
      <c r="DH31" s="658"/>
      <c r="DI31" s="658"/>
      <c r="DJ31" s="658"/>
      <c r="DK31" s="659"/>
      <c r="DL31" s="651">
        <v>885857</v>
      </c>
      <c r="DM31" s="658"/>
      <c r="DN31" s="658"/>
      <c r="DO31" s="658"/>
      <c r="DP31" s="658"/>
      <c r="DQ31" s="658"/>
      <c r="DR31" s="658"/>
      <c r="DS31" s="658"/>
      <c r="DT31" s="658"/>
      <c r="DU31" s="658"/>
      <c r="DV31" s="659"/>
      <c r="DW31" s="648">
        <v>0.8</v>
      </c>
      <c r="DX31" s="660"/>
      <c r="DY31" s="660"/>
      <c r="DZ31" s="660"/>
      <c r="EA31" s="660"/>
      <c r="EB31" s="660"/>
      <c r="EC31" s="672"/>
    </row>
    <row r="32" spans="2:133" ht="11.3" customHeight="1" x14ac:dyDescent="0.2">
      <c r="B32" s="642" t="s">
        <v>301</v>
      </c>
      <c r="C32" s="643"/>
      <c r="D32" s="643"/>
      <c r="E32" s="643"/>
      <c r="F32" s="643"/>
      <c r="G32" s="643"/>
      <c r="H32" s="643"/>
      <c r="I32" s="643"/>
      <c r="J32" s="643"/>
      <c r="K32" s="643"/>
      <c r="L32" s="643"/>
      <c r="M32" s="643"/>
      <c r="N32" s="643"/>
      <c r="O32" s="643"/>
      <c r="P32" s="643"/>
      <c r="Q32" s="644"/>
      <c r="R32" s="645">
        <v>13320629</v>
      </c>
      <c r="S32" s="646"/>
      <c r="T32" s="646"/>
      <c r="U32" s="646"/>
      <c r="V32" s="646"/>
      <c r="W32" s="646"/>
      <c r="X32" s="646"/>
      <c r="Y32" s="647"/>
      <c r="Z32" s="683">
        <v>7</v>
      </c>
      <c r="AA32" s="683"/>
      <c r="AB32" s="683"/>
      <c r="AC32" s="683"/>
      <c r="AD32" s="684" t="s">
        <v>122</v>
      </c>
      <c r="AE32" s="684"/>
      <c r="AF32" s="684"/>
      <c r="AG32" s="684"/>
      <c r="AH32" s="684"/>
      <c r="AI32" s="684"/>
      <c r="AJ32" s="684"/>
      <c r="AK32" s="684"/>
      <c r="AL32" s="648" t="s">
        <v>122</v>
      </c>
      <c r="AM32" s="649"/>
      <c r="AN32" s="649"/>
      <c r="AO32" s="685"/>
      <c r="AP32" s="686"/>
      <c r="AQ32" s="687"/>
      <c r="AR32" s="687"/>
      <c r="AS32" s="687"/>
      <c r="AT32" s="720"/>
      <c r="AU32" s="196" t="s">
        <v>302</v>
      </c>
      <c r="AX32" s="642" t="s">
        <v>303</v>
      </c>
      <c r="AY32" s="643"/>
      <c r="AZ32" s="643"/>
      <c r="BA32" s="643"/>
      <c r="BB32" s="643"/>
      <c r="BC32" s="643"/>
      <c r="BD32" s="643"/>
      <c r="BE32" s="643"/>
      <c r="BF32" s="644"/>
      <c r="BG32" s="711">
        <v>99.3</v>
      </c>
      <c r="BH32" s="658"/>
      <c r="BI32" s="658"/>
      <c r="BJ32" s="658"/>
      <c r="BK32" s="658"/>
      <c r="BL32" s="658"/>
      <c r="BM32" s="649">
        <v>97.4</v>
      </c>
      <c r="BN32" s="658"/>
      <c r="BO32" s="658"/>
      <c r="BP32" s="658"/>
      <c r="BQ32" s="681"/>
      <c r="BR32" s="711">
        <v>99.1</v>
      </c>
      <c r="BS32" s="658"/>
      <c r="BT32" s="658"/>
      <c r="BU32" s="658"/>
      <c r="BV32" s="658"/>
      <c r="BW32" s="658"/>
      <c r="BX32" s="649">
        <v>97.2</v>
      </c>
      <c r="BY32" s="658"/>
      <c r="BZ32" s="658"/>
      <c r="CA32" s="658"/>
      <c r="CB32" s="681"/>
      <c r="CD32" s="668"/>
      <c r="CE32" s="669"/>
      <c r="CF32" s="642" t="s">
        <v>304</v>
      </c>
      <c r="CG32" s="643"/>
      <c r="CH32" s="643"/>
      <c r="CI32" s="643"/>
      <c r="CJ32" s="643"/>
      <c r="CK32" s="643"/>
      <c r="CL32" s="643"/>
      <c r="CM32" s="643"/>
      <c r="CN32" s="643"/>
      <c r="CO32" s="643"/>
      <c r="CP32" s="643"/>
      <c r="CQ32" s="644"/>
      <c r="CR32" s="645">
        <v>1593</v>
      </c>
      <c r="CS32" s="646"/>
      <c r="CT32" s="646"/>
      <c r="CU32" s="646"/>
      <c r="CV32" s="646"/>
      <c r="CW32" s="646"/>
      <c r="CX32" s="646"/>
      <c r="CY32" s="647"/>
      <c r="CZ32" s="648">
        <v>0</v>
      </c>
      <c r="DA32" s="660"/>
      <c r="DB32" s="660"/>
      <c r="DC32" s="661"/>
      <c r="DD32" s="651">
        <v>1593</v>
      </c>
      <c r="DE32" s="646"/>
      <c r="DF32" s="646"/>
      <c r="DG32" s="646"/>
      <c r="DH32" s="646"/>
      <c r="DI32" s="646"/>
      <c r="DJ32" s="646"/>
      <c r="DK32" s="647"/>
      <c r="DL32" s="651">
        <v>1593</v>
      </c>
      <c r="DM32" s="646"/>
      <c r="DN32" s="646"/>
      <c r="DO32" s="646"/>
      <c r="DP32" s="646"/>
      <c r="DQ32" s="646"/>
      <c r="DR32" s="646"/>
      <c r="DS32" s="646"/>
      <c r="DT32" s="646"/>
      <c r="DU32" s="646"/>
      <c r="DV32" s="647"/>
      <c r="DW32" s="648">
        <v>0</v>
      </c>
      <c r="DX32" s="660"/>
      <c r="DY32" s="660"/>
      <c r="DZ32" s="660"/>
      <c r="EA32" s="660"/>
      <c r="EB32" s="660"/>
      <c r="EC32" s="672"/>
    </row>
    <row r="33" spans="2:133" ht="11.3" customHeight="1" x14ac:dyDescent="0.2">
      <c r="B33" s="642" t="s">
        <v>305</v>
      </c>
      <c r="C33" s="643"/>
      <c r="D33" s="643"/>
      <c r="E33" s="643"/>
      <c r="F33" s="643"/>
      <c r="G33" s="643"/>
      <c r="H33" s="643"/>
      <c r="I33" s="643"/>
      <c r="J33" s="643"/>
      <c r="K33" s="643"/>
      <c r="L33" s="643"/>
      <c r="M33" s="643"/>
      <c r="N33" s="643"/>
      <c r="O33" s="643"/>
      <c r="P33" s="643"/>
      <c r="Q33" s="644"/>
      <c r="R33" s="645">
        <v>499537</v>
      </c>
      <c r="S33" s="646"/>
      <c r="T33" s="646"/>
      <c r="U33" s="646"/>
      <c r="V33" s="646"/>
      <c r="W33" s="646"/>
      <c r="X33" s="646"/>
      <c r="Y33" s="647"/>
      <c r="Z33" s="683">
        <v>0.3</v>
      </c>
      <c r="AA33" s="683"/>
      <c r="AB33" s="683"/>
      <c r="AC33" s="683"/>
      <c r="AD33" s="684">
        <v>16719</v>
      </c>
      <c r="AE33" s="684"/>
      <c r="AF33" s="684"/>
      <c r="AG33" s="684"/>
      <c r="AH33" s="684"/>
      <c r="AI33" s="684"/>
      <c r="AJ33" s="684"/>
      <c r="AK33" s="684"/>
      <c r="AL33" s="648">
        <v>0</v>
      </c>
      <c r="AM33" s="649"/>
      <c r="AN33" s="649"/>
      <c r="AO33" s="685"/>
      <c r="AP33" s="688"/>
      <c r="AQ33" s="689"/>
      <c r="AR33" s="689"/>
      <c r="AS33" s="689"/>
      <c r="AT33" s="721"/>
      <c r="AU33" s="201"/>
      <c r="AV33" s="201"/>
      <c r="AW33" s="201"/>
      <c r="AX33" s="626" t="s">
        <v>306</v>
      </c>
      <c r="AY33" s="627"/>
      <c r="AZ33" s="627"/>
      <c r="BA33" s="627"/>
      <c r="BB33" s="627"/>
      <c r="BC33" s="627"/>
      <c r="BD33" s="627"/>
      <c r="BE33" s="627"/>
      <c r="BF33" s="628"/>
      <c r="BG33" s="706">
        <v>99</v>
      </c>
      <c r="BH33" s="630"/>
      <c r="BI33" s="630"/>
      <c r="BJ33" s="630"/>
      <c r="BK33" s="630"/>
      <c r="BL33" s="630"/>
      <c r="BM33" s="676">
        <v>96.1</v>
      </c>
      <c r="BN33" s="630"/>
      <c r="BO33" s="630"/>
      <c r="BP33" s="630"/>
      <c r="BQ33" s="693"/>
      <c r="BR33" s="706">
        <v>99.1</v>
      </c>
      <c r="BS33" s="630"/>
      <c r="BT33" s="630"/>
      <c r="BU33" s="630"/>
      <c r="BV33" s="630"/>
      <c r="BW33" s="630"/>
      <c r="BX33" s="676">
        <v>96.1</v>
      </c>
      <c r="BY33" s="630"/>
      <c r="BZ33" s="630"/>
      <c r="CA33" s="630"/>
      <c r="CB33" s="693"/>
      <c r="CD33" s="642" t="s">
        <v>307</v>
      </c>
      <c r="CE33" s="643"/>
      <c r="CF33" s="643"/>
      <c r="CG33" s="643"/>
      <c r="CH33" s="643"/>
      <c r="CI33" s="643"/>
      <c r="CJ33" s="643"/>
      <c r="CK33" s="643"/>
      <c r="CL33" s="643"/>
      <c r="CM33" s="643"/>
      <c r="CN33" s="643"/>
      <c r="CO33" s="643"/>
      <c r="CP33" s="643"/>
      <c r="CQ33" s="644"/>
      <c r="CR33" s="645">
        <v>70123592</v>
      </c>
      <c r="CS33" s="658"/>
      <c r="CT33" s="658"/>
      <c r="CU33" s="658"/>
      <c r="CV33" s="658"/>
      <c r="CW33" s="658"/>
      <c r="CX33" s="658"/>
      <c r="CY33" s="659"/>
      <c r="CZ33" s="648">
        <v>37.700000000000003</v>
      </c>
      <c r="DA33" s="660"/>
      <c r="DB33" s="660"/>
      <c r="DC33" s="661"/>
      <c r="DD33" s="651">
        <v>56368448</v>
      </c>
      <c r="DE33" s="658"/>
      <c r="DF33" s="658"/>
      <c r="DG33" s="658"/>
      <c r="DH33" s="658"/>
      <c r="DI33" s="658"/>
      <c r="DJ33" s="658"/>
      <c r="DK33" s="659"/>
      <c r="DL33" s="651">
        <v>43289983</v>
      </c>
      <c r="DM33" s="658"/>
      <c r="DN33" s="658"/>
      <c r="DO33" s="658"/>
      <c r="DP33" s="658"/>
      <c r="DQ33" s="658"/>
      <c r="DR33" s="658"/>
      <c r="DS33" s="658"/>
      <c r="DT33" s="658"/>
      <c r="DU33" s="658"/>
      <c r="DV33" s="659"/>
      <c r="DW33" s="648">
        <v>39.1</v>
      </c>
      <c r="DX33" s="660"/>
      <c r="DY33" s="660"/>
      <c r="DZ33" s="660"/>
      <c r="EA33" s="660"/>
      <c r="EB33" s="660"/>
      <c r="EC33" s="672"/>
    </row>
    <row r="34" spans="2:133" ht="11.3" customHeight="1" x14ac:dyDescent="0.2">
      <c r="B34" s="642" t="s">
        <v>308</v>
      </c>
      <c r="C34" s="643"/>
      <c r="D34" s="643"/>
      <c r="E34" s="643"/>
      <c r="F34" s="643"/>
      <c r="G34" s="643"/>
      <c r="H34" s="643"/>
      <c r="I34" s="643"/>
      <c r="J34" s="643"/>
      <c r="K34" s="643"/>
      <c r="L34" s="643"/>
      <c r="M34" s="643"/>
      <c r="N34" s="643"/>
      <c r="O34" s="643"/>
      <c r="P34" s="643"/>
      <c r="Q34" s="644"/>
      <c r="R34" s="645">
        <v>492082</v>
      </c>
      <c r="S34" s="646"/>
      <c r="T34" s="646"/>
      <c r="U34" s="646"/>
      <c r="V34" s="646"/>
      <c r="W34" s="646"/>
      <c r="X34" s="646"/>
      <c r="Y34" s="647"/>
      <c r="Z34" s="683">
        <v>0.3</v>
      </c>
      <c r="AA34" s="683"/>
      <c r="AB34" s="683"/>
      <c r="AC34" s="683"/>
      <c r="AD34" s="684" t="s">
        <v>122</v>
      </c>
      <c r="AE34" s="684"/>
      <c r="AF34" s="684"/>
      <c r="AG34" s="684"/>
      <c r="AH34" s="684"/>
      <c r="AI34" s="684"/>
      <c r="AJ34" s="684"/>
      <c r="AK34" s="684"/>
      <c r="AL34" s="648" t="s">
        <v>122</v>
      </c>
      <c r="AM34" s="649"/>
      <c r="AN34" s="649"/>
      <c r="AO34" s="685"/>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42" t="s">
        <v>309</v>
      </c>
      <c r="CE34" s="643"/>
      <c r="CF34" s="643"/>
      <c r="CG34" s="643"/>
      <c r="CH34" s="643"/>
      <c r="CI34" s="643"/>
      <c r="CJ34" s="643"/>
      <c r="CK34" s="643"/>
      <c r="CL34" s="643"/>
      <c r="CM34" s="643"/>
      <c r="CN34" s="643"/>
      <c r="CO34" s="643"/>
      <c r="CP34" s="643"/>
      <c r="CQ34" s="644"/>
      <c r="CR34" s="645">
        <v>24743088</v>
      </c>
      <c r="CS34" s="646"/>
      <c r="CT34" s="646"/>
      <c r="CU34" s="646"/>
      <c r="CV34" s="646"/>
      <c r="CW34" s="646"/>
      <c r="CX34" s="646"/>
      <c r="CY34" s="647"/>
      <c r="CZ34" s="648">
        <v>13.3</v>
      </c>
      <c r="DA34" s="660"/>
      <c r="DB34" s="660"/>
      <c r="DC34" s="661"/>
      <c r="DD34" s="651">
        <v>18379737</v>
      </c>
      <c r="DE34" s="646"/>
      <c r="DF34" s="646"/>
      <c r="DG34" s="646"/>
      <c r="DH34" s="646"/>
      <c r="DI34" s="646"/>
      <c r="DJ34" s="646"/>
      <c r="DK34" s="647"/>
      <c r="DL34" s="651">
        <v>15519311</v>
      </c>
      <c r="DM34" s="646"/>
      <c r="DN34" s="646"/>
      <c r="DO34" s="646"/>
      <c r="DP34" s="646"/>
      <c r="DQ34" s="646"/>
      <c r="DR34" s="646"/>
      <c r="DS34" s="646"/>
      <c r="DT34" s="646"/>
      <c r="DU34" s="646"/>
      <c r="DV34" s="647"/>
      <c r="DW34" s="648">
        <v>14</v>
      </c>
      <c r="DX34" s="660"/>
      <c r="DY34" s="660"/>
      <c r="DZ34" s="660"/>
      <c r="EA34" s="660"/>
      <c r="EB34" s="660"/>
      <c r="EC34" s="672"/>
    </row>
    <row r="35" spans="2:133" ht="11.3" customHeight="1" x14ac:dyDescent="0.2">
      <c r="B35" s="642" t="s">
        <v>310</v>
      </c>
      <c r="C35" s="643"/>
      <c r="D35" s="643"/>
      <c r="E35" s="643"/>
      <c r="F35" s="643"/>
      <c r="G35" s="643"/>
      <c r="H35" s="643"/>
      <c r="I35" s="643"/>
      <c r="J35" s="643"/>
      <c r="K35" s="643"/>
      <c r="L35" s="643"/>
      <c r="M35" s="643"/>
      <c r="N35" s="643"/>
      <c r="O35" s="643"/>
      <c r="P35" s="643"/>
      <c r="Q35" s="644"/>
      <c r="R35" s="645">
        <v>5969852</v>
      </c>
      <c r="S35" s="646"/>
      <c r="T35" s="646"/>
      <c r="U35" s="646"/>
      <c r="V35" s="646"/>
      <c r="W35" s="646"/>
      <c r="X35" s="646"/>
      <c r="Y35" s="647"/>
      <c r="Z35" s="683">
        <v>3.1</v>
      </c>
      <c r="AA35" s="683"/>
      <c r="AB35" s="683"/>
      <c r="AC35" s="683"/>
      <c r="AD35" s="684" t="s">
        <v>122</v>
      </c>
      <c r="AE35" s="684"/>
      <c r="AF35" s="684"/>
      <c r="AG35" s="684"/>
      <c r="AH35" s="684"/>
      <c r="AI35" s="684"/>
      <c r="AJ35" s="684"/>
      <c r="AK35" s="684"/>
      <c r="AL35" s="648" t="s">
        <v>122</v>
      </c>
      <c r="AM35" s="649"/>
      <c r="AN35" s="649"/>
      <c r="AO35" s="685"/>
      <c r="AP35" s="204"/>
      <c r="AQ35" s="697" t="s">
        <v>311</v>
      </c>
      <c r="AR35" s="698"/>
      <c r="AS35" s="698"/>
      <c r="AT35" s="698"/>
      <c r="AU35" s="698"/>
      <c r="AV35" s="698"/>
      <c r="AW35" s="698"/>
      <c r="AX35" s="698"/>
      <c r="AY35" s="698"/>
      <c r="AZ35" s="698"/>
      <c r="BA35" s="698"/>
      <c r="BB35" s="698"/>
      <c r="BC35" s="698"/>
      <c r="BD35" s="698"/>
      <c r="BE35" s="698"/>
      <c r="BF35" s="699"/>
      <c r="BG35" s="697" t="s">
        <v>312</v>
      </c>
      <c r="BH35" s="698"/>
      <c r="BI35" s="698"/>
      <c r="BJ35" s="698"/>
      <c r="BK35" s="698"/>
      <c r="BL35" s="698"/>
      <c r="BM35" s="698"/>
      <c r="BN35" s="698"/>
      <c r="BO35" s="698"/>
      <c r="BP35" s="698"/>
      <c r="BQ35" s="698"/>
      <c r="BR35" s="698"/>
      <c r="BS35" s="698"/>
      <c r="BT35" s="698"/>
      <c r="BU35" s="698"/>
      <c r="BV35" s="698"/>
      <c r="BW35" s="698"/>
      <c r="BX35" s="698"/>
      <c r="BY35" s="698"/>
      <c r="BZ35" s="698"/>
      <c r="CA35" s="698"/>
      <c r="CB35" s="699"/>
      <c r="CD35" s="642" t="s">
        <v>313</v>
      </c>
      <c r="CE35" s="643"/>
      <c r="CF35" s="643"/>
      <c r="CG35" s="643"/>
      <c r="CH35" s="643"/>
      <c r="CI35" s="643"/>
      <c r="CJ35" s="643"/>
      <c r="CK35" s="643"/>
      <c r="CL35" s="643"/>
      <c r="CM35" s="643"/>
      <c r="CN35" s="643"/>
      <c r="CO35" s="643"/>
      <c r="CP35" s="643"/>
      <c r="CQ35" s="644"/>
      <c r="CR35" s="645">
        <v>3484634</v>
      </c>
      <c r="CS35" s="658"/>
      <c r="CT35" s="658"/>
      <c r="CU35" s="658"/>
      <c r="CV35" s="658"/>
      <c r="CW35" s="658"/>
      <c r="CX35" s="658"/>
      <c r="CY35" s="659"/>
      <c r="CZ35" s="648">
        <v>1.9</v>
      </c>
      <c r="DA35" s="660"/>
      <c r="DB35" s="660"/>
      <c r="DC35" s="661"/>
      <c r="DD35" s="651">
        <v>2956911</v>
      </c>
      <c r="DE35" s="658"/>
      <c r="DF35" s="658"/>
      <c r="DG35" s="658"/>
      <c r="DH35" s="658"/>
      <c r="DI35" s="658"/>
      <c r="DJ35" s="658"/>
      <c r="DK35" s="659"/>
      <c r="DL35" s="651">
        <v>2673476</v>
      </c>
      <c r="DM35" s="658"/>
      <c r="DN35" s="658"/>
      <c r="DO35" s="658"/>
      <c r="DP35" s="658"/>
      <c r="DQ35" s="658"/>
      <c r="DR35" s="658"/>
      <c r="DS35" s="658"/>
      <c r="DT35" s="658"/>
      <c r="DU35" s="658"/>
      <c r="DV35" s="659"/>
      <c r="DW35" s="648">
        <v>2.4</v>
      </c>
      <c r="DX35" s="660"/>
      <c r="DY35" s="660"/>
      <c r="DZ35" s="660"/>
      <c r="EA35" s="660"/>
      <c r="EB35" s="660"/>
      <c r="EC35" s="672"/>
    </row>
    <row r="36" spans="2:133" ht="11.3" customHeight="1" x14ac:dyDescent="0.2">
      <c r="B36" s="642" t="s">
        <v>314</v>
      </c>
      <c r="C36" s="643"/>
      <c r="D36" s="643"/>
      <c r="E36" s="643"/>
      <c r="F36" s="643"/>
      <c r="G36" s="643"/>
      <c r="H36" s="643"/>
      <c r="I36" s="643"/>
      <c r="J36" s="643"/>
      <c r="K36" s="643"/>
      <c r="L36" s="643"/>
      <c r="M36" s="643"/>
      <c r="N36" s="643"/>
      <c r="O36" s="643"/>
      <c r="P36" s="643"/>
      <c r="Q36" s="644"/>
      <c r="R36" s="645">
        <v>4368354</v>
      </c>
      <c r="S36" s="646"/>
      <c r="T36" s="646"/>
      <c r="U36" s="646"/>
      <c r="V36" s="646"/>
      <c r="W36" s="646"/>
      <c r="X36" s="646"/>
      <c r="Y36" s="647"/>
      <c r="Z36" s="683">
        <v>2.2999999999999998</v>
      </c>
      <c r="AA36" s="683"/>
      <c r="AB36" s="683"/>
      <c r="AC36" s="683"/>
      <c r="AD36" s="684" t="s">
        <v>122</v>
      </c>
      <c r="AE36" s="684"/>
      <c r="AF36" s="684"/>
      <c r="AG36" s="684"/>
      <c r="AH36" s="684"/>
      <c r="AI36" s="684"/>
      <c r="AJ36" s="684"/>
      <c r="AK36" s="684"/>
      <c r="AL36" s="648" t="s">
        <v>122</v>
      </c>
      <c r="AM36" s="649"/>
      <c r="AN36" s="649"/>
      <c r="AO36" s="685"/>
      <c r="AP36" s="204"/>
      <c r="AQ36" s="694" t="s">
        <v>315</v>
      </c>
      <c r="AR36" s="695"/>
      <c r="AS36" s="695"/>
      <c r="AT36" s="695"/>
      <c r="AU36" s="695"/>
      <c r="AV36" s="695"/>
      <c r="AW36" s="695"/>
      <c r="AX36" s="695"/>
      <c r="AY36" s="696"/>
      <c r="AZ36" s="700">
        <v>25399022</v>
      </c>
      <c r="BA36" s="701"/>
      <c r="BB36" s="701"/>
      <c r="BC36" s="701"/>
      <c r="BD36" s="701"/>
      <c r="BE36" s="701"/>
      <c r="BF36" s="702"/>
      <c r="BG36" s="703" t="s">
        <v>316</v>
      </c>
      <c r="BH36" s="704"/>
      <c r="BI36" s="704"/>
      <c r="BJ36" s="704"/>
      <c r="BK36" s="704"/>
      <c r="BL36" s="704"/>
      <c r="BM36" s="704"/>
      <c r="BN36" s="704"/>
      <c r="BO36" s="704"/>
      <c r="BP36" s="704"/>
      <c r="BQ36" s="704"/>
      <c r="BR36" s="704"/>
      <c r="BS36" s="704"/>
      <c r="BT36" s="704"/>
      <c r="BU36" s="705"/>
      <c r="BV36" s="700" t="s">
        <v>122</v>
      </c>
      <c r="BW36" s="701"/>
      <c r="BX36" s="701"/>
      <c r="BY36" s="701"/>
      <c r="BZ36" s="701"/>
      <c r="CA36" s="701"/>
      <c r="CB36" s="702"/>
      <c r="CD36" s="642" t="s">
        <v>317</v>
      </c>
      <c r="CE36" s="643"/>
      <c r="CF36" s="643"/>
      <c r="CG36" s="643"/>
      <c r="CH36" s="643"/>
      <c r="CI36" s="643"/>
      <c r="CJ36" s="643"/>
      <c r="CK36" s="643"/>
      <c r="CL36" s="643"/>
      <c r="CM36" s="643"/>
      <c r="CN36" s="643"/>
      <c r="CO36" s="643"/>
      <c r="CP36" s="643"/>
      <c r="CQ36" s="644"/>
      <c r="CR36" s="645">
        <v>18493667</v>
      </c>
      <c r="CS36" s="646"/>
      <c r="CT36" s="646"/>
      <c r="CU36" s="646"/>
      <c r="CV36" s="646"/>
      <c r="CW36" s="646"/>
      <c r="CX36" s="646"/>
      <c r="CY36" s="647"/>
      <c r="CZ36" s="648">
        <v>9.9</v>
      </c>
      <c r="DA36" s="660"/>
      <c r="DB36" s="660"/>
      <c r="DC36" s="661"/>
      <c r="DD36" s="651">
        <v>15769732</v>
      </c>
      <c r="DE36" s="646"/>
      <c r="DF36" s="646"/>
      <c r="DG36" s="646"/>
      <c r="DH36" s="646"/>
      <c r="DI36" s="646"/>
      <c r="DJ36" s="646"/>
      <c r="DK36" s="647"/>
      <c r="DL36" s="651">
        <v>11358105</v>
      </c>
      <c r="DM36" s="646"/>
      <c r="DN36" s="646"/>
      <c r="DO36" s="646"/>
      <c r="DP36" s="646"/>
      <c r="DQ36" s="646"/>
      <c r="DR36" s="646"/>
      <c r="DS36" s="646"/>
      <c r="DT36" s="646"/>
      <c r="DU36" s="646"/>
      <c r="DV36" s="647"/>
      <c r="DW36" s="648">
        <v>10.199999999999999</v>
      </c>
      <c r="DX36" s="660"/>
      <c r="DY36" s="660"/>
      <c r="DZ36" s="660"/>
      <c r="EA36" s="660"/>
      <c r="EB36" s="660"/>
      <c r="EC36" s="672"/>
    </row>
    <row r="37" spans="2:133" ht="11.3" customHeight="1" x14ac:dyDescent="0.2">
      <c r="B37" s="642" t="s">
        <v>318</v>
      </c>
      <c r="C37" s="643"/>
      <c r="D37" s="643"/>
      <c r="E37" s="643"/>
      <c r="F37" s="643"/>
      <c r="G37" s="643"/>
      <c r="H37" s="643"/>
      <c r="I37" s="643"/>
      <c r="J37" s="643"/>
      <c r="K37" s="643"/>
      <c r="L37" s="643"/>
      <c r="M37" s="643"/>
      <c r="N37" s="643"/>
      <c r="O37" s="643"/>
      <c r="P37" s="643"/>
      <c r="Q37" s="644"/>
      <c r="R37" s="645">
        <v>3923853</v>
      </c>
      <c r="S37" s="646"/>
      <c r="T37" s="646"/>
      <c r="U37" s="646"/>
      <c r="V37" s="646"/>
      <c r="W37" s="646"/>
      <c r="X37" s="646"/>
      <c r="Y37" s="647"/>
      <c r="Z37" s="683">
        <v>2.1</v>
      </c>
      <c r="AA37" s="683"/>
      <c r="AB37" s="683"/>
      <c r="AC37" s="683"/>
      <c r="AD37" s="684">
        <v>4343</v>
      </c>
      <c r="AE37" s="684"/>
      <c r="AF37" s="684"/>
      <c r="AG37" s="684"/>
      <c r="AH37" s="684"/>
      <c r="AI37" s="684"/>
      <c r="AJ37" s="684"/>
      <c r="AK37" s="684"/>
      <c r="AL37" s="648">
        <v>0</v>
      </c>
      <c r="AM37" s="649"/>
      <c r="AN37" s="649"/>
      <c r="AO37" s="685"/>
      <c r="AQ37" s="678" t="s">
        <v>319</v>
      </c>
      <c r="AR37" s="679"/>
      <c r="AS37" s="679"/>
      <c r="AT37" s="679"/>
      <c r="AU37" s="679"/>
      <c r="AV37" s="679"/>
      <c r="AW37" s="679"/>
      <c r="AX37" s="679"/>
      <c r="AY37" s="680"/>
      <c r="AZ37" s="645">
        <v>6573846</v>
      </c>
      <c r="BA37" s="646"/>
      <c r="BB37" s="646"/>
      <c r="BC37" s="646"/>
      <c r="BD37" s="658"/>
      <c r="BE37" s="658"/>
      <c r="BF37" s="681"/>
      <c r="BG37" s="642" t="s">
        <v>320</v>
      </c>
      <c r="BH37" s="643"/>
      <c r="BI37" s="643"/>
      <c r="BJ37" s="643"/>
      <c r="BK37" s="643"/>
      <c r="BL37" s="643"/>
      <c r="BM37" s="643"/>
      <c r="BN37" s="643"/>
      <c r="BO37" s="643"/>
      <c r="BP37" s="643"/>
      <c r="BQ37" s="643"/>
      <c r="BR37" s="643"/>
      <c r="BS37" s="643"/>
      <c r="BT37" s="643"/>
      <c r="BU37" s="644"/>
      <c r="BV37" s="645">
        <v>-117828</v>
      </c>
      <c r="BW37" s="646"/>
      <c r="BX37" s="646"/>
      <c r="BY37" s="646"/>
      <c r="BZ37" s="646"/>
      <c r="CA37" s="646"/>
      <c r="CB37" s="682"/>
      <c r="CD37" s="642" t="s">
        <v>321</v>
      </c>
      <c r="CE37" s="643"/>
      <c r="CF37" s="643"/>
      <c r="CG37" s="643"/>
      <c r="CH37" s="643"/>
      <c r="CI37" s="643"/>
      <c r="CJ37" s="643"/>
      <c r="CK37" s="643"/>
      <c r="CL37" s="643"/>
      <c r="CM37" s="643"/>
      <c r="CN37" s="643"/>
      <c r="CO37" s="643"/>
      <c r="CP37" s="643"/>
      <c r="CQ37" s="644"/>
      <c r="CR37" s="645">
        <v>1536701</v>
      </c>
      <c r="CS37" s="658"/>
      <c r="CT37" s="658"/>
      <c r="CU37" s="658"/>
      <c r="CV37" s="658"/>
      <c r="CW37" s="658"/>
      <c r="CX37" s="658"/>
      <c r="CY37" s="659"/>
      <c r="CZ37" s="648">
        <v>0.8</v>
      </c>
      <c r="DA37" s="660"/>
      <c r="DB37" s="660"/>
      <c r="DC37" s="661"/>
      <c r="DD37" s="651">
        <v>1536701</v>
      </c>
      <c r="DE37" s="658"/>
      <c r="DF37" s="658"/>
      <c r="DG37" s="658"/>
      <c r="DH37" s="658"/>
      <c r="DI37" s="658"/>
      <c r="DJ37" s="658"/>
      <c r="DK37" s="659"/>
      <c r="DL37" s="651">
        <v>1484155</v>
      </c>
      <c r="DM37" s="658"/>
      <c r="DN37" s="658"/>
      <c r="DO37" s="658"/>
      <c r="DP37" s="658"/>
      <c r="DQ37" s="658"/>
      <c r="DR37" s="658"/>
      <c r="DS37" s="658"/>
      <c r="DT37" s="658"/>
      <c r="DU37" s="658"/>
      <c r="DV37" s="659"/>
      <c r="DW37" s="648">
        <v>1.3</v>
      </c>
      <c r="DX37" s="660"/>
      <c r="DY37" s="660"/>
      <c r="DZ37" s="660"/>
      <c r="EA37" s="660"/>
      <c r="EB37" s="660"/>
      <c r="EC37" s="672"/>
    </row>
    <row r="38" spans="2:133" ht="11.3" customHeight="1" x14ac:dyDescent="0.2">
      <c r="B38" s="642" t="s">
        <v>322</v>
      </c>
      <c r="C38" s="643"/>
      <c r="D38" s="643"/>
      <c r="E38" s="643"/>
      <c r="F38" s="643"/>
      <c r="G38" s="643"/>
      <c r="H38" s="643"/>
      <c r="I38" s="643"/>
      <c r="J38" s="643"/>
      <c r="K38" s="643"/>
      <c r="L38" s="643"/>
      <c r="M38" s="643"/>
      <c r="N38" s="643"/>
      <c r="O38" s="643"/>
      <c r="P38" s="643"/>
      <c r="Q38" s="644"/>
      <c r="R38" s="645">
        <v>9510488</v>
      </c>
      <c r="S38" s="646"/>
      <c r="T38" s="646"/>
      <c r="U38" s="646"/>
      <c r="V38" s="646"/>
      <c r="W38" s="646"/>
      <c r="X38" s="646"/>
      <c r="Y38" s="647"/>
      <c r="Z38" s="683">
        <v>5</v>
      </c>
      <c r="AA38" s="683"/>
      <c r="AB38" s="683"/>
      <c r="AC38" s="683"/>
      <c r="AD38" s="684" t="s">
        <v>122</v>
      </c>
      <c r="AE38" s="684"/>
      <c r="AF38" s="684"/>
      <c r="AG38" s="684"/>
      <c r="AH38" s="684"/>
      <c r="AI38" s="684"/>
      <c r="AJ38" s="684"/>
      <c r="AK38" s="684"/>
      <c r="AL38" s="648" t="s">
        <v>122</v>
      </c>
      <c r="AM38" s="649"/>
      <c r="AN38" s="649"/>
      <c r="AO38" s="685"/>
      <c r="AQ38" s="678" t="s">
        <v>323</v>
      </c>
      <c r="AR38" s="679"/>
      <c r="AS38" s="679"/>
      <c r="AT38" s="679"/>
      <c r="AU38" s="679"/>
      <c r="AV38" s="679"/>
      <c r="AW38" s="679"/>
      <c r="AX38" s="679"/>
      <c r="AY38" s="680"/>
      <c r="AZ38" s="645">
        <v>1620833</v>
      </c>
      <c r="BA38" s="646"/>
      <c r="BB38" s="646"/>
      <c r="BC38" s="646"/>
      <c r="BD38" s="658"/>
      <c r="BE38" s="658"/>
      <c r="BF38" s="681"/>
      <c r="BG38" s="642" t="s">
        <v>324</v>
      </c>
      <c r="BH38" s="643"/>
      <c r="BI38" s="643"/>
      <c r="BJ38" s="643"/>
      <c r="BK38" s="643"/>
      <c r="BL38" s="643"/>
      <c r="BM38" s="643"/>
      <c r="BN38" s="643"/>
      <c r="BO38" s="643"/>
      <c r="BP38" s="643"/>
      <c r="BQ38" s="643"/>
      <c r="BR38" s="643"/>
      <c r="BS38" s="643"/>
      <c r="BT38" s="643"/>
      <c r="BU38" s="644"/>
      <c r="BV38" s="645">
        <v>41879</v>
      </c>
      <c r="BW38" s="646"/>
      <c r="BX38" s="646"/>
      <c r="BY38" s="646"/>
      <c r="BZ38" s="646"/>
      <c r="CA38" s="646"/>
      <c r="CB38" s="682"/>
      <c r="CD38" s="642" t="s">
        <v>325</v>
      </c>
      <c r="CE38" s="643"/>
      <c r="CF38" s="643"/>
      <c r="CG38" s="643"/>
      <c r="CH38" s="643"/>
      <c r="CI38" s="643"/>
      <c r="CJ38" s="643"/>
      <c r="CK38" s="643"/>
      <c r="CL38" s="643"/>
      <c r="CM38" s="643"/>
      <c r="CN38" s="643"/>
      <c r="CO38" s="643"/>
      <c r="CP38" s="643"/>
      <c r="CQ38" s="644"/>
      <c r="CR38" s="645">
        <v>17111266</v>
      </c>
      <c r="CS38" s="646"/>
      <c r="CT38" s="646"/>
      <c r="CU38" s="646"/>
      <c r="CV38" s="646"/>
      <c r="CW38" s="646"/>
      <c r="CX38" s="646"/>
      <c r="CY38" s="647"/>
      <c r="CZ38" s="648">
        <v>9.1999999999999993</v>
      </c>
      <c r="DA38" s="660"/>
      <c r="DB38" s="660"/>
      <c r="DC38" s="661"/>
      <c r="DD38" s="651">
        <v>14721201</v>
      </c>
      <c r="DE38" s="646"/>
      <c r="DF38" s="646"/>
      <c r="DG38" s="646"/>
      <c r="DH38" s="646"/>
      <c r="DI38" s="646"/>
      <c r="DJ38" s="646"/>
      <c r="DK38" s="647"/>
      <c r="DL38" s="651">
        <v>13739091</v>
      </c>
      <c r="DM38" s="646"/>
      <c r="DN38" s="646"/>
      <c r="DO38" s="646"/>
      <c r="DP38" s="646"/>
      <c r="DQ38" s="646"/>
      <c r="DR38" s="646"/>
      <c r="DS38" s="646"/>
      <c r="DT38" s="646"/>
      <c r="DU38" s="646"/>
      <c r="DV38" s="647"/>
      <c r="DW38" s="648">
        <v>12.4</v>
      </c>
      <c r="DX38" s="660"/>
      <c r="DY38" s="660"/>
      <c r="DZ38" s="660"/>
      <c r="EA38" s="660"/>
      <c r="EB38" s="660"/>
      <c r="EC38" s="672"/>
    </row>
    <row r="39" spans="2:133" ht="11.3" customHeight="1" x14ac:dyDescent="0.2">
      <c r="B39" s="642" t="s">
        <v>326</v>
      </c>
      <c r="C39" s="643"/>
      <c r="D39" s="643"/>
      <c r="E39" s="643"/>
      <c r="F39" s="643"/>
      <c r="G39" s="643"/>
      <c r="H39" s="643"/>
      <c r="I39" s="643"/>
      <c r="J39" s="643"/>
      <c r="K39" s="643"/>
      <c r="L39" s="643"/>
      <c r="M39" s="643"/>
      <c r="N39" s="643"/>
      <c r="O39" s="643"/>
      <c r="P39" s="643"/>
      <c r="Q39" s="644"/>
      <c r="R39" s="645" t="s">
        <v>122</v>
      </c>
      <c r="S39" s="646"/>
      <c r="T39" s="646"/>
      <c r="U39" s="646"/>
      <c r="V39" s="646"/>
      <c r="W39" s="646"/>
      <c r="X39" s="646"/>
      <c r="Y39" s="647"/>
      <c r="Z39" s="683" t="s">
        <v>122</v>
      </c>
      <c r="AA39" s="683"/>
      <c r="AB39" s="683"/>
      <c r="AC39" s="683"/>
      <c r="AD39" s="684" t="s">
        <v>122</v>
      </c>
      <c r="AE39" s="684"/>
      <c r="AF39" s="684"/>
      <c r="AG39" s="684"/>
      <c r="AH39" s="684"/>
      <c r="AI39" s="684"/>
      <c r="AJ39" s="684"/>
      <c r="AK39" s="684"/>
      <c r="AL39" s="648" t="s">
        <v>122</v>
      </c>
      <c r="AM39" s="649"/>
      <c r="AN39" s="649"/>
      <c r="AO39" s="685"/>
      <c r="AQ39" s="678" t="s">
        <v>327</v>
      </c>
      <c r="AR39" s="679"/>
      <c r="AS39" s="679"/>
      <c r="AT39" s="679"/>
      <c r="AU39" s="679"/>
      <c r="AV39" s="679"/>
      <c r="AW39" s="679"/>
      <c r="AX39" s="679"/>
      <c r="AY39" s="680"/>
      <c r="AZ39" s="645">
        <v>1277475</v>
      </c>
      <c r="BA39" s="646"/>
      <c r="BB39" s="646"/>
      <c r="BC39" s="646"/>
      <c r="BD39" s="658"/>
      <c r="BE39" s="658"/>
      <c r="BF39" s="681"/>
      <c r="BG39" s="642" t="s">
        <v>328</v>
      </c>
      <c r="BH39" s="643"/>
      <c r="BI39" s="643"/>
      <c r="BJ39" s="643"/>
      <c r="BK39" s="643"/>
      <c r="BL39" s="643"/>
      <c r="BM39" s="643"/>
      <c r="BN39" s="643"/>
      <c r="BO39" s="643"/>
      <c r="BP39" s="643"/>
      <c r="BQ39" s="643"/>
      <c r="BR39" s="643"/>
      <c r="BS39" s="643"/>
      <c r="BT39" s="643"/>
      <c r="BU39" s="644"/>
      <c r="BV39" s="645">
        <v>57810</v>
      </c>
      <c r="BW39" s="646"/>
      <c r="BX39" s="646"/>
      <c r="BY39" s="646"/>
      <c r="BZ39" s="646"/>
      <c r="CA39" s="646"/>
      <c r="CB39" s="682"/>
      <c r="CD39" s="642" t="s">
        <v>329</v>
      </c>
      <c r="CE39" s="643"/>
      <c r="CF39" s="643"/>
      <c r="CG39" s="643"/>
      <c r="CH39" s="643"/>
      <c r="CI39" s="643"/>
      <c r="CJ39" s="643"/>
      <c r="CK39" s="643"/>
      <c r="CL39" s="643"/>
      <c r="CM39" s="643"/>
      <c r="CN39" s="643"/>
      <c r="CO39" s="643"/>
      <c r="CP39" s="643"/>
      <c r="CQ39" s="644"/>
      <c r="CR39" s="645">
        <v>3048243</v>
      </c>
      <c r="CS39" s="658"/>
      <c r="CT39" s="658"/>
      <c r="CU39" s="658"/>
      <c r="CV39" s="658"/>
      <c r="CW39" s="658"/>
      <c r="CX39" s="658"/>
      <c r="CY39" s="659"/>
      <c r="CZ39" s="648">
        <v>1.6</v>
      </c>
      <c r="DA39" s="660"/>
      <c r="DB39" s="660"/>
      <c r="DC39" s="661"/>
      <c r="DD39" s="651">
        <v>2439688</v>
      </c>
      <c r="DE39" s="658"/>
      <c r="DF39" s="658"/>
      <c r="DG39" s="658"/>
      <c r="DH39" s="658"/>
      <c r="DI39" s="658"/>
      <c r="DJ39" s="658"/>
      <c r="DK39" s="659"/>
      <c r="DL39" s="651" t="s">
        <v>122</v>
      </c>
      <c r="DM39" s="658"/>
      <c r="DN39" s="658"/>
      <c r="DO39" s="658"/>
      <c r="DP39" s="658"/>
      <c r="DQ39" s="658"/>
      <c r="DR39" s="658"/>
      <c r="DS39" s="658"/>
      <c r="DT39" s="658"/>
      <c r="DU39" s="658"/>
      <c r="DV39" s="659"/>
      <c r="DW39" s="648" t="s">
        <v>122</v>
      </c>
      <c r="DX39" s="660"/>
      <c r="DY39" s="660"/>
      <c r="DZ39" s="660"/>
      <c r="EA39" s="660"/>
      <c r="EB39" s="660"/>
      <c r="EC39" s="672"/>
    </row>
    <row r="40" spans="2:133" ht="11.3" customHeight="1" x14ac:dyDescent="0.2">
      <c r="B40" s="642" t="s">
        <v>330</v>
      </c>
      <c r="C40" s="643"/>
      <c r="D40" s="643"/>
      <c r="E40" s="643"/>
      <c r="F40" s="643"/>
      <c r="G40" s="643"/>
      <c r="H40" s="643"/>
      <c r="I40" s="643"/>
      <c r="J40" s="643"/>
      <c r="K40" s="643"/>
      <c r="L40" s="643"/>
      <c r="M40" s="643"/>
      <c r="N40" s="643"/>
      <c r="O40" s="643"/>
      <c r="P40" s="643"/>
      <c r="Q40" s="644"/>
      <c r="R40" s="645">
        <v>1189088</v>
      </c>
      <c r="S40" s="646"/>
      <c r="T40" s="646"/>
      <c r="U40" s="646"/>
      <c r="V40" s="646"/>
      <c r="W40" s="646"/>
      <c r="X40" s="646"/>
      <c r="Y40" s="647"/>
      <c r="Z40" s="683">
        <v>0.6</v>
      </c>
      <c r="AA40" s="683"/>
      <c r="AB40" s="683"/>
      <c r="AC40" s="683"/>
      <c r="AD40" s="684" t="s">
        <v>122</v>
      </c>
      <c r="AE40" s="684"/>
      <c r="AF40" s="684"/>
      <c r="AG40" s="684"/>
      <c r="AH40" s="684"/>
      <c r="AI40" s="684"/>
      <c r="AJ40" s="684"/>
      <c r="AK40" s="684"/>
      <c r="AL40" s="648" t="s">
        <v>122</v>
      </c>
      <c r="AM40" s="649"/>
      <c r="AN40" s="649"/>
      <c r="AO40" s="685"/>
      <c r="AQ40" s="678" t="s">
        <v>331</v>
      </c>
      <c r="AR40" s="679"/>
      <c r="AS40" s="679"/>
      <c r="AT40" s="679"/>
      <c r="AU40" s="679"/>
      <c r="AV40" s="679"/>
      <c r="AW40" s="679"/>
      <c r="AX40" s="679"/>
      <c r="AY40" s="680"/>
      <c r="AZ40" s="645">
        <v>93077</v>
      </c>
      <c r="BA40" s="646"/>
      <c r="BB40" s="646"/>
      <c r="BC40" s="646"/>
      <c r="BD40" s="658"/>
      <c r="BE40" s="658"/>
      <c r="BF40" s="681"/>
      <c r="BG40" s="686" t="s">
        <v>332</v>
      </c>
      <c r="BH40" s="687"/>
      <c r="BI40" s="687"/>
      <c r="BJ40" s="687"/>
      <c r="BK40" s="687"/>
      <c r="BL40" s="205"/>
      <c r="BM40" s="643" t="s">
        <v>333</v>
      </c>
      <c r="BN40" s="643"/>
      <c r="BO40" s="643"/>
      <c r="BP40" s="643"/>
      <c r="BQ40" s="643"/>
      <c r="BR40" s="643"/>
      <c r="BS40" s="643"/>
      <c r="BT40" s="643"/>
      <c r="BU40" s="644"/>
      <c r="BV40" s="645">
        <v>100</v>
      </c>
      <c r="BW40" s="646"/>
      <c r="BX40" s="646"/>
      <c r="BY40" s="646"/>
      <c r="BZ40" s="646"/>
      <c r="CA40" s="646"/>
      <c r="CB40" s="682"/>
      <c r="CD40" s="642" t="s">
        <v>334</v>
      </c>
      <c r="CE40" s="643"/>
      <c r="CF40" s="643"/>
      <c r="CG40" s="643"/>
      <c r="CH40" s="643"/>
      <c r="CI40" s="643"/>
      <c r="CJ40" s="643"/>
      <c r="CK40" s="643"/>
      <c r="CL40" s="643"/>
      <c r="CM40" s="643"/>
      <c r="CN40" s="643"/>
      <c r="CO40" s="643"/>
      <c r="CP40" s="643"/>
      <c r="CQ40" s="644"/>
      <c r="CR40" s="645">
        <v>3242694</v>
      </c>
      <c r="CS40" s="646"/>
      <c r="CT40" s="646"/>
      <c r="CU40" s="646"/>
      <c r="CV40" s="646"/>
      <c r="CW40" s="646"/>
      <c r="CX40" s="646"/>
      <c r="CY40" s="647"/>
      <c r="CZ40" s="648">
        <v>1.7</v>
      </c>
      <c r="DA40" s="660"/>
      <c r="DB40" s="660"/>
      <c r="DC40" s="661"/>
      <c r="DD40" s="651">
        <v>2101179</v>
      </c>
      <c r="DE40" s="646"/>
      <c r="DF40" s="646"/>
      <c r="DG40" s="646"/>
      <c r="DH40" s="646"/>
      <c r="DI40" s="646"/>
      <c r="DJ40" s="646"/>
      <c r="DK40" s="647"/>
      <c r="DL40" s="651" t="s">
        <v>122</v>
      </c>
      <c r="DM40" s="646"/>
      <c r="DN40" s="646"/>
      <c r="DO40" s="646"/>
      <c r="DP40" s="646"/>
      <c r="DQ40" s="646"/>
      <c r="DR40" s="646"/>
      <c r="DS40" s="646"/>
      <c r="DT40" s="646"/>
      <c r="DU40" s="646"/>
      <c r="DV40" s="647"/>
      <c r="DW40" s="648" t="s">
        <v>122</v>
      </c>
      <c r="DX40" s="660"/>
      <c r="DY40" s="660"/>
      <c r="DZ40" s="660"/>
      <c r="EA40" s="660"/>
      <c r="EB40" s="660"/>
      <c r="EC40" s="672"/>
    </row>
    <row r="41" spans="2:133" ht="11.3" customHeight="1" x14ac:dyDescent="0.2">
      <c r="B41" s="626" t="s">
        <v>335</v>
      </c>
      <c r="C41" s="627"/>
      <c r="D41" s="627"/>
      <c r="E41" s="627"/>
      <c r="F41" s="627"/>
      <c r="G41" s="627"/>
      <c r="H41" s="627"/>
      <c r="I41" s="627"/>
      <c r="J41" s="627"/>
      <c r="K41" s="627"/>
      <c r="L41" s="627"/>
      <c r="M41" s="627"/>
      <c r="N41" s="627"/>
      <c r="O41" s="627"/>
      <c r="P41" s="627"/>
      <c r="Q41" s="628"/>
      <c r="R41" s="629">
        <v>190285882</v>
      </c>
      <c r="S41" s="670"/>
      <c r="T41" s="670"/>
      <c r="U41" s="670"/>
      <c r="V41" s="670"/>
      <c r="W41" s="670"/>
      <c r="X41" s="670"/>
      <c r="Y41" s="673"/>
      <c r="Z41" s="674">
        <v>100</v>
      </c>
      <c r="AA41" s="674"/>
      <c r="AB41" s="674"/>
      <c r="AC41" s="674"/>
      <c r="AD41" s="675">
        <v>109665849</v>
      </c>
      <c r="AE41" s="675"/>
      <c r="AF41" s="675"/>
      <c r="AG41" s="675"/>
      <c r="AH41" s="675"/>
      <c r="AI41" s="675"/>
      <c r="AJ41" s="675"/>
      <c r="AK41" s="675"/>
      <c r="AL41" s="632">
        <v>100</v>
      </c>
      <c r="AM41" s="676"/>
      <c r="AN41" s="676"/>
      <c r="AO41" s="677"/>
      <c r="AQ41" s="678" t="s">
        <v>336</v>
      </c>
      <c r="AR41" s="679"/>
      <c r="AS41" s="679"/>
      <c r="AT41" s="679"/>
      <c r="AU41" s="679"/>
      <c r="AV41" s="679"/>
      <c r="AW41" s="679"/>
      <c r="AX41" s="679"/>
      <c r="AY41" s="680"/>
      <c r="AZ41" s="645">
        <v>2080076</v>
      </c>
      <c r="BA41" s="646"/>
      <c r="BB41" s="646"/>
      <c r="BC41" s="646"/>
      <c r="BD41" s="658"/>
      <c r="BE41" s="658"/>
      <c r="BF41" s="681"/>
      <c r="BG41" s="686"/>
      <c r="BH41" s="687"/>
      <c r="BI41" s="687"/>
      <c r="BJ41" s="687"/>
      <c r="BK41" s="687"/>
      <c r="BL41" s="205"/>
      <c r="BM41" s="643" t="s">
        <v>337</v>
      </c>
      <c r="BN41" s="643"/>
      <c r="BO41" s="643"/>
      <c r="BP41" s="643"/>
      <c r="BQ41" s="643"/>
      <c r="BR41" s="643"/>
      <c r="BS41" s="643"/>
      <c r="BT41" s="643"/>
      <c r="BU41" s="644"/>
      <c r="BV41" s="645" t="s">
        <v>122</v>
      </c>
      <c r="BW41" s="646"/>
      <c r="BX41" s="646"/>
      <c r="BY41" s="646"/>
      <c r="BZ41" s="646"/>
      <c r="CA41" s="646"/>
      <c r="CB41" s="682"/>
      <c r="CD41" s="642" t="s">
        <v>338</v>
      </c>
      <c r="CE41" s="643"/>
      <c r="CF41" s="643"/>
      <c r="CG41" s="643"/>
      <c r="CH41" s="643"/>
      <c r="CI41" s="643"/>
      <c r="CJ41" s="643"/>
      <c r="CK41" s="643"/>
      <c r="CL41" s="643"/>
      <c r="CM41" s="643"/>
      <c r="CN41" s="643"/>
      <c r="CO41" s="643"/>
      <c r="CP41" s="643"/>
      <c r="CQ41" s="644"/>
      <c r="CR41" s="645" t="s">
        <v>122</v>
      </c>
      <c r="CS41" s="658"/>
      <c r="CT41" s="658"/>
      <c r="CU41" s="658"/>
      <c r="CV41" s="658"/>
      <c r="CW41" s="658"/>
      <c r="CX41" s="658"/>
      <c r="CY41" s="659"/>
      <c r="CZ41" s="648" t="s">
        <v>122</v>
      </c>
      <c r="DA41" s="660"/>
      <c r="DB41" s="660"/>
      <c r="DC41" s="661"/>
      <c r="DD41" s="651" t="s">
        <v>122</v>
      </c>
      <c r="DE41" s="658"/>
      <c r="DF41" s="658"/>
      <c r="DG41" s="658"/>
      <c r="DH41" s="658"/>
      <c r="DI41" s="658"/>
      <c r="DJ41" s="658"/>
      <c r="DK41" s="659"/>
      <c r="DL41" s="652"/>
      <c r="DM41" s="653"/>
      <c r="DN41" s="653"/>
      <c r="DO41" s="653"/>
      <c r="DP41" s="653"/>
      <c r="DQ41" s="653"/>
      <c r="DR41" s="653"/>
      <c r="DS41" s="653"/>
      <c r="DT41" s="653"/>
      <c r="DU41" s="653"/>
      <c r="DV41" s="654"/>
      <c r="DW41" s="655"/>
      <c r="DX41" s="656"/>
      <c r="DY41" s="656"/>
      <c r="DZ41" s="656"/>
      <c r="EA41" s="656"/>
      <c r="EB41" s="656"/>
      <c r="EC41" s="657"/>
    </row>
    <row r="42" spans="2:133" ht="11.3" customHeight="1" x14ac:dyDescent="0.2">
      <c r="AQ42" s="690" t="s">
        <v>339</v>
      </c>
      <c r="AR42" s="691"/>
      <c r="AS42" s="691"/>
      <c r="AT42" s="691"/>
      <c r="AU42" s="691"/>
      <c r="AV42" s="691"/>
      <c r="AW42" s="691"/>
      <c r="AX42" s="691"/>
      <c r="AY42" s="692"/>
      <c r="AZ42" s="629">
        <v>13753715</v>
      </c>
      <c r="BA42" s="670"/>
      <c r="BB42" s="670"/>
      <c r="BC42" s="670"/>
      <c r="BD42" s="630"/>
      <c r="BE42" s="630"/>
      <c r="BF42" s="693"/>
      <c r="BG42" s="688"/>
      <c r="BH42" s="689"/>
      <c r="BI42" s="689"/>
      <c r="BJ42" s="689"/>
      <c r="BK42" s="689"/>
      <c r="BL42" s="206"/>
      <c r="BM42" s="627" t="s">
        <v>340</v>
      </c>
      <c r="BN42" s="627"/>
      <c r="BO42" s="627"/>
      <c r="BP42" s="627"/>
      <c r="BQ42" s="627"/>
      <c r="BR42" s="627"/>
      <c r="BS42" s="627"/>
      <c r="BT42" s="627"/>
      <c r="BU42" s="628"/>
      <c r="BV42" s="629">
        <v>391</v>
      </c>
      <c r="BW42" s="670"/>
      <c r="BX42" s="670"/>
      <c r="BY42" s="670"/>
      <c r="BZ42" s="670"/>
      <c r="CA42" s="670"/>
      <c r="CB42" s="671"/>
      <c r="CD42" s="642" t="s">
        <v>341</v>
      </c>
      <c r="CE42" s="643"/>
      <c r="CF42" s="643"/>
      <c r="CG42" s="643"/>
      <c r="CH42" s="643"/>
      <c r="CI42" s="643"/>
      <c r="CJ42" s="643"/>
      <c r="CK42" s="643"/>
      <c r="CL42" s="643"/>
      <c r="CM42" s="643"/>
      <c r="CN42" s="643"/>
      <c r="CO42" s="643"/>
      <c r="CP42" s="643"/>
      <c r="CQ42" s="644"/>
      <c r="CR42" s="645">
        <v>18534866</v>
      </c>
      <c r="CS42" s="658"/>
      <c r="CT42" s="658"/>
      <c r="CU42" s="658"/>
      <c r="CV42" s="658"/>
      <c r="CW42" s="658"/>
      <c r="CX42" s="658"/>
      <c r="CY42" s="659"/>
      <c r="CZ42" s="648">
        <v>10</v>
      </c>
      <c r="DA42" s="660"/>
      <c r="DB42" s="660"/>
      <c r="DC42" s="661"/>
      <c r="DD42" s="651">
        <v>4427610</v>
      </c>
      <c r="DE42" s="658"/>
      <c r="DF42" s="658"/>
      <c r="DG42" s="658"/>
      <c r="DH42" s="658"/>
      <c r="DI42" s="658"/>
      <c r="DJ42" s="658"/>
      <c r="DK42" s="659"/>
      <c r="DL42" s="652"/>
      <c r="DM42" s="653"/>
      <c r="DN42" s="653"/>
      <c r="DO42" s="653"/>
      <c r="DP42" s="653"/>
      <c r="DQ42" s="653"/>
      <c r="DR42" s="653"/>
      <c r="DS42" s="653"/>
      <c r="DT42" s="653"/>
      <c r="DU42" s="653"/>
      <c r="DV42" s="654"/>
      <c r="DW42" s="655"/>
      <c r="DX42" s="656"/>
      <c r="DY42" s="656"/>
      <c r="DZ42" s="656"/>
      <c r="EA42" s="656"/>
      <c r="EB42" s="656"/>
      <c r="EC42" s="657"/>
    </row>
    <row r="43" spans="2:133" ht="11.3" customHeight="1" x14ac:dyDescent="0.2">
      <c r="B43" s="196" t="s">
        <v>342</v>
      </c>
      <c r="CD43" s="642" t="s">
        <v>343</v>
      </c>
      <c r="CE43" s="643"/>
      <c r="CF43" s="643"/>
      <c r="CG43" s="643"/>
      <c r="CH43" s="643"/>
      <c r="CI43" s="643"/>
      <c r="CJ43" s="643"/>
      <c r="CK43" s="643"/>
      <c r="CL43" s="643"/>
      <c r="CM43" s="643"/>
      <c r="CN43" s="643"/>
      <c r="CO43" s="643"/>
      <c r="CP43" s="643"/>
      <c r="CQ43" s="644"/>
      <c r="CR43" s="645">
        <v>312850</v>
      </c>
      <c r="CS43" s="658"/>
      <c r="CT43" s="658"/>
      <c r="CU43" s="658"/>
      <c r="CV43" s="658"/>
      <c r="CW43" s="658"/>
      <c r="CX43" s="658"/>
      <c r="CY43" s="659"/>
      <c r="CZ43" s="648">
        <v>0.2</v>
      </c>
      <c r="DA43" s="660"/>
      <c r="DB43" s="660"/>
      <c r="DC43" s="661"/>
      <c r="DD43" s="651">
        <v>312850</v>
      </c>
      <c r="DE43" s="658"/>
      <c r="DF43" s="658"/>
      <c r="DG43" s="658"/>
      <c r="DH43" s="658"/>
      <c r="DI43" s="658"/>
      <c r="DJ43" s="658"/>
      <c r="DK43" s="659"/>
      <c r="DL43" s="652"/>
      <c r="DM43" s="653"/>
      <c r="DN43" s="653"/>
      <c r="DO43" s="653"/>
      <c r="DP43" s="653"/>
      <c r="DQ43" s="653"/>
      <c r="DR43" s="653"/>
      <c r="DS43" s="653"/>
      <c r="DT43" s="653"/>
      <c r="DU43" s="653"/>
      <c r="DV43" s="654"/>
      <c r="DW43" s="655"/>
      <c r="DX43" s="656"/>
      <c r="DY43" s="656"/>
      <c r="DZ43" s="656"/>
      <c r="EA43" s="656"/>
      <c r="EB43" s="656"/>
      <c r="EC43" s="657"/>
    </row>
    <row r="44" spans="2:133" ht="11.3" customHeight="1" x14ac:dyDescent="0.2">
      <c r="B44" s="662" t="s">
        <v>344</v>
      </c>
      <c r="C44" s="662"/>
      <c r="D44" s="662"/>
      <c r="E44" s="662"/>
      <c r="F44" s="662"/>
      <c r="G44" s="662"/>
      <c r="H44" s="662"/>
      <c r="I44" s="662"/>
      <c r="J44" s="662"/>
      <c r="K44" s="662"/>
      <c r="L44" s="662"/>
      <c r="M44" s="662"/>
      <c r="N44" s="662"/>
      <c r="O44" s="662"/>
      <c r="P44" s="662"/>
      <c r="Q44" s="662"/>
      <c r="R44" s="662"/>
      <c r="S44" s="662"/>
      <c r="T44" s="662"/>
      <c r="U44" s="662"/>
      <c r="V44" s="662"/>
      <c r="W44" s="662"/>
      <c r="X44" s="662"/>
      <c r="Y44" s="662"/>
      <c r="Z44" s="662"/>
      <c r="AA44" s="662"/>
      <c r="AB44" s="662"/>
      <c r="AC44" s="662"/>
      <c r="AD44" s="662"/>
      <c r="AE44" s="662"/>
      <c r="AF44" s="662"/>
      <c r="AG44" s="662"/>
      <c r="AH44" s="662"/>
      <c r="AI44" s="662"/>
      <c r="AJ44" s="662"/>
      <c r="AK44" s="662"/>
      <c r="AL44" s="662"/>
      <c r="AM44" s="662"/>
      <c r="AN44" s="662"/>
      <c r="AO44" s="662"/>
      <c r="AP44" s="662"/>
      <c r="AQ44" s="662"/>
      <c r="AR44" s="662"/>
      <c r="AS44" s="662"/>
      <c r="AT44" s="662"/>
      <c r="AU44" s="662"/>
      <c r="AV44" s="662"/>
      <c r="AW44" s="662"/>
      <c r="AX44" s="662"/>
      <c r="AY44" s="662"/>
      <c r="AZ44" s="662"/>
      <c r="BA44" s="662"/>
      <c r="BB44" s="662"/>
      <c r="BC44" s="662"/>
      <c r="BD44" s="662"/>
      <c r="BE44" s="662"/>
      <c r="BF44" s="662"/>
      <c r="BG44" s="662"/>
      <c r="BH44" s="662"/>
      <c r="BI44" s="662"/>
      <c r="BJ44" s="662"/>
      <c r="BK44" s="662"/>
      <c r="BL44" s="662"/>
      <c r="BM44" s="662"/>
      <c r="BN44" s="662"/>
      <c r="BO44" s="662"/>
      <c r="BP44" s="662"/>
      <c r="BQ44" s="662"/>
      <c r="BR44" s="662"/>
      <c r="BS44" s="662"/>
      <c r="BT44" s="662"/>
      <c r="BU44" s="662"/>
      <c r="BV44" s="662"/>
      <c r="BW44" s="662"/>
      <c r="BX44" s="662"/>
      <c r="BY44" s="662"/>
      <c r="BZ44" s="662"/>
      <c r="CA44" s="662"/>
      <c r="CB44" s="662"/>
      <c r="CC44" s="663"/>
      <c r="CD44" s="664" t="s">
        <v>292</v>
      </c>
      <c r="CE44" s="665"/>
      <c r="CF44" s="642" t="s">
        <v>345</v>
      </c>
      <c r="CG44" s="643"/>
      <c r="CH44" s="643"/>
      <c r="CI44" s="643"/>
      <c r="CJ44" s="643"/>
      <c r="CK44" s="643"/>
      <c r="CL44" s="643"/>
      <c r="CM44" s="643"/>
      <c r="CN44" s="643"/>
      <c r="CO44" s="643"/>
      <c r="CP44" s="643"/>
      <c r="CQ44" s="644"/>
      <c r="CR44" s="645">
        <v>16137628</v>
      </c>
      <c r="CS44" s="646"/>
      <c r="CT44" s="646"/>
      <c r="CU44" s="646"/>
      <c r="CV44" s="646"/>
      <c r="CW44" s="646"/>
      <c r="CX44" s="646"/>
      <c r="CY44" s="647"/>
      <c r="CZ44" s="648">
        <v>8.6999999999999993</v>
      </c>
      <c r="DA44" s="649"/>
      <c r="DB44" s="649"/>
      <c r="DC44" s="650"/>
      <c r="DD44" s="651">
        <v>4128622</v>
      </c>
      <c r="DE44" s="646"/>
      <c r="DF44" s="646"/>
      <c r="DG44" s="646"/>
      <c r="DH44" s="646"/>
      <c r="DI44" s="646"/>
      <c r="DJ44" s="646"/>
      <c r="DK44" s="647"/>
      <c r="DL44" s="652"/>
      <c r="DM44" s="653"/>
      <c r="DN44" s="653"/>
      <c r="DO44" s="653"/>
      <c r="DP44" s="653"/>
      <c r="DQ44" s="653"/>
      <c r="DR44" s="653"/>
      <c r="DS44" s="653"/>
      <c r="DT44" s="653"/>
      <c r="DU44" s="653"/>
      <c r="DV44" s="654"/>
      <c r="DW44" s="655"/>
      <c r="DX44" s="656"/>
      <c r="DY44" s="656"/>
      <c r="DZ44" s="656"/>
      <c r="EA44" s="656"/>
      <c r="EB44" s="656"/>
      <c r="EC44" s="657"/>
    </row>
    <row r="45" spans="2:133" ht="11.3" customHeight="1" x14ac:dyDescent="0.2">
      <c r="B45" s="662" t="s">
        <v>346</v>
      </c>
      <c r="C45" s="662"/>
      <c r="D45" s="662"/>
      <c r="E45" s="662"/>
      <c r="F45" s="662"/>
      <c r="G45" s="662"/>
      <c r="H45" s="662"/>
      <c r="I45" s="662"/>
      <c r="J45" s="662"/>
      <c r="K45" s="662"/>
      <c r="L45" s="662"/>
      <c r="M45" s="662"/>
      <c r="N45" s="662"/>
      <c r="O45" s="662"/>
      <c r="P45" s="662"/>
      <c r="Q45" s="662"/>
      <c r="R45" s="662"/>
      <c r="S45" s="662"/>
      <c r="T45" s="662"/>
      <c r="U45" s="662"/>
      <c r="V45" s="662"/>
      <c r="W45" s="662"/>
      <c r="X45" s="662"/>
      <c r="Y45" s="662"/>
      <c r="Z45" s="662"/>
      <c r="AA45" s="662"/>
      <c r="AB45" s="662"/>
      <c r="AC45" s="662"/>
      <c r="AD45" s="662"/>
      <c r="AE45" s="662"/>
      <c r="AF45" s="662"/>
      <c r="AG45" s="662"/>
      <c r="AH45" s="662"/>
      <c r="AI45" s="662"/>
      <c r="AJ45" s="662"/>
      <c r="AK45" s="662"/>
      <c r="AL45" s="662"/>
      <c r="AM45" s="662"/>
      <c r="AN45" s="662"/>
      <c r="AO45" s="662"/>
      <c r="AP45" s="662"/>
      <c r="AQ45" s="662"/>
      <c r="AR45" s="662"/>
      <c r="AS45" s="662"/>
      <c r="AT45" s="662"/>
      <c r="AU45" s="662"/>
      <c r="AV45" s="662"/>
      <c r="AW45" s="662"/>
      <c r="AX45" s="662"/>
      <c r="AY45" s="662"/>
      <c r="AZ45" s="662"/>
      <c r="BA45" s="662"/>
      <c r="BB45" s="662"/>
      <c r="BC45" s="662"/>
      <c r="BD45" s="662"/>
      <c r="BE45" s="662"/>
      <c r="BF45" s="662"/>
      <c r="BG45" s="662"/>
      <c r="BH45" s="662"/>
      <c r="BI45" s="662"/>
      <c r="BJ45" s="662"/>
      <c r="BK45" s="662"/>
      <c r="BL45" s="662"/>
      <c r="BM45" s="662"/>
      <c r="BN45" s="662"/>
      <c r="BO45" s="662"/>
      <c r="BP45" s="662"/>
      <c r="BQ45" s="662"/>
      <c r="BR45" s="662"/>
      <c r="BS45" s="662"/>
      <c r="BT45" s="662"/>
      <c r="BU45" s="662"/>
      <c r="BV45" s="662"/>
      <c r="BW45" s="662"/>
      <c r="BX45" s="662"/>
      <c r="BY45" s="662"/>
      <c r="BZ45" s="662"/>
      <c r="CA45" s="662"/>
      <c r="CB45" s="662"/>
      <c r="CC45" s="663"/>
      <c r="CD45" s="666"/>
      <c r="CE45" s="667"/>
      <c r="CF45" s="642" t="s">
        <v>347</v>
      </c>
      <c r="CG45" s="643"/>
      <c r="CH45" s="643"/>
      <c r="CI45" s="643"/>
      <c r="CJ45" s="643"/>
      <c r="CK45" s="643"/>
      <c r="CL45" s="643"/>
      <c r="CM45" s="643"/>
      <c r="CN45" s="643"/>
      <c r="CO45" s="643"/>
      <c r="CP45" s="643"/>
      <c r="CQ45" s="644"/>
      <c r="CR45" s="645">
        <v>6791477</v>
      </c>
      <c r="CS45" s="658"/>
      <c r="CT45" s="658"/>
      <c r="CU45" s="658"/>
      <c r="CV45" s="658"/>
      <c r="CW45" s="658"/>
      <c r="CX45" s="658"/>
      <c r="CY45" s="659"/>
      <c r="CZ45" s="648">
        <v>3.6</v>
      </c>
      <c r="DA45" s="660"/>
      <c r="DB45" s="660"/>
      <c r="DC45" s="661"/>
      <c r="DD45" s="651">
        <v>380487</v>
      </c>
      <c r="DE45" s="658"/>
      <c r="DF45" s="658"/>
      <c r="DG45" s="658"/>
      <c r="DH45" s="658"/>
      <c r="DI45" s="658"/>
      <c r="DJ45" s="658"/>
      <c r="DK45" s="659"/>
      <c r="DL45" s="652"/>
      <c r="DM45" s="653"/>
      <c r="DN45" s="653"/>
      <c r="DO45" s="653"/>
      <c r="DP45" s="653"/>
      <c r="DQ45" s="653"/>
      <c r="DR45" s="653"/>
      <c r="DS45" s="653"/>
      <c r="DT45" s="653"/>
      <c r="DU45" s="653"/>
      <c r="DV45" s="654"/>
      <c r="DW45" s="655"/>
      <c r="DX45" s="656"/>
      <c r="DY45" s="656"/>
      <c r="DZ45" s="656"/>
      <c r="EA45" s="656"/>
      <c r="EB45" s="656"/>
      <c r="EC45" s="657"/>
    </row>
    <row r="46" spans="2:133" ht="11.3" customHeight="1" x14ac:dyDescent="0.2">
      <c r="B46" s="207"/>
      <c r="CD46" s="666"/>
      <c r="CE46" s="667"/>
      <c r="CF46" s="642" t="s">
        <v>348</v>
      </c>
      <c r="CG46" s="643"/>
      <c r="CH46" s="643"/>
      <c r="CI46" s="643"/>
      <c r="CJ46" s="643"/>
      <c r="CK46" s="643"/>
      <c r="CL46" s="643"/>
      <c r="CM46" s="643"/>
      <c r="CN46" s="643"/>
      <c r="CO46" s="643"/>
      <c r="CP46" s="643"/>
      <c r="CQ46" s="644"/>
      <c r="CR46" s="645">
        <v>8079592</v>
      </c>
      <c r="CS46" s="646"/>
      <c r="CT46" s="646"/>
      <c r="CU46" s="646"/>
      <c r="CV46" s="646"/>
      <c r="CW46" s="646"/>
      <c r="CX46" s="646"/>
      <c r="CY46" s="647"/>
      <c r="CZ46" s="648">
        <v>4.3</v>
      </c>
      <c r="DA46" s="649"/>
      <c r="DB46" s="649"/>
      <c r="DC46" s="650"/>
      <c r="DD46" s="651">
        <v>3665280</v>
      </c>
      <c r="DE46" s="646"/>
      <c r="DF46" s="646"/>
      <c r="DG46" s="646"/>
      <c r="DH46" s="646"/>
      <c r="DI46" s="646"/>
      <c r="DJ46" s="646"/>
      <c r="DK46" s="647"/>
      <c r="DL46" s="652"/>
      <c r="DM46" s="653"/>
      <c r="DN46" s="653"/>
      <c r="DO46" s="653"/>
      <c r="DP46" s="653"/>
      <c r="DQ46" s="653"/>
      <c r="DR46" s="653"/>
      <c r="DS46" s="653"/>
      <c r="DT46" s="653"/>
      <c r="DU46" s="653"/>
      <c r="DV46" s="654"/>
      <c r="DW46" s="655"/>
      <c r="DX46" s="656"/>
      <c r="DY46" s="656"/>
      <c r="DZ46" s="656"/>
      <c r="EA46" s="656"/>
      <c r="EB46" s="656"/>
      <c r="EC46" s="657"/>
    </row>
    <row r="47" spans="2:133" ht="11.3" customHeight="1" x14ac:dyDescent="0.2">
      <c r="B47" s="207"/>
      <c r="CD47" s="666"/>
      <c r="CE47" s="667"/>
      <c r="CF47" s="642" t="s">
        <v>349</v>
      </c>
      <c r="CG47" s="643"/>
      <c r="CH47" s="643"/>
      <c r="CI47" s="643"/>
      <c r="CJ47" s="643"/>
      <c r="CK47" s="643"/>
      <c r="CL47" s="643"/>
      <c r="CM47" s="643"/>
      <c r="CN47" s="643"/>
      <c r="CO47" s="643"/>
      <c r="CP47" s="643"/>
      <c r="CQ47" s="644"/>
      <c r="CR47" s="645">
        <v>2397238</v>
      </c>
      <c r="CS47" s="658"/>
      <c r="CT47" s="658"/>
      <c r="CU47" s="658"/>
      <c r="CV47" s="658"/>
      <c r="CW47" s="658"/>
      <c r="CX47" s="658"/>
      <c r="CY47" s="659"/>
      <c r="CZ47" s="648">
        <v>1.3</v>
      </c>
      <c r="DA47" s="660"/>
      <c r="DB47" s="660"/>
      <c r="DC47" s="661"/>
      <c r="DD47" s="651">
        <v>298988</v>
      </c>
      <c r="DE47" s="658"/>
      <c r="DF47" s="658"/>
      <c r="DG47" s="658"/>
      <c r="DH47" s="658"/>
      <c r="DI47" s="658"/>
      <c r="DJ47" s="658"/>
      <c r="DK47" s="659"/>
      <c r="DL47" s="652"/>
      <c r="DM47" s="653"/>
      <c r="DN47" s="653"/>
      <c r="DO47" s="653"/>
      <c r="DP47" s="653"/>
      <c r="DQ47" s="653"/>
      <c r="DR47" s="653"/>
      <c r="DS47" s="653"/>
      <c r="DT47" s="653"/>
      <c r="DU47" s="653"/>
      <c r="DV47" s="654"/>
      <c r="DW47" s="655"/>
      <c r="DX47" s="656"/>
      <c r="DY47" s="656"/>
      <c r="DZ47" s="656"/>
      <c r="EA47" s="656"/>
      <c r="EB47" s="656"/>
      <c r="EC47" s="657"/>
    </row>
    <row r="48" spans="2:133" ht="10.65" x14ac:dyDescent="0.2">
      <c r="B48" s="207"/>
      <c r="CD48" s="668"/>
      <c r="CE48" s="669"/>
      <c r="CF48" s="642" t="s">
        <v>350</v>
      </c>
      <c r="CG48" s="643"/>
      <c r="CH48" s="643"/>
      <c r="CI48" s="643"/>
      <c r="CJ48" s="643"/>
      <c r="CK48" s="643"/>
      <c r="CL48" s="643"/>
      <c r="CM48" s="643"/>
      <c r="CN48" s="643"/>
      <c r="CO48" s="643"/>
      <c r="CP48" s="643"/>
      <c r="CQ48" s="644"/>
      <c r="CR48" s="645" t="s">
        <v>122</v>
      </c>
      <c r="CS48" s="646"/>
      <c r="CT48" s="646"/>
      <c r="CU48" s="646"/>
      <c r="CV48" s="646"/>
      <c r="CW48" s="646"/>
      <c r="CX48" s="646"/>
      <c r="CY48" s="647"/>
      <c r="CZ48" s="648" t="s">
        <v>122</v>
      </c>
      <c r="DA48" s="649"/>
      <c r="DB48" s="649"/>
      <c r="DC48" s="650"/>
      <c r="DD48" s="651" t="s">
        <v>122</v>
      </c>
      <c r="DE48" s="646"/>
      <c r="DF48" s="646"/>
      <c r="DG48" s="646"/>
      <c r="DH48" s="646"/>
      <c r="DI48" s="646"/>
      <c r="DJ48" s="646"/>
      <c r="DK48" s="647"/>
      <c r="DL48" s="652"/>
      <c r="DM48" s="653"/>
      <c r="DN48" s="653"/>
      <c r="DO48" s="653"/>
      <c r="DP48" s="653"/>
      <c r="DQ48" s="653"/>
      <c r="DR48" s="653"/>
      <c r="DS48" s="653"/>
      <c r="DT48" s="653"/>
      <c r="DU48" s="653"/>
      <c r="DV48" s="654"/>
      <c r="DW48" s="655"/>
      <c r="DX48" s="656"/>
      <c r="DY48" s="656"/>
      <c r="DZ48" s="656"/>
      <c r="EA48" s="656"/>
      <c r="EB48" s="656"/>
      <c r="EC48" s="657"/>
    </row>
    <row r="49" spans="2:133" ht="11.3" customHeight="1" x14ac:dyDescent="0.2">
      <c r="B49" s="207"/>
      <c r="CD49" s="626" t="s">
        <v>351</v>
      </c>
      <c r="CE49" s="627"/>
      <c r="CF49" s="627"/>
      <c r="CG49" s="627"/>
      <c r="CH49" s="627"/>
      <c r="CI49" s="627"/>
      <c r="CJ49" s="627"/>
      <c r="CK49" s="627"/>
      <c r="CL49" s="627"/>
      <c r="CM49" s="627"/>
      <c r="CN49" s="627"/>
      <c r="CO49" s="627"/>
      <c r="CP49" s="627"/>
      <c r="CQ49" s="628"/>
      <c r="CR49" s="629">
        <v>186128611</v>
      </c>
      <c r="CS49" s="630"/>
      <c r="CT49" s="630"/>
      <c r="CU49" s="630"/>
      <c r="CV49" s="630"/>
      <c r="CW49" s="630"/>
      <c r="CX49" s="630"/>
      <c r="CY49" s="631"/>
      <c r="CZ49" s="632">
        <v>100</v>
      </c>
      <c r="DA49" s="633"/>
      <c r="DB49" s="633"/>
      <c r="DC49" s="634"/>
      <c r="DD49" s="635">
        <v>127208000</v>
      </c>
      <c r="DE49" s="630"/>
      <c r="DF49" s="630"/>
      <c r="DG49" s="630"/>
      <c r="DH49" s="630"/>
      <c r="DI49" s="630"/>
      <c r="DJ49" s="630"/>
      <c r="DK49" s="631"/>
      <c r="DL49" s="636"/>
      <c r="DM49" s="637"/>
      <c r="DN49" s="637"/>
      <c r="DO49" s="637"/>
      <c r="DP49" s="637"/>
      <c r="DQ49" s="637"/>
      <c r="DR49" s="637"/>
      <c r="DS49" s="637"/>
      <c r="DT49" s="637"/>
      <c r="DU49" s="637"/>
      <c r="DV49" s="638"/>
      <c r="DW49" s="639"/>
      <c r="DX49" s="640"/>
      <c r="DY49" s="640"/>
      <c r="DZ49" s="640"/>
      <c r="EA49" s="640"/>
      <c r="EB49" s="640"/>
      <c r="EC49" s="641"/>
    </row>
  </sheetData>
  <sheetProtection algorithmName="SHA-512" hashValue="g9n9T8NXeQvOJJrJXuKrZRMFZYrw4pVN9WfMhKuG5cj7qvXfW7JTE8EPdBjcFofN5E6FUqotAlk3y4YRGfgSQg==" saltValue="XZG8lK9NpsIuxx6y8Aeu8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50" zoomScaleNormal="50" zoomScaleSheetLayoutView="70" workbookViewId="0">
      <selection activeCell="AU82" sqref="AU82:AY82"/>
    </sheetView>
  </sheetViews>
  <sheetFormatPr defaultColWidth="0" defaultRowHeight="13.8" zeroHeight="1" x14ac:dyDescent="0.2"/>
  <cols>
    <col min="1" max="130" width="2.77734375" style="213" customWidth="1"/>
    <col min="131" max="131" width="1.5546875" style="213" customWidth="1"/>
    <col min="132" max="16384" width="9" style="213" hidden="1"/>
  </cols>
  <sheetData>
    <row r="1" spans="1:131" ht="11.3"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3" customHeight="1" thickBot="1" x14ac:dyDescent="0.25">
      <c r="A2" s="1115" t="s">
        <v>352</v>
      </c>
      <c r="B2" s="1115"/>
      <c r="C2" s="1115"/>
      <c r="D2" s="1115"/>
      <c r="E2" s="1115"/>
      <c r="F2" s="1115"/>
      <c r="G2" s="1115"/>
      <c r="H2" s="1115"/>
      <c r="I2" s="1115"/>
      <c r="J2" s="1115"/>
      <c r="K2" s="1115"/>
      <c r="L2" s="1115"/>
      <c r="M2" s="1115"/>
      <c r="N2" s="1115"/>
      <c r="O2" s="1115"/>
      <c r="P2" s="1115"/>
      <c r="Q2" s="1115"/>
      <c r="R2" s="1115"/>
      <c r="S2" s="1115"/>
      <c r="T2" s="1115"/>
      <c r="U2" s="1115"/>
      <c r="V2" s="1115"/>
      <c r="W2" s="1115"/>
      <c r="X2" s="1115"/>
      <c r="Y2" s="1115"/>
      <c r="Z2" s="1115"/>
      <c r="AA2" s="1115"/>
      <c r="AB2" s="1115"/>
      <c r="AC2" s="1115"/>
      <c r="AD2" s="1115"/>
      <c r="AE2" s="1115"/>
      <c r="AF2" s="1115"/>
      <c r="AG2" s="1115"/>
      <c r="AH2" s="1115"/>
      <c r="AI2" s="1115"/>
      <c r="AJ2" s="1115"/>
      <c r="AK2" s="1115"/>
      <c r="AL2" s="1115"/>
      <c r="AM2" s="1115"/>
      <c r="AN2" s="1115"/>
      <c r="AO2" s="1115"/>
      <c r="AP2" s="1115"/>
      <c r="AQ2" s="1115"/>
      <c r="AR2" s="1115"/>
      <c r="AS2" s="1115"/>
      <c r="AT2" s="1115"/>
      <c r="AU2" s="1115"/>
      <c r="AV2" s="1115"/>
      <c r="AW2" s="1115"/>
      <c r="AX2" s="1115"/>
      <c r="AY2" s="1115"/>
      <c r="AZ2" s="1115"/>
      <c r="BA2" s="1115"/>
      <c r="BB2" s="1115"/>
      <c r="BC2" s="1115"/>
      <c r="BD2" s="1115"/>
      <c r="BE2" s="1115"/>
      <c r="BF2" s="1115"/>
      <c r="BG2" s="1115"/>
      <c r="BH2" s="1115"/>
      <c r="BI2" s="1115"/>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16" t="s">
        <v>353</v>
      </c>
      <c r="DK2" s="1117"/>
      <c r="DL2" s="1117"/>
      <c r="DM2" s="1117"/>
      <c r="DN2" s="1117"/>
      <c r="DO2" s="1118"/>
      <c r="DP2" s="210"/>
      <c r="DQ2" s="1116" t="s">
        <v>354</v>
      </c>
      <c r="DR2" s="1117"/>
      <c r="DS2" s="1117"/>
      <c r="DT2" s="1117"/>
      <c r="DU2" s="1117"/>
      <c r="DV2" s="1117"/>
      <c r="DW2" s="1117"/>
      <c r="DX2" s="1117"/>
      <c r="DY2" s="1117"/>
      <c r="DZ2" s="1118"/>
      <c r="EA2" s="212"/>
    </row>
    <row r="3" spans="1:131" ht="11.3"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3" customHeight="1" thickBot="1" x14ac:dyDescent="0.25">
      <c r="A4" s="1084" t="s">
        <v>355</v>
      </c>
      <c r="B4" s="1084"/>
      <c r="C4" s="1084"/>
      <c r="D4" s="1084"/>
      <c r="E4" s="1084"/>
      <c r="F4" s="1084"/>
      <c r="G4" s="1084"/>
      <c r="H4" s="1084"/>
      <c r="I4" s="1084"/>
      <c r="J4" s="1084"/>
      <c r="K4" s="1084"/>
      <c r="L4" s="1084"/>
      <c r="M4" s="1084"/>
      <c r="N4" s="1084"/>
      <c r="O4" s="1084"/>
      <c r="P4" s="1084"/>
      <c r="Q4" s="1084"/>
      <c r="R4" s="1084"/>
      <c r="S4" s="1084"/>
      <c r="T4" s="1084"/>
      <c r="U4" s="1084"/>
      <c r="V4" s="1084"/>
      <c r="W4" s="1084"/>
      <c r="X4" s="1084"/>
      <c r="Y4" s="1084"/>
      <c r="Z4" s="1084"/>
      <c r="AA4" s="1084"/>
      <c r="AB4" s="1084"/>
      <c r="AC4" s="1084"/>
      <c r="AD4" s="1084"/>
      <c r="AE4" s="1084"/>
      <c r="AF4" s="1084"/>
      <c r="AG4" s="1084"/>
      <c r="AH4" s="1084"/>
      <c r="AI4" s="1084"/>
      <c r="AJ4" s="1084"/>
      <c r="AK4" s="1084"/>
      <c r="AL4" s="1084"/>
      <c r="AM4" s="1084"/>
      <c r="AN4" s="1084"/>
      <c r="AO4" s="1084"/>
      <c r="AP4" s="1084"/>
      <c r="AQ4" s="1084"/>
      <c r="AR4" s="1084"/>
      <c r="AS4" s="1084"/>
      <c r="AT4" s="1084"/>
      <c r="AU4" s="1084"/>
      <c r="AV4" s="1084"/>
      <c r="AW4" s="1084"/>
      <c r="AX4" s="1084"/>
      <c r="AY4" s="1084"/>
      <c r="AZ4" s="214"/>
      <c r="BA4" s="214"/>
      <c r="BB4" s="214"/>
      <c r="BC4" s="214"/>
      <c r="BD4" s="214"/>
      <c r="BE4" s="215"/>
      <c r="BF4" s="215"/>
      <c r="BG4" s="215"/>
      <c r="BH4" s="215"/>
      <c r="BI4" s="215"/>
      <c r="BJ4" s="215"/>
      <c r="BK4" s="215"/>
      <c r="BL4" s="215"/>
      <c r="BM4" s="215"/>
      <c r="BN4" s="215"/>
      <c r="BO4" s="215"/>
      <c r="BP4" s="215"/>
      <c r="BQ4" s="754" t="s">
        <v>356</v>
      </c>
      <c r="BR4" s="754"/>
      <c r="BS4" s="754"/>
      <c r="BT4" s="754"/>
      <c r="BU4" s="754"/>
      <c r="BV4" s="754"/>
      <c r="BW4" s="754"/>
      <c r="BX4" s="754"/>
      <c r="BY4" s="754"/>
      <c r="BZ4" s="754"/>
      <c r="CA4" s="754"/>
      <c r="CB4" s="754"/>
      <c r="CC4" s="754"/>
      <c r="CD4" s="754"/>
      <c r="CE4" s="754"/>
      <c r="CF4" s="754"/>
      <c r="CG4" s="754"/>
      <c r="CH4" s="754"/>
      <c r="CI4" s="754"/>
      <c r="CJ4" s="754"/>
      <c r="CK4" s="754"/>
      <c r="CL4" s="754"/>
      <c r="CM4" s="754"/>
      <c r="CN4" s="754"/>
      <c r="CO4" s="754"/>
      <c r="CP4" s="754"/>
      <c r="CQ4" s="754"/>
      <c r="CR4" s="754"/>
      <c r="CS4" s="754"/>
      <c r="CT4" s="754"/>
      <c r="CU4" s="754"/>
      <c r="CV4" s="754"/>
      <c r="CW4" s="754"/>
      <c r="CX4" s="754"/>
      <c r="CY4" s="754"/>
      <c r="CZ4" s="754"/>
      <c r="DA4" s="754"/>
      <c r="DB4" s="754"/>
      <c r="DC4" s="754"/>
      <c r="DD4" s="754"/>
      <c r="DE4" s="754"/>
      <c r="DF4" s="754"/>
      <c r="DG4" s="754"/>
      <c r="DH4" s="754"/>
      <c r="DI4" s="754"/>
      <c r="DJ4" s="754"/>
      <c r="DK4" s="754"/>
      <c r="DL4" s="754"/>
      <c r="DM4" s="754"/>
      <c r="DN4" s="754"/>
      <c r="DO4" s="754"/>
      <c r="DP4" s="754"/>
      <c r="DQ4" s="754"/>
      <c r="DR4" s="754"/>
      <c r="DS4" s="754"/>
      <c r="DT4" s="754"/>
      <c r="DU4" s="754"/>
      <c r="DV4" s="754"/>
      <c r="DW4" s="754"/>
      <c r="DX4" s="754"/>
      <c r="DY4" s="754"/>
      <c r="DZ4" s="754"/>
      <c r="EA4" s="216"/>
    </row>
    <row r="5" spans="1:131" s="217" customFormat="1" ht="26.3" customHeight="1" x14ac:dyDescent="0.2">
      <c r="A5" s="1019" t="s">
        <v>357</v>
      </c>
      <c r="B5" s="1020"/>
      <c r="C5" s="1020"/>
      <c r="D5" s="1020"/>
      <c r="E5" s="1020"/>
      <c r="F5" s="1020"/>
      <c r="G5" s="1020"/>
      <c r="H5" s="1020"/>
      <c r="I5" s="1020"/>
      <c r="J5" s="1020"/>
      <c r="K5" s="1020"/>
      <c r="L5" s="1020"/>
      <c r="M5" s="1020"/>
      <c r="N5" s="1020"/>
      <c r="O5" s="1020"/>
      <c r="P5" s="1021"/>
      <c r="Q5" s="1025" t="s">
        <v>358</v>
      </c>
      <c r="R5" s="1026"/>
      <c r="S5" s="1026"/>
      <c r="T5" s="1026"/>
      <c r="U5" s="1027"/>
      <c r="V5" s="1025" t="s">
        <v>359</v>
      </c>
      <c r="W5" s="1026"/>
      <c r="X5" s="1026"/>
      <c r="Y5" s="1026"/>
      <c r="Z5" s="1027"/>
      <c r="AA5" s="1025" t="s">
        <v>360</v>
      </c>
      <c r="AB5" s="1026"/>
      <c r="AC5" s="1026"/>
      <c r="AD5" s="1026"/>
      <c r="AE5" s="1026"/>
      <c r="AF5" s="1119" t="s">
        <v>361</v>
      </c>
      <c r="AG5" s="1026"/>
      <c r="AH5" s="1026"/>
      <c r="AI5" s="1026"/>
      <c r="AJ5" s="1039"/>
      <c r="AK5" s="1026" t="s">
        <v>362</v>
      </c>
      <c r="AL5" s="1026"/>
      <c r="AM5" s="1026"/>
      <c r="AN5" s="1026"/>
      <c r="AO5" s="1027"/>
      <c r="AP5" s="1025" t="s">
        <v>363</v>
      </c>
      <c r="AQ5" s="1026"/>
      <c r="AR5" s="1026"/>
      <c r="AS5" s="1026"/>
      <c r="AT5" s="1027"/>
      <c r="AU5" s="1025" t="s">
        <v>364</v>
      </c>
      <c r="AV5" s="1026"/>
      <c r="AW5" s="1026"/>
      <c r="AX5" s="1026"/>
      <c r="AY5" s="1039"/>
      <c r="AZ5" s="214"/>
      <c r="BA5" s="214"/>
      <c r="BB5" s="214"/>
      <c r="BC5" s="214"/>
      <c r="BD5" s="214"/>
      <c r="BE5" s="215"/>
      <c r="BF5" s="215"/>
      <c r="BG5" s="215"/>
      <c r="BH5" s="215"/>
      <c r="BI5" s="215"/>
      <c r="BJ5" s="215"/>
      <c r="BK5" s="215"/>
      <c r="BL5" s="215"/>
      <c r="BM5" s="215"/>
      <c r="BN5" s="215"/>
      <c r="BO5" s="215"/>
      <c r="BP5" s="215"/>
      <c r="BQ5" s="1019" t="s">
        <v>365</v>
      </c>
      <c r="BR5" s="1020"/>
      <c r="BS5" s="1020"/>
      <c r="BT5" s="1020"/>
      <c r="BU5" s="1020"/>
      <c r="BV5" s="1020"/>
      <c r="BW5" s="1020"/>
      <c r="BX5" s="1020"/>
      <c r="BY5" s="1020"/>
      <c r="BZ5" s="1020"/>
      <c r="CA5" s="1020"/>
      <c r="CB5" s="1020"/>
      <c r="CC5" s="1020"/>
      <c r="CD5" s="1020"/>
      <c r="CE5" s="1020"/>
      <c r="CF5" s="1020"/>
      <c r="CG5" s="1021"/>
      <c r="CH5" s="1025" t="s">
        <v>366</v>
      </c>
      <c r="CI5" s="1026"/>
      <c r="CJ5" s="1026"/>
      <c r="CK5" s="1026"/>
      <c r="CL5" s="1027"/>
      <c r="CM5" s="1025" t="s">
        <v>367</v>
      </c>
      <c r="CN5" s="1026"/>
      <c r="CO5" s="1026"/>
      <c r="CP5" s="1026"/>
      <c r="CQ5" s="1027"/>
      <c r="CR5" s="1025" t="s">
        <v>368</v>
      </c>
      <c r="CS5" s="1026"/>
      <c r="CT5" s="1026"/>
      <c r="CU5" s="1026"/>
      <c r="CV5" s="1027"/>
      <c r="CW5" s="1025" t="s">
        <v>369</v>
      </c>
      <c r="CX5" s="1026"/>
      <c r="CY5" s="1026"/>
      <c r="CZ5" s="1026"/>
      <c r="DA5" s="1027"/>
      <c r="DB5" s="1025" t="s">
        <v>370</v>
      </c>
      <c r="DC5" s="1026"/>
      <c r="DD5" s="1026"/>
      <c r="DE5" s="1026"/>
      <c r="DF5" s="1027"/>
      <c r="DG5" s="1109" t="s">
        <v>371</v>
      </c>
      <c r="DH5" s="1110"/>
      <c r="DI5" s="1110"/>
      <c r="DJ5" s="1110"/>
      <c r="DK5" s="1111"/>
      <c r="DL5" s="1109" t="s">
        <v>372</v>
      </c>
      <c r="DM5" s="1110"/>
      <c r="DN5" s="1110"/>
      <c r="DO5" s="1110"/>
      <c r="DP5" s="1111"/>
      <c r="DQ5" s="1025" t="s">
        <v>373</v>
      </c>
      <c r="DR5" s="1026"/>
      <c r="DS5" s="1026"/>
      <c r="DT5" s="1026"/>
      <c r="DU5" s="1027"/>
      <c r="DV5" s="1025" t="s">
        <v>364</v>
      </c>
      <c r="DW5" s="1026"/>
      <c r="DX5" s="1026"/>
      <c r="DY5" s="1026"/>
      <c r="DZ5" s="1039"/>
      <c r="EA5" s="216"/>
    </row>
    <row r="6" spans="1:131" s="217" customFormat="1" ht="26.3" customHeight="1" thickBot="1" x14ac:dyDescent="0.25">
      <c r="A6" s="1022"/>
      <c r="B6" s="1023"/>
      <c r="C6" s="1023"/>
      <c r="D6" s="1023"/>
      <c r="E6" s="1023"/>
      <c r="F6" s="1023"/>
      <c r="G6" s="1023"/>
      <c r="H6" s="1023"/>
      <c r="I6" s="1023"/>
      <c r="J6" s="1023"/>
      <c r="K6" s="1023"/>
      <c r="L6" s="1023"/>
      <c r="M6" s="1023"/>
      <c r="N6" s="1023"/>
      <c r="O6" s="1023"/>
      <c r="P6" s="1024"/>
      <c r="Q6" s="1028"/>
      <c r="R6" s="1029"/>
      <c r="S6" s="1029"/>
      <c r="T6" s="1029"/>
      <c r="U6" s="1030"/>
      <c r="V6" s="1028"/>
      <c r="W6" s="1029"/>
      <c r="X6" s="1029"/>
      <c r="Y6" s="1029"/>
      <c r="Z6" s="1030"/>
      <c r="AA6" s="1028"/>
      <c r="AB6" s="1029"/>
      <c r="AC6" s="1029"/>
      <c r="AD6" s="1029"/>
      <c r="AE6" s="1029"/>
      <c r="AF6" s="1120"/>
      <c r="AG6" s="1029"/>
      <c r="AH6" s="1029"/>
      <c r="AI6" s="1029"/>
      <c r="AJ6" s="1040"/>
      <c r="AK6" s="1029"/>
      <c r="AL6" s="1029"/>
      <c r="AM6" s="1029"/>
      <c r="AN6" s="1029"/>
      <c r="AO6" s="1030"/>
      <c r="AP6" s="1028"/>
      <c r="AQ6" s="1029"/>
      <c r="AR6" s="1029"/>
      <c r="AS6" s="1029"/>
      <c r="AT6" s="1030"/>
      <c r="AU6" s="1028"/>
      <c r="AV6" s="1029"/>
      <c r="AW6" s="1029"/>
      <c r="AX6" s="1029"/>
      <c r="AY6" s="1040"/>
      <c r="AZ6" s="214"/>
      <c r="BA6" s="214"/>
      <c r="BB6" s="214"/>
      <c r="BC6" s="214"/>
      <c r="BD6" s="214"/>
      <c r="BE6" s="215"/>
      <c r="BF6" s="215"/>
      <c r="BG6" s="215"/>
      <c r="BH6" s="215"/>
      <c r="BI6" s="215"/>
      <c r="BJ6" s="215"/>
      <c r="BK6" s="215"/>
      <c r="BL6" s="215"/>
      <c r="BM6" s="215"/>
      <c r="BN6" s="215"/>
      <c r="BO6" s="215"/>
      <c r="BP6" s="215"/>
      <c r="BQ6" s="1022"/>
      <c r="BR6" s="1023"/>
      <c r="BS6" s="1023"/>
      <c r="BT6" s="1023"/>
      <c r="BU6" s="1023"/>
      <c r="BV6" s="1023"/>
      <c r="BW6" s="1023"/>
      <c r="BX6" s="1023"/>
      <c r="BY6" s="1023"/>
      <c r="BZ6" s="1023"/>
      <c r="CA6" s="1023"/>
      <c r="CB6" s="1023"/>
      <c r="CC6" s="1023"/>
      <c r="CD6" s="1023"/>
      <c r="CE6" s="1023"/>
      <c r="CF6" s="1023"/>
      <c r="CG6" s="1024"/>
      <c r="CH6" s="1028"/>
      <c r="CI6" s="1029"/>
      <c r="CJ6" s="1029"/>
      <c r="CK6" s="1029"/>
      <c r="CL6" s="1030"/>
      <c r="CM6" s="1028"/>
      <c r="CN6" s="1029"/>
      <c r="CO6" s="1029"/>
      <c r="CP6" s="1029"/>
      <c r="CQ6" s="1030"/>
      <c r="CR6" s="1028"/>
      <c r="CS6" s="1029"/>
      <c r="CT6" s="1029"/>
      <c r="CU6" s="1029"/>
      <c r="CV6" s="1030"/>
      <c r="CW6" s="1028"/>
      <c r="CX6" s="1029"/>
      <c r="CY6" s="1029"/>
      <c r="CZ6" s="1029"/>
      <c r="DA6" s="1030"/>
      <c r="DB6" s="1028"/>
      <c r="DC6" s="1029"/>
      <c r="DD6" s="1029"/>
      <c r="DE6" s="1029"/>
      <c r="DF6" s="1030"/>
      <c r="DG6" s="1112"/>
      <c r="DH6" s="1113"/>
      <c r="DI6" s="1113"/>
      <c r="DJ6" s="1113"/>
      <c r="DK6" s="1114"/>
      <c r="DL6" s="1112"/>
      <c r="DM6" s="1113"/>
      <c r="DN6" s="1113"/>
      <c r="DO6" s="1113"/>
      <c r="DP6" s="1114"/>
      <c r="DQ6" s="1028"/>
      <c r="DR6" s="1029"/>
      <c r="DS6" s="1029"/>
      <c r="DT6" s="1029"/>
      <c r="DU6" s="1030"/>
      <c r="DV6" s="1028"/>
      <c r="DW6" s="1029"/>
      <c r="DX6" s="1029"/>
      <c r="DY6" s="1029"/>
      <c r="DZ6" s="1040"/>
      <c r="EA6" s="216"/>
    </row>
    <row r="7" spans="1:131" s="217" customFormat="1" ht="26.3" customHeight="1" thickTop="1" x14ac:dyDescent="0.2">
      <c r="A7" s="218">
        <v>1</v>
      </c>
      <c r="B7" s="1072" t="s">
        <v>374</v>
      </c>
      <c r="C7" s="1073"/>
      <c r="D7" s="1073"/>
      <c r="E7" s="1073"/>
      <c r="F7" s="1073"/>
      <c r="G7" s="1073"/>
      <c r="H7" s="1073"/>
      <c r="I7" s="1073"/>
      <c r="J7" s="1073"/>
      <c r="K7" s="1073"/>
      <c r="L7" s="1073"/>
      <c r="M7" s="1073"/>
      <c r="N7" s="1073"/>
      <c r="O7" s="1073"/>
      <c r="P7" s="1074"/>
      <c r="Q7" s="1127">
        <v>189996</v>
      </c>
      <c r="R7" s="1128"/>
      <c r="S7" s="1128"/>
      <c r="T7" s="1128"/>
      <c r="U7" s="1128"/>
      <c r="V7" s="1128">
        <v>185877</v>
      </c>
      <c r="W7" s="1128"/>
      <c r="X7" s="1128"/>
      <c r="Y7" s="1128"/>
      <c r="Z7" s="1128"/>
      <c r="AA7" s="1128">
        <v>4119</v>
      </c>
      <c r="AB7" s="1128"/>
      <c r="AC7" s="1128"/>
      <c r="AD7" s="1128"/>
      <c r="AE7" s="1129"/>
      <c r="AF7" s="1130">
        <v>3450</v>
      </c>
      <c r="AG7" s="1131"/>
      <c r="AH7" s="1131"/>
      <c r="AI7" s="1131"/>
      <c r="AJ7" s="1132"/>
      <c r="AK7" s="1133">
        <v>627</v>
      </c>
      <c r="AL7" s="1134"/>
      <c r="AM7" s="1134"/>
      <c r="AN7" s="1134"/>
      <c r="AO7" s="1134"/>
      <c r="AP7" s="1134">
        <v>212775</v>
      </c>
      <c r="AQ7" s="1134"/>
      <c r="AR7" s="1134"/>
      <c r="AS7" s="1134"/>
      <c r="AT7" s="1134"/>
      <c r="AU7" s="1135"/>
      <c r="AV7" s="1135"/>
      <c r="AW7" s="1135"/>
      <c r="AX7" s="1135"/>
      <c r="AY7" s="1136"/>
      <c r="AZ7" s="214"/>
      <c r="BA7" s="214"/>
      <c r="BB7" s="214"/>
      <c r="BC7" s="214"/>
      <c r="BD7" s="214"/>
      <c r="BE7" s="215"/>
      <c r="BF7" s="215"/>
      <c r="BG7" s="215"/>
      <c r="BH7" s="215"/>
      <c r="BI7" s="215"/>
      <c r="BJ7" s="215"/>
      <c r="BK7" s="215"/>
      <c r="BL7" s="215"/>
      <c r="BM7" s="215"/>
      <c r="BN7" s="215"/>
      <c r="BO7" s="215"/>
      <c r="BP7" s="215"/>
      <c r="BQ7" s="218">
        <v>1</v>
      </c>
      <c r="BR7" s="219"/>
      <c r="BS7" s="1124" t="s">
        <v>561</v>
      </c>
      <c r="BT7" s="1125"/>
      <c r="BU7" s="1125"/>
      <c r="BV7" s="1125"/>
      <c r="BW7" s="1125"/>
      <c r="BX7" s="1125"/>
      <c r="BY7" s="1125"/>
      <c r="BZ7" s="1125"/>
      <c r="CA7" s="1125"/>
      <c r="CB7" s="1125"/>
      <c r="CC7" s="1125"/>
      <c r="CD7" s="1125"/>
      <c r="CE7" s="1125"/>
      <c r="CF7" s="1125"/>
      <c r="CG7" s="1137"/>
      <c r="CH7" s="1121">
        <v>13</v>
      </c>
      <c r="CI7" s="1122"/>
      <c r="CJ7" s="1122"/>
      <c r="CK7" s="1122"/>
      <c r="CL7" s="1123"/>
      <c r="CM7" s="1121">
        <v>4289</v>
      </c>
      <c r="CN7" s="1122"/>
      <c r="CO7" s="1122"/>
      <c r="CP7" s="1122"/>
      <c r="CQ7" s="1123"/>
      <c r="CR7" s="1121">
        <v>1887</v>
      </c>
      <c r="CS7" s="1122"/>
      <c r="CT7" s="1122"/>
      <c r="CU7" s="1122"/>
      <c r="CV7" s="1123"/>
      <c r="CW7" s="1121">
        <v>6</v>
      </c>
      <c r="CX7" s="1122"/>
      <c r="CY7" s="1122"/>
      <c r="CZ7" s="1122"/>
      <c r="DA7" s="1123"/>
      <c r="DB7" s="1121" t="s">
        <v>560</v>
      </c>
      <c r="DC7" s="1122"/>
      <c r="DD7" s="1122"/>
      <c r="DE7" s="1122"/>
      <c r="DF7" s="1123"/>
      <c r="DG7" s="1121" t="s">
        <v>560</v>
      </c>
      <c r="DH7" s="1122"/>
      <c r="DI7" s="1122"/>
      <c r="DJ7" s="1122"/>
      <c r="DK7" s="1123"/>
      <c r="DL7" s="1121" t="s">
        <v>560</v>
      </c>
      <c r="DM7" s="1122"/>
      <c r="DN7" s="1122"/>
      <c r="DO7" s="1122"/>
      <c r="DP7" s="1123"/>
      <c r="DQ7" s="1121" t="s">
        <v>560</v>
      </c>
      <c r="DR7" s="1122"/>
      <c r="DS7" s="1122"/>
      <c r="DT7" s="1122"/>
      <c r="DU7" s="1123"/>
      <c r="DV7" s="1124"/>
      <c r="DW7" s="1125"/>
      <c r="DX7" s="1125"/>
      <c r="DY7" s="1125"/>
      <c r="DZ7" s="1126"/>
      <c r="EA7" s="216"/>
    </row>
    <row r="8" spans="1:131" s="217" customFormat="1" ht="26.3" customHeight="1" x14ac:dyDescent="0.2">
      <c r="A8" s="220">
        <v>2</v>
      </c>
      <c r="B8" s="1054" t="s">
        <v>375</v>
      </c>
      <c r="C8" s="1055"/>
      <c r="D8" s="1055"/>
      <c r="E8" s="1055"/>
      <c r="F8" s="1055"/>
      <c r="G8" s="1055"/>
      <c r="H8" s="1055"/>
      <c r="I8" s="1055"/>
      <c r="J8" s="1055"/>
      <c r="K8" s="1055"/>
      <c r="L8" s="1055"/>
      <c r="M8" s="1055"/>
      <c r="N8" s="1055"/>
      <c r="O8" s="1055"/>
      <c r="P8" s="1056"/>
      <c r="Q8" s="1062">
        <v>22644</v>
      </c>
      <c r="R8" s="1063"/>
      <c r="S8" s="1063"/>
      <c r="T8" s="1063"/>
      <c r="U8" s="1063"/>
      <c r="V8" s="1063">
        <v>22644</v>
      </c>
      <c r="W8" s="1063"/>
      <c r="X8" s="1063"/>
      <c r="Y8" s="1063"/>
      <c r="Z8" s="1063"/>
      <c r="AA8" s="1063">
        <v>0</v>
      </c>
      <c r="AB8" s="1063"/>
      <c r="AC8" s="1063"/>
      <c r="AD8" s="1063"/>
      <c r="AE8" s="1064"/>
      <c r="AF8" s="1059" t="s">
        <v>122</v>
      </c>
      <c r="AG8" s="1060"/>
      <c r="AH8" s="1060"/>
      <c r="AI8" s="1060"/>
      <c r="AJ8" s="1061"/>
      <c r="AK8" s="1105">
        <v>22644</v>
      </c>
      <c r="AL8" s="1106"/>
      <c r="AM8" s="1106"/>
      <c r="AN8" s="1106"/>
      <c r="AO8" s="1106"/>
      <c r="AP8" s="1106" t="s">
        <v>560</v>
      </c>
      <c r="AQ8" s="1106"/>
      <c r="AR8" s="1106"/>
      <c r="AS8" s="1106"/>
      <c r="AT8" s="1106"/>
      <c r="AU8" s="1107"/>
      <c r="AV8" s="1107"/>
      <c r="AW8" s="1107"/>
      <c r="AX8" s="1107"/>
      <c r="AY8" s="1108"/>
      <c r="AZ8" s="214"/>
      <c r="BA8" s="214"/>
      <c r="BB8" s="214"/>
      <c r="BC8" s="214"/>
      <c r="BD8" s="214"/>
      <c r="BE8" s="215"/>
      <c r="BF8" s="215"/>
      <c r="BG8" s="215"/>
      <c r="BH8" s="215"/>
      <c r="BI8" s="215"/>
      <c r="BJ8" s="215"/>
      <c r="BK8" s="215"/>
      <c r="BL8" s="215"/>
      <c r="BM8" s="215"/>
      <c r="BN8" s="215"/>
      <c r="BO8" s="215"/>
      <c r="BP8" s="215"/>
      <c r="BQ8" s="220">
        <v>2</v>
      </c>
      <c r="BR8" s="221"/>
      <c r="BS8" s="1016" t="s">
        <v>562</v>
      </c>
      <c r="BT8" s="1017"/>
      <c r="BU8" s="1017"/>
      <c r="BV8" s="1017"/>
      <c r="BW8" s="1017"/>
      <c r="BX8" s="1017"/>
      <c r="BY8" s="1017"/>
      <c r="BZ8" s="1017"/>
      <c r="CA8" s="1017"/>
      <c r="CB8" s="1017"/>
      <c r="CC8" s="1017"/>
      <c r="CD8" s="1017"/>
      <c r="CE8" s="1017"/>
      <c r="CF8" s="1017"/>
      <c r="CG8" s="1038"/>
      <c r="CH8" s="1013">
        <v>-1</v>
      </c>
      <c r="CI8" s="1014"/>
      <c r="CJ8" s="1014"/>
      <c r="CK8" s="1014"/>
      <c r="CL8" s="1015"/>
      <c r="CM8" s="1013">
        <v>104</v>
      </c>
      <c r="CN8" s="1014"/>
      <c r="CO8" s="1014"/>
      <c r="CP8" s="1014"/>
      <c r="CQ8" s="1015"/>
      <c r="CR8" s="1013">
        <v>31</v>
      </c>
      <c r="CS8" s="1014"/>
      <c r="CT8" s="1014"/>
      <c r="CU8" s="1014"/>
      <c r="CV8" s="1015"/>
      <c r="CW8" s="1013">
        <v>241</v>
      </c>
      <c r="CX8" s="1014"/>
      <c r="CY8" s="1014"/>
      <c r="CZ8" s="1014"/>
      <c r="DA8" s="1015"/>
      <c r="DB8" s="1013" t="s">
        <v>560</v>
      </c>
      <c r="DC8" s="1014"/>
      <c r="DD8" s="1014"/>
      <c r="DE8" s="1014"/>
      <c r="DF8" s="1015"/>
      <c r="DG8" s="1013" t="s">
        <v>560</v>
      </c>
      <c r="DH8" s="1014"/>
      <c r="DI8" s="1014"/>
      <c r="DJ8" s="1014"/>
      <c r="DK8" s="1015"/>
      <c r="DL8" s="1013" t="s">
        <v>560</v>
      </c>
      <c r="DM8" s="1014"/>
      <c r="DN8" s="1014"/>
      <c r="DO8" s="1014"/>
      <c r="DP8" s="1015"/>
      <c r="DQ8" s="1013" t="s">
        <v>560</v>
      </c>
      <c r="DR8" s="1014"/>
      <c r="DS8" s="1014"/>
      <c r="DT8" s="1014"/>
      <c r="DU8" s="1015"/>
      <c r="DV8" s="1016"/>
      <c r="DW8" s="1017"/>
      <c r="DX8" s="1017"/>
      <c r="DY8" s="1017"/>
      <c r="DZ8" s="1018"/>
      <c r="EA8" s="216"/>
    </row>
    <row r="9" spans="1:131" s="217" customFormat="1" ht="26.3" customHeight="1" x14ac:dyDescent="0.2">
      <c r="A9" s="220">
        <v>3</v>
      </c>
      <c r="B9" s="1054" t="s">
        <v>376</v>
      </c>
      <c r="C9" s="1055"/>
      <c r="D9" s="1055"/>
      <c r="E9" s="1055"/>
      <c r="F9" s="1055"/>
      <c r="G9" s="1055"/>
      <c r="H9" s="1055"/>
      <c r="I9" s="1055"/>
      <c r="J9" s="1055"/>
      <c r="K9" s="1055"/>
      <c r="L9" s="1055"/>
      <c r="M9" s="1055"/>
      <c r="N9" s="1055"/>
      <c r="O9" s="1055"/>
      <c r="P9" s="1056"/>
      <c r="Q9" s="1062">
        <v>94</v>
      </c>
      <c r="R9" s="1063"/>
      <c r="S9" s="1063"/>
      <c r="T9" s="1063"/>
      <c r="U9" s="1063"/>
      <c r="V9" s="1063">
        <v>77</v>
      </c>
      <c r="W9" s="1063"/>
      <c r="X9" s="1063"/>
      <c r="Y9" s="1063"/>
      <c r="Z9" s="1063"/>
      <c r="AA9" s="1063">
        <v>17</v>
      </c>
      <c r="AB9" s="1063"/>
      <c r="AC9" s="1063"/>
      <c r="AD9" s="1063"/>
      <c r="AE9" s="1064"/>
      <c r="AF9" s="1059" t="s">
        <v>122</v>
      </c>
      <c r="AG9" s="1060"/>
      <c r="AH9" s="1060"/>
      <c r="AI9" s="1060"/>
      <c r="AJ9" s="1061"/>
      <c r="AK9" s="1105">
        <v>23</v>
      </c>
      <c r="AL9" s="1106"/>
      <c r="AM9" s="1106"/>
      <c r="AN9" s="1106"/>
      <c r="AO9" s="1106"/>
      <c r="AP9" s="1106">
        <v>245</v>
      </c>
      <c r="AQ9" s="1106"/>
      <c r="AR9" s="1106"/>
      <c r="AS9" s="1106"/>
      <c r="AT9" s="1106"/>
      <c r="AU9" s="1107"/>
      <c r="AV9" s="1107"/>
      <c r="AW9" s="1107"/>
      <c r="AX9" s="1107"/>
      <c r="AY9" s="1108"/>
      <c r="AZ9" s="214"/>
      <c r="BA9" s="214"/>
      <c r="BB9" s="214"/>
      <c r="BC9" s="214"/>
      <c r="BD9" s="214"/>
      <c r="BE9" s="215"/>
      <c r="BF9" s="215"/>
      <c r="BG9" s="215"/>
      <c r="BH9" s="215"/>
      <c r="BI9" s="215"/>
      <c r="BJ9" s="215"/>
      <c r="BK9" s="215"/>
      <c r="BL9" s="215"/>
      <c r="BM9" s="215"/>
      <c r="BN9" s="215"/>
      <c r="BO9" s="215"/>
      <c r="BP9" s="215"/>
      <c r="BQ9" s="220">
        <v>3</v>
      </c>
      <c r="BR9" s="221"/>
      <c r="BS9" s="1016" t="s">
        <v>563</v>
      </c>
      <c r="BT9" s="1017"/>
      <c r="BU9" s="1017"/>
      <c r="BV9" s="1017"/>
      <c r="BW9" s="1017"/>
      <c r="BX9" s="1017"/>
      <c r="BY9" s="1017"/>
      <c r="BZ9" s="1017"/>
      <c r="CA9" s="1017"/>
      <c r="CB9" s="1017"/>
      <c r="CC9" s="1017"/>
      <c r="CD9" s="1017"/>
      <c r="CE9" s="1017"/>
      <c r="CF9" s="1017"/>
      <c r="CG9" s="1038"/>
      <c r="CH9" s="1013">
        <v>-1</v>
      </c>
      <c r="CI9" s="1014"/>
      <c r="CJ9" s="1014"/>
      <c r="CK9" s="1014"/>
      <c r="CL9" s="1015"/>
      <c r="CM9" s="1013">
        <v>209</v>
      </c>
      <c r="CN9" s="1014"/>
      <c r="CO9" s="1014"/>
      <c r="CP9" s="1014"/>
      <c r="CQ9" s="1015"/>
      <c r="CR9" s="1013">
        <v>10</v>
      </c>
      <c r="CS9" s="1014"/>
      <c r="CT9" s="1014"/>
      <c r="CU9" s="1014"/>
      <c r="CV9" s="1015"/>
      <c r="CW9" s="1013">
        <v>59</v>
      </c>
      <c r="CX9" s="1014"/>
      <c r="CY9" s="1014"/>
      <c r="CZ9" s="1014"/>
      <c r="DA9" s="1015"/>
      <c r="DB9" s="1013" t="s">
        <v>560</v>
      </c>
      <c r="DC9" s="1014"/>
      <c r="DD9" s="1014"/>
      <c r="DE9" s="1014"/>
      <c r="DF9" s="1015"/>
      <c r="DG9" s="1013" t="s">
        <v>560</v>
      </c>
      <c r="DH9" s="1014"/>
      <c r="DI9" s="1014"/>
      <c r="DJ9" s="1014"/>
      <c r="DK9" s="1015"/>
      <c r="DL9" s="1013" t="s">
        <v>560</v>
      </c>
      <c r="DM9" s="1014"/>
      <c r="DN9" s="1014"/>
      <c r="DO9" s="1014"/>
      <c r="DP9" s="1015"/>
      <c r="DQ9" s="1013" t="s">
        <v>560</v>
      </c>
      <c r="DR9" s="1014"/>
      <c r="DS9" s="1014"/>
      <c r="DT9" s="1014"/>
      <c r="DU9" s="1015"/>
      <c r="DV9" s="1016"/>
      <c r="DW9" s="1017"/>
      <c r="DX9" s="1017"/>
      <c r="DY9" s="1017"/>
      <c r="DZ9" s="1018"/>
      <c r="EA9" s="216"/>
    </row>
    <row r="10" spans="1:131" s="217" customFormat="1" ht="26.3" customHeight="1" x14ac:dyDescent="0.2">
      <c r="A10" s="220">
        <v>4</v>
      </c>
      <c r="B10" s="1054" t="s">
        <v>377</v>
      </c>
      <c r="C10" s="1055"/>
      <c r="D10" s="1055"/>
      <c r="E10" s="1055"/>
      <c r="F10" s="1055"/>
      <c r="G10" s="1055"/>
      <c r="H10" s="1055"/>
      <c r="I10" s="1055"/>
      <c r="J10" s="1055"/>
      <c r="K10" s="1055"/>
      <c r="L10" s="1055"/>
      <c r="M10" s="1055"/>
      <c r="N10" s="1055"/>
      <c r="O10" s="1055"/>
      <c r="P10" s="1056"/>
      <c r="Q10" s="1062">
        <v>119</v>
      </c>
      <c r="R10" s="1063"/>
      <c r="S10" s="1063"/>
      <c r="T10" s="1063"/>
      <c r="U10" s="1063"/>
      <c r="V10" s="1063">
        <v>119</v>
      </c>
      <c r="W10" s="1063"/>
      <c r="X10" s="1063"/>
      <c r="Y10" s="1063"/>
      <c r="Z10" s="1063"/>
      <c r="AA10" s="1063">
        <v>0</v>
      </c>
      <c r="AB10" s="1063"/>
      <c r="AC10" s="1063"/>
      <c r="AD10" s="1063"/>
      <c r="AE10" s="1064"/>
      <c r="AF10" s="1059" t="s">
        <v>122</v>
      </c>
      <c r="AG10" s="1060"/>
      <c r="AH10" s="1060"/>
      <c r="AI10" s="1060"/>
      <c r="AJ10" s="1061"/>
      <c r="AK10" s="1105">
        <v>22</v>
      </c>
      <c r="AL10" s="1106"/>
      <c r="AM10" s="1106"/>
      <c r="AN10" s="1106"/>
      <c r="AO10" s="1106"/>
      <c r="AP10" s="1106" t="s">
        <v>560</v>
      </c>
      <c r="AQ10" s="1106"/>
      <c r="AR10" s="1106"/>
      <c r="AS10" s="1106"/>
      <c r="AT10" s="1106"/>
      <c r="AU10" s="1107"/>
      <c r="AV10" s="1107"/>
      <c r="AW10" s="1107"/>
      <c r="AX10" s="1107"/>
      <c r="AY10" s="1108"/>
      <c r="AZ10" s="214"/>
      <c r="BA10" s="214"/>
      <c r="BB10" s="214"/>
      <c r="BC10" s="214"/>
      <c r="BD10" s="214"/>
      <c r="BE10" s="215"/>
      <c r="BF10" s="215"/>
      <c r="BG10" s="215"/>
      <c r="BH10" s="215"/>
      <c r="BI10" s="215"/>
      <c r="BJ10" s="215"/>
      <c r="BK10" s="215"/>
      <c r="BL10" s="215"/>
      <c r="BM10" s="215"/>
      <c r="BN10" s="215"/>
      <c r="BO10" s="215"/>
      <c r="BP10" s="215"/>
      <c r="BQ10" s="220">
        <v>4</v>
      </c>
      <c r="BR10" s="221"/>
      <c r="BS10" s="1016" t="s">
        <v>564</v>
      </c>
      <c r="BT10" s="1017"/>
      <c r="BU10" s="1017"/>
      <c r="BV10" s="1017"/>
      <c r="BW10" s="1017"/>
      <c r="BX10" s="1017"/>
      <c r="BY10" s="1017"/>
      <c r="BZ10" s="1017"/>
      <c r="CA10" s="1017"/>
      <c r="CB10" s="1017"/>
      <c r="CC10" s="1017"/>
      <c r="CD10" s="1017"/>
      <c r="CE10" s="1017"/>
      <c r="CF10" s="1017"/>
      <c r="CG10" s="1038"/>
      <c r="CH10" s="1013">
        <v>5</v>
      </c>
      <c r="CI10" s="1014"/>
      <c r="CJ10" s="1014"/>
      <c r="CK10" s="1014"/>
      <c r="CL10" s="1015"/>
      <c r="CM10" s="1013">
        <v>471</v>
      </c>
      <c r="CN10" s="1014"/>
      <c r="CO10" s="1014"/>
      <c r="CP10" s="1014"/>
      <c r="CQ10" s="1015"/>
      <c r="CR10" s="1013">
        <v>55</v>
      </c>
      <c r="CS10" s="1014"/>
      <c r="CT10" s="1014"/>
      <c r="CU10" s="1014"/>
      <c r="CV10" s="1015"/>
      <c r="CW10" s="1013">
        <v>105</v>
      </c>
      <c r="CX10" s="1014"/>
      <c r="CY10" s="1014"/>
      <c r="CZ10" s="1014"/>
      <c r="DA10" s="1015"/>
      <c r="DB10" s="1013" t="s">
        <v>560</v>
      </c>
      <c r="DC10" s="1014"/>
      <c r="DD10" s="1014"/>
      <c r="DE10" s="1014"/>
      <c r="DF10" s="1015"/>
      <c r="DG10" s="1013" t="s">
        <v>560</v>
      </c>
      <c r="DH10" s="1014"/>
      <c r="DI10" s="1014"/>
      <c r="DJ10" s="1014"/>
      <c r="DK10" s="1015"/>
      <c r="DL10" s="1013" t="s">
        <v>560</v>
      </c>
      <c r="DM10" s="1014"/>
      <c r="DN10" s="1014"/>
      <c r="DO10" s="1014"/>
      <c r="DP10" s="1015"/>
      <c r="DQ10" s="1013" t="s">
        <v>560</v>
      </c>
      <c r="DR10" s="1014"/>
      <c r="DS10" s="1014"/>
      <c r="DT10" s="1014"/>
      <c r="DU10" s="1015"/>
      <c r="DV10" s="1016"/>
      <c r="DW10" s="1017"/>
      <c r="DX10" s="1017"/>
      <c r="DY10" s="1017"/>
      <c r="DZ10" s="1018"/>
      <c r="EA10" s="216"/>
    </row>
    <row r="11" spans="1:131" s="217" customFormat="1" ht="26.3" customHeight="1" x14ac:dyDescent="0.2">
      <c r="A11" s="220">
        <v>5</v>
      </c>
      <c r="B11" s="1054" t="s">
        <v>378</v>
      </c>
      <c r="C11" s="1055"/>
      <c r="D11" s="1055"/>
      <c r="E11" s="1055"/>
      <c r="F11" s="1055"/>
      <c r="G11" s="1055"/>
      <c r="H11" s="1055"/>
      <c r="I11" s="1055"/>
      <c r="J11" s="1055"/>
      <c r="K11" s="1055"/>
      <c r="L11" s="1055"/>
      <c r="M11" s="1055"/>
      <c r="N11" s="1055"/>
      <c r="O11" s="1055"/>
      <c r="P11" s="1056"/>
      <c r="Q11" s="1062">
        <v>58</v>
      </c>
      <c r="R11" s="1063"/>
      <c r="S11" s="1063"/>
      <c r="T11" s="1063"/>
      <c r="U11" s="1063"/>
      <c r="V11" s="1063">
        <v>58</v>
      </c>
      <c r="W11" s="1063"/>
      <c r="X11" s="1063"/>
      <c r="Y11" s="1063"/>
      <c r="Z11" s="1063"/>
      <c r="AA11" s="1063">
        <v>0</v>
      </c>
      <c r="AB11" s="1063"/>
      <c r="AC11" s="1063"/>
      <c r="AD11" s="1063"/>
      <c r="AE11" s="1064"/>
      <c r="AF11" s="1059" t="s">
        <v>122</v>
      </c>
      <c r="AG11" s="1060"/>
      <c r="AH11" s="1060"/>
      <c r="AI11" s="1060"/>
      <c r="AJ11" s="1061"/>
      <c r="AK11" s="1105">
        <v>58</v>
      </c>
      <c r="AL11" s="1106"/>
      <c r="AM11" s="1106"/>
      <c r="AN11" s="1106"/>
      <c r="AO11" s="1106"/>
      <c r="AP11" s="1106" t="s">
        <v>560</v>
      </c>
      <c r="AQ11" s="1106"/>
      <c r="AR11" s="1106"/>
      <c r="AS11" s="1106"/>
      <c r="AT11" s="1106"/>
      <c r="AU11" s="1107"/>
      <c r="AV11" s="1107"/>
      <c r="AW11" s="1107"/>
      <c r="AX11" s="1107"/>
      <c r="AY11" s="1108"/>
      <c r="AZ11" s="214"/>
      <c r="BA11" s="214"/>
      <c r="BB11" s="214"/>
      <c r="BC11" s="214"/>
      <c r="BD11" s="214"/>
      <c r="BE11" s="215"/>
      <c r="BF11" s="215"/>
      <c r="BG11" s="215"/>
      <c r="BH11" s="215"/>
      <c r="BI11" s="215"/>
      <c r="BJ11" s="215"/>
      <c r="BK11" s="215"/>
      <c r="BL11" s="215"/>
      <c r="BM11" s="215"/>
      <c r="BN11" s="215"/>
      <c r="BO11" s="215"/>
      <c r="BP11" s="215"/>
      <c r="BQ11" s="220">
        <v>5</v>
      </c>
      <c r="BR11" s="221"/>
      <c r="BS11" s="1016" t="s">
        <v>565</v>
      </c>
      <c r="BT11" s="1017"/>
      <c r="BU11" s="1017"/>
      <c r="BV11" s="1017"/>
      <c r="BW11" s="1017"/>
      <c r="BX11" s="1017"/>
      <c r="BY11" s="1017"/>
      <c r="BZ11" s="1017"/>
      <c r="CA11" s="1017"/>
      <c r="CB11" s="1017"/>
      <c r="CC11" s="1017"/>
      <c r="CD11" s="1017"/>
      <c r="CE11" s="1017"/>
      <c r="CF11" s="1017"/>
      <c r="CG11" s="1038"/>
      <c r="CH11" s="1013">
        <v>0</v>
      </c>
      <c r="CI11" s="1014"/>
      <c r="CJ11" s="1014"/>
      <c r="CK11" s="1014"/>
      <c r="CL11" s="1015"/>
      <c r="CM11" s="1013">
        <v>81</v>
      </c>
      <c r="CN11" s="1014"/>
      <c r="CO11" s="1014"/>
      <c r="CP11" s="1014"/>
      <c r="CQ11" s="1015"/>
      <c r="CR11" s="1013">
        <v>30</v>
      </c>
      <c r="CS11" s="1014"/>
      <c r="CT11" s="1014"/>
      <c r="CU11" s="1014"/>
      <c r="CV11" s="1015"/>
      <c r="CW11" s="1013">
        <v>20</v>
      </c>
      <c r="CX11" s="1014"/>
      <c r="CY11" s="1014"/>
      <c r="CZ11" s="1014"/>
      <c r="DA11" s="1015"/>
      <c r="DB11" s="1013" t="s">
        <v>560</v>
      </c>
      <c r="DC11" s="1014"/>
      <c r="DD11" s="1014"/>
      <c r="DE11" s="1014"/>
      <c r="DF11" s="1015"/>
      <c r="DG11" s="1013" t="s">
        <v>560</v>
      </c>
      <c r="DH11" s="1014"/>
      <c r="DI11" s="1014"/>
      <c r="DJ11" s="1014"/>
      <c r="DK11" s="1015"/>
      <c r="DL11" s="1013" t="s">
        <v>560</v>
      </c>
      <c r="DM11" s="1014"/>
      <c r="DN11" s="1014"/>
      <c r="DO11" s="1014"/>
      <c r="DP11" s="1015"/>
      <c r="DQ11" s="1013" t="s">
        <v>560</v>
      </c>
      <c r="DR11" s="1014"/>
      <c r="DS11" s="1014"/>
      <c r="DT11" s="1014"/>
      <c r="DU11" s="1015"/>
      <c r="DV11" s="1016"/>
      <c r="DW11" s="1017"/>
      <c r="DX11" s="1017"/>
      <c r="DY11" s="1017"/>
      <c r="DZ11" s="1018"/>
      <c r="EA11" s="216"/>
    </row>
    <row r="12" spans="1:131" s="217" customFormat="1" ht="26.3" customHeight="1" x14ac:dyDescent="0.2">
      <c r="A12" s="220">
        <v>6</v>
      </c>
      <c r="B12" s="1054" t="s">
        <v>379</v>
      </c>
      <c r="C12" s="1055"/>
      <c r="D12" s="1055"/>
      <c r="E12" s="1055"/>
      <c r="F12" s="1055"/>
      <c r="G12" s="1055"/>
      <c r="H12" s="1055"/>
      <c r="I12" s="1055"/>
      <c r="J12" s="1055"/>
      <c r="K12" s="1055"/>
      <c r="L12" s="1055"/>
      <c r="M12" s="1055"/>
      <c r="N12" s="1055"/>
      <c r="O12" s="1055"/>
      <c r="P12" s="1056"/>
      <c r="Q12" s="1062">
        <v>47</v>
      </c>
      <c r="R12" s="1063"/>
      <c r="S12" s="1063"/>
      <c r="T12" s="1063"/>
      <c r="U12" s="1063"/>
      <c r="V12" s="1063">
        <v>26</v>
      </c>
      <c r="W12" s="1063"/>
      <c r="X12" s="1063"/>
      <c r="Y12" s="1063"/>
      <c r="Z12" s="1063"/>
      <c r="AA12" s="1063">
        <v>21</v>
      </c>
      <c r="AB12" s="1063"/>
      <c r="AC12" s="1063"/>
      <c r="AD12" s="1063"/>
      <c r="AE12" s="1064"/>
      <c r="AF12" s="1059">
        <v>21</v>
      </c>
      <c r="AG12" s="1060"/>
      <c r="AH12" s="1060"/>
      <c r="AI12" s="1060"/>
      <c r="AJ12" s="1061"/>
      <c r="AK12" s="1105" t="s">
        <v>560</v>
      </c>
      <c r="AL12" s="1106"/>
      <c r="AM12" s="1106"/>
      <c r="AN12" s="1106"/>
      <c r="AO12" s="1106"/>
      <c r="AP12" s="1106" t="s">
        <v>560</v>
      </c>
      <c r="AQ12" s="1106"/>
      <c r="AR12" s="1106"/>
      <c r="AS12" s="1106"/>
      <c r="AT12" s="1106"/>
      <c r="AU12" s="1107"/>
      <c r="AV12" s="1107"/>
      <c r="AW12" s="1107"/>
      <c r="AX12" s="1107"/>
      <c r="AY12" s="1108"/>
      <c r="AZ12" s="214"/>
      <c r="BA12" s="214"/>
      <c r="BB12" s="214"/>
      <c r="BC12" s="214"/>
      <c r="BD12" s="214"/>
      <c r="BE12" s="215"/>
      <c r="BF12" s="215"/>
      <c r="BG12" s="215"/>
      <c r="BH12" s="215"/>
      <c r="BI12" s="215"/>
      <c r="BJ12" s="215"/>
      <c r="BK12" s="215"/>
      <c r="BL12" s="215"/>
      <c r="BM12" s="215"/>
      <c r="BN12" s="215"/>
      <c r="BO12" s="215"/>
      <c r="BP12" s="215"/>
      <c r="BQ12" s="220">
        <v>6</v>
      </c>
      <c r="BR12" s="221"/>
      <c r="BS12" s="1016" t="s">
        <v>566</v>
      </c>
      <c r="BT12" s="1017"/>
      <c r="BU12" s="1017"/>
      <c r="BV12" s="1017"/>
      <c r="BW12" s="1017"/>
      <c r="BX12" s="1017"/>
      <c r="BY12" s="1017"/>
      <c r="BZ12" s="1017"/>
      <c r="CA12" s="1017"/>
      <c r="CB12" s="1017"/>
      <c r="CC12" s="1017"/>
      <c r="CD12" s="1017"/>
      <c r="CE12" s="1017"/>
      <c r="CF12" s="1017"/>
      <c r="CG12" s="1038"/>
      <c r="CH12" s="1013">
        <v>20</v>
      </c>
      <c r="CI12" s="1014"/>
      <c r="CJ12" s="1014"/>
      <c r="CK12" s="1014"/>
      <c r="CL12" s="1015"/>
      <c r="CM12" s="1013">
        <v>208</v>
      </c>
      <c r="CN12" s="1014"/>
      <c r="CO12" s="1014"/>
      <c r="CP12" s="1014"/>
      <c r="CQ12" s="1015"/>
      <c r="CR12" s="1013">
        <v>30</v>
      </c>
      <c r="CS12" s="1014"/>
      <c r="CT12" s="1014"/>
      <c r="CU12" s="1014"/>
      <c r="CV12" s="1015"/>
      <c r="CW12" s="1013">
        <v>95</v>
      </c>
      <c r="CX12" s="1014"/>
      <c r="CY12" s="1014"/>
      <c r="CZ12" s="1014"/>
      <c r="DA12" s="1015"/>
      <c r="DB12" s="1013" t="s">
        <v>560</v>
      </c>
      <c r="DC12" s="1014"/>
      <c r="DD12" s="1014"/>
      <c r="DE12" s="1014"/>
      <c r="DF12" s="1015"/>
      <c r="DG12" s="1013" t="s">
        <v>560</v>
      </c>
      <c r="DH12" s="1014"/>
      <c r="DI12" s="1014"/>
      <c r="DJ12" s="1014"/>
      <c r="DK12" s="1015"/>
      <c r="DL12" s="1013" t="s">
        <v>560</v>
      </c>
      <c r="DM12" s="1014"/>
      <c r="DN12" s="1014"/>
      <c r="DO12" s="1014"/>
      <c r="DP12" s="1015"/>
      <c r="DQ12" s="1013" t="s">
        <v>560</v>
      </c>
      <c r="DR12" s="1014"/>
      <c r="DS12" s="1014"/>
      <c r="DT12" s="1014"/>
      <c r="DU12" s="1015"/>
      <c r="DV12" s="1016"/>
      <c r="DW12" s="1017"/>
      <c r="DX12" s="1017"/>
      <c r="DY12" s="1017"/>
      <c r="DZ12" s="1018"/>
      <c r="EA12" s="216"/>
    </row>
    <row r="13" spans="1:131" s="217" customFormat="1" ht="26.3" customHeight="1" x14ac:dyDescent="0.2">
      <c r="A13" s="220">
        <v>7</v>
      </c>
      <c r="B13" s="1054" t="s">
        <v>380</v>
      </c>
      <c r="C13" s="1055"/>
      <c r="D13" s="1055"/>
      <c r="E13" s="1055"/>
      <c r="F13" s="1055"/>
      <c r="G13" s="1055"/>
      <c r="H13" s="1055"/>
      <c r="I13" s="1055"/>
      <c r="J13" s="1055"/>
      <c r="K13" s="1055"/>
      <c r="L13" s="1055"/>
      <c r="M13" s="1055"/>
      <c r="N13" s="1055"/>
      <c r="O13" s="1055"/>
      <c r="P13" s="1056"/>
      <c r="Q13" s="1062">
        <v>106</v>
      </c>
      <c r="R13" s="1063"/>
      <c r="S13" s="1063"/>
      <c r="T13" s="1063"/>
      <c r="U13" s="1063"/>
      <c r="V13" s="1063">
        <v>106</v>
      </c>
      <c r="W13" s="1063"/>
      <c r="X13" s="1063"/>
      <c r="Y13" s="1063"/>
      <c r="Z13" s="1063"/>
      <c r="AA13" s="1063">
        <v>0</v>
      </c>
      <c r="AB13" s="1063"/>
      <c r="AC13" s="1063"/>
      <c r="AD13" s="1063"/>
      <c r="AE13" s="1064"/>
      <c r="AF13" s="1059" t="s">
        <v>122</v>
      </c>
      <c r="AG13" s="1060"/>
      <c r="AH13" s="1060"/>
      <c r="AI13" s="1060"/>
      <c r="AJ13" s="1061"/>
      <c r="AK13" s="1105">
        <v>12</v>
      </c>
      <c r="AL13" s="1106"/>
      <c r="AM13" s="1106"/>
      <c r="AN13" s="1106"/>
      <c r="AO13" s="1106"/>
      <c r="AP13" s="1106">
        <v>140</v>
      </c>
      <c r="AQ13" s="1106"/>
      <c r="AR13" s="1106"/>
      <c r="AS13" s="1106"/>
      <c r="AT13" s="1106"/>
      <c r="AU13" s="1107"/>
      <c r="AV13" s="1107"/>
      <c r="AW13" s="1107"/>
      <c r="AX13" s="1107"/>
      <c r="AY13" s="1108"/>
      <c r="AZ13" s="214"/>
      <c r="BA13" s="214"/>
      <c r="BB13" s="214"/>
      <c r="BC13" s="214"/>
      <c r="BD13" s="214"/>
      <c r="BE13" s="215"/>
      <c r="BF13" s="215"/>
      <c r="BG13" s="215"/>
      <c r="BH13" s="215"/>
      <c r="BI13" s="215"/>
      <c r="BJ13" s="215"/>
      <c r="BK13" s="215"/>
      <c r="BL13" s="215"/>
      <c r="BM13" s="215"/>
      <c r="BN13" s="215"/>
      <c r="BO13" s="215"/>
      <c r="BP13" s="215"/>
      <c r="BQ13" s="220">
        <v>7</v>
      </c>
      <c r="BR13" s="221"/>
      <c r="BS13" s="1016" t="s">
        <v>567</v>
      </c>
      <c r="BT13" s="1017"/>
      <c r="BU13" s="1017"/>
      <c r="BV13" s="1017"/>
      <c r="BW13" s="1017"/>
      <c r="BX13" s="1017"/>
      <c r="BY13" s="1017"/>
      <c r="BZ13" s="1017"/>
      <c r="CA13" s="1017"/>
      <c r="CB13" s="1017"/>
      <c r="CC13" s="1017"/>
      <c r="CD13" s="1017"/>
      <c r="CE13" s="1017"/>
      <c r="CF13" s="1017"/>
      <c r="CG13" s="1038"/>
      <c r="CH13" s="1013">
        <v>17</v>
      </c>
      <c r="CI13" s="1014"/>
      <c r="CJ13" s="1014"/>
      <c r="CK13" s="1014"/>
      <c r="CL13" s="1015"/>
      <c r="CM13" s="1013">
        <v>220</v>
      </c>
      <c r="CN13" s="1014"/>
      <c r="CO13" s="1014"/>
      <c r="CP13" s="1014"/>
      <c r="CQ13" s="1015"/>
      <c r="CR13" s="1013">
        <v>30</v>
      </c>
      <c r="CS13" s="1014"/>
      <c r="CT13" s="1014"/>
      <c r="CU13" s="1014"/>
      <c r="CV13" s="1015"/>
      <c r="CW13" s="1013">
        <v>118</v>
      </c>
      <c r="CX13" s="1014"/>
      <c r="CY13" s="1014"/>
      <c r="CZ13" s="1014"/>
      <c r="DA13" s="1015"/>
      <c r="DB13" s="1013" t="s">
        <v>560</v>
      </c>
      <c r="DC13" s="1014"/>
      <c r="DD13" s="1014"/>
      <c r="DE13" s="1014"/>
      <c r="DF13" s="1015"/>
      <c r="DG13" s="1013" t="s">
        <v>560</v>
      </c>
      <c r="DH13" s="1014"/>
      <c r="DI13" s="1014"/>
      <c r="DJ13" s="1014"/>
      <c r="DK13" s="1015"/>
      <c r="DL13" s="1013" t="s">
        <v>560</v>
      </c>
      <c r="DM13" s="1014"/>
      <c r="DN13" s="1014"/>
      <c r="DO13" s="1014"/>
      <c r="DP13" s="1015"/>
      <c r="DQ13" s="1013" t="s">
        <v>560</v>
      </c>
      <c r="DR13" s="1014"/>
      <c r="DS13" s="1014"/>
      <c r="DT13" s="1014"/>
      <c r="DU13" s="1015"/>
      <c r="DV13" s="1016"/>
      <c r="DW13" s="1017"/>
      <c r="DX13" s="1017"/>
      <c r="DY13" s="1017"/>
      <c r="DZ13" s="1018"/>
      <c r="EA13" s="216"/>
    </row>
    <row r="14" spans="1:131" s="217" customFormat="1" ht="26.3" customHeight="1" x14ac:dyDescent="0.2">
      <c r="A14" s="220">
        <v>8</v>
      </c>
      <c r="B14" s="1054"/>
      <c r="C14" s="1055"/>
      <c r="D14" s="1055"/>
      <c r="E14" s="1055"/>
      <c r="F14" s="1055"/>
      <c r="G14" s="1055"/>
      <c r="H14" s="1055"/>
      <c r="I14" s="1055"/>
      <c r="J14" s="1055"/>
      <c r="K14" s="1055"/>
      <c r="L14" s="1055"/>
      <c r="M14" s="1055"/>
      <c r="N14" s="1055"/>
      <c r="O14" s="1055"/>
      <c r="P14" s="1056"/>
      <c r="Q14" s="1062"/>
      <c r="R14" s="1063"/>
      <c r="S14" s="1063"/>
      <c r="T14" s="1063"/>
      <c r="U14" s="1063"/>
      <c r="V14" s="1063"/>
      <c r="W14" s="1063"/>
      <c r="X14" s="1063"/>
      <c r="Y14" s="1063"/>
      <c r="Z14" s="1063"/>
      <c r="AA14" s="1063"/>
      <c r="AB14" s="1063"/>
      <c r="AC14" s="1063"/>
      <c r="AD14" s="1063"/>
      <c r="AE14" s="1064"/>
      <c r="AF14" s="1059"/>
      <c r="AG14" s="1060"/>
      <c r="AH14" s="1060"/>
      <c r="AI14" s="1060"/>
      <c r="AJ14" s="1061"/>
      <c r="AK14" s="1105"/>
      <c r="AL14" s="1106"/>
      <c r="AM14" s="1106"/>
      <c r="AN14" s="1106"/>
      <c r="AO14" s="1106"/>
      <c r="AP14" s="1106"/>
      <c r="AQ14" s="1106"/>
      <c r="AR14" s="1106"/>
      <c r="AS14" s="1106"/>
      <c r="AT14" s="1106"/>
      <c r="AU14" s="1107"/>
      <c r="AV14" s="1107"/>
      <c r="AW14" s="1107"/>
      <c r="AX14" s="1107"/>
      <c r="AY14" s="1108"/>
      <c r="AZ14" s="214"/>
      <c r="BA14" s="214"/>
      <c r="BB14" s="214"/>
      <c r="BC14" s="214"/>
      <c r="BD14" s="214"/>
      <c r="BE14" s="215"/>
      <c r="BF14" s="215"/>
      <c r="BG14" s="215"/>
      <c r="BH14" s="215"/>
      <c r="BI14" s="215"/>
      <c r="BJ14" s="215"/>
      <c r="BK14" s="215"/>
      <c r="BL14" s="215"/>
      <c r="BM14" s="215"/>
      <c r="BN14" s="215"/>
      <c r="BO14" s="215"/>
      <c r="BP14" s="215"/>
      <c r="BQ14" s="220">
        <v>8</v>
      </c>
      <c r="BR14" s="221"/>
      <c r="BS14" s="1016" t="s">
        <v>568</v>
      </c>
      <c r="BT14" s="1017"/>
      <c r="BU14" s="1017"/>
      <c r="BV14" s="1017"/>
      <c r="BW14" s="1017"/>
      <c r="BX14" s="1017"/>
      <c r="BY14" s="1017"/>
      <c r="BZ14" s="1017"/>
      <c r="CA14" s="1017"/>
      <c r="CB14" s="1017"/>
      <c r="CC14" s="1017"/>
      <c r="CD14" s="1017"/>
      <c r="CE14" s="1017"/>
      <c r="CF14" s="1017"/>
      <c r="CG14" s="1038"/>
      <c r="CH14" s="1013">
        <v>-3</v>
      </c>
      <c r="CI14" s="1014"/>
      <c r="CJ14" s="1014"/>
      <c r="CK14" s="1014"/>
      <c r="CL14" s="1015"/>
      <c r="CM14" s="1013">
        <v>68</v>
      </c>
      <c r="CN14" s="1014"/>
      <c r="CO14" s="1014"/>
      <c r="CP14" s="1014"/>
      <c r="CQ14" s="1015"/>
      <c r="CR14" s="1013">
        <v>30</v>
      </c>
      <c r="CS14" s="1014"/>
      <c r="CT14" s="1014"/>
      <c r="CU14" s="1014"/>
      <c r="CV14" s="1015"/>
      <c r="CW14" s="1013">
        <v>293</v>
      </c>
      <c r="CX14" s="1014"/>
      <c r="CY14" s="1014"/>
      <c r="CZ14" s="1014"/>
      <c r="DA14" s="1015"/>
      <c r="DB14" s="1013" t="s">
        <v>560</v>
      </c>
      <c r="DC14" s="1014"/>
      <c r="DD14" s="1014"/>
      <c r="DE14" s="1014"/>
      <c r="DF14" s="1015"/>
      <c r="DG14" s="1013" t="s">
        <v>560</v>
      </c>
      <c r="DH14" s="1014"/>
      <c r="DI14" s="1014"/>
      <c r="DJ14" s="1014"/>
      <c r="DK14" s="1015"/>
      <c r="DL14" s="1013" t="s">
        <v>560</v>
      </c>
      <c r="DM14" s="1014"/>
      <c r="DN14" s="1014"/>
      <c r="DO14" s="1014"/>
      <c r="DP14" s="1015"/>
      <c r="DQ14" s="1013" t="s">
        <v>560</v>
      </c>
      <c r="DR14" s="1014"/>
      <c r="DS14" s="1014"/>
      <c r="DT14" s="1014"/>
      <c r="DU14" s="1015"/>
      <c r="DV14" s="1016"/>
      <c r="DW14" s="1017"/>
      <c r="DX14" s="1017"/>
      <c r="DY14" s="1017"/>
      <c r="DZ14" s="1018"/>
      <c r="EA14" s="216"/>
    </row>
    <row r="15" spans="1:131" s="217" customFormat="1" ht="26.3" customHeight="1" x14ac:dyDescent="0.2">
      <c r="A15" s="220">
        <v>9</v>
      </c>
      <c r="B15" s="1054"/>
      <c r="C15" s="1055"/>
      <c r="D15" s="1055"/>
      <c r="E15" s="1055"/>
      <c r="F15" s="1055"/>
      <c r="G15" s="1055"/>
      <c r="H15" s="1055"/>
      <c r="I15" s="1055"/>
      <c r="J15" s="1055"/>
      <c r="K15" s="1055"/>
      <c r="L15" s="1055"/>
      <c r="M15" s="1055"/>
      <c r="N15" s="1055"/>
      <c r="O15" s="1055"/>
      <c r="P15" s="1056"/>
      <c r="Q15" s="1062"/>
      <c r="R15" s="1063"/>
      <c r="S15" s="1063"/>
      <c r="T15" s="1063"/>
      <c r="U15" s="1063"/>
      <c r="V15" s="1063"/>
      <c r="W15" s="1063"/>
      <c r="X15" s="1063"/>
      <c r="Y15" s="1063"/>
      <c r="Z15" s="1063"/>
      <c r="AA15" s="1063"/>
      <c r="AB15" s="1063"/>
      <c r="AC15" s="1063"/>
      <c r="AD15" s="1063"/>
      <c r="AE15" s="1064"/>
      <c r="AF15" s="1059"/>
      <c r="AG15" s="1060"/>
      <c r="AH15" s="1060"/>
      <c r="AI15" s="1060"/>
      <c r="AJ15" s="1061"/>
      <c r="AK15" s="1105"/>
      <c r="AL15" s="1106"/>
      <c r="AM15" s="1106"/>
      <c r="AN15" s="1106"/>
      <c r="AO15" s="1106"/>
      <c r="AP15" s="1106"/>
      <c r="AQ15" s="1106"/>
      <c r="AR15" s="1106"/>
      <c r="AS15" s="1106"/>
      <c r="AT15" s="1106"/>
      <c r="AU15" s="1107"/>
      <c r="AV15" s="1107"/>
      <c r="AW15" s="1107"/>
      <c r="AX15" s="1107"/>
      <c r="AY15" s="1108"/>
      <c r="AZ15" s="214"/>
      <c r="BA15" s="214"/>
      <c r="BB15" s="214"/>
      <c r="BC15" s="214"/>
      <c r="BD15" s="214"/>
      <c r="BE15" s="215"/>
      <c r="BF15" s="215"/>
      <c r="BG15" s="215"/>
      <c r="BH15" s="215"/>
      <c r="BI15" s="215"/>
      <c r="BJ15" s="215"/>
      <c r="BK15" s="215"/>
      <c r="BL15" s="215"/>
      <c r="BM15" s="215"/>
      <c r="BN15" s="215"/>
      <c r="BO15" s="215"/>
      <c r="BP15" s="215"/>
      <c r="BQ15" s="220">
        <v>9</v>
      </c>
      <c r="BR15" s="221"/>
      <c r="BS15" s="1016" t="s">
        <v>569</v>
      </c>
      <c r="BT15" s="1017"/>
      <c r="BU15" s="1017"/>
      <c r="BV15" s="1017"/>
      <c r="BW15" s="1017"/>
      <c r="BX15" s="1017"/>
      <c r="BY15" s="1017"/>
      <c r="BZ15" s="1017"/>
      <c r="CA15" s="1017"/>
      <c r="CB15" s="1017"/>
      <c r="CC15" s="1017"/>
      <c r="CD15" s="1017"/>
      <c r="CE15" s="1017"/>
      <c r="CF15" s="1017"/>
      <c r="CG15" s="1038"/>
      <c r="CH15" s="1013">
        <v>10</v>
      </c>
      <c r="CI15" s="1014"/>
      <c r="CJ15" s="1014"/>
      <c r="CK15" s="1014"/>
      <c r="CL15" s="1015"/>
      <c r="CM15" s="1013">
        <v>479</v>
      </c>
      <c r="CN15" s="1014"/>
      <c r="CO15" s="1014"/>
      <c r="CP15" s="1014"/>
      <c r="CQ15" s="1015"/>
      <c r="CR15" s="1013">
        <v>208</v>
      </c>
      <c r="CS15" s="1014"/>
      <c r="CT15" s="1014"/>
      <c r="CU15" s="1014"/>
      <c r="CV15" s="1015"/>
      <c r="CW15" s="1013">
        <v>407</v>
      </c>
      <c r="CX15" s="1014"/>
      <c r="CY15" s="1014"/>
      <c r="CZ15" s="1014"/>
      <c r="DA15" s="1015"/>
      <c r="DB15" s="1013" t="s">
        <v>560</v>
      </c>
      <c r="DC15" s="1014"/>
      <c r="DD15" s="1014"/>
      <c r="DE15" s="1014"/>
      <c r="DF15" s="1015"/>
      <c r="DG15" s="1013" t="s">
        <v>560</v>
      </c>
      <c r="DH15" s="1014"/>
      <c r="DI15" s="1014"/>
      <c r="DJ15" s="1014"/>
      <c r="DK15" s="1015"/>
      <c r="DL15" s="1013" t="s">
        <v>560</v>
      </c>
      <c r="DM15" s="1014"/>
      <c r="DN15" s="1014"/>
      <c r="DO15" s="1014"/>
      <c r="DP15" s="1015"/>
      <c r="DQ15" s="1013" t="s">
        <v>560</v>
      </c>
      <c r="DR15" s="1014"/>
      <c r="DS15" s="1014"/>
      <c r="DT15" s="1014"/>
      <c r="DU15" s="1015"/>
      <c r="DV15" s="1016"/>
      <c r="DW15" s="1017"/>
      <c r="DX15" s="1017"/>
      <c r="DY15" s="1017"/>
      <c r="DZ15" s="1018"/>
      <c r="EA15" s="216"/>
    </row>
    <row r="16" spans="1:131" s="217" customFormat="1" ht="26.3" customHeight="1" x14ac:dyDescent="0.2">
      <c r="A16" s="220">
        <v>10</v>
      </c>
      <c r="B16" s="1054"/>
      <c r="C16" s="1055"/>
      <c r="D16" s="1055"/>
      <c r="E16" s="1055"/>
      <c r="F16" s="1055"/>
      <c r="G16" s="1055"/>
      <c r="H16" s="1055"/>
      <c r="I16" s="1055"/>
      <c r="J16" s="1055"/>
      <c r="K16" s="1055"/>
      <c r="L16" s="1055"/>
      <c r="M16" s="1055"/>
      <c r="N16" s="1055"/>
      <c r="O16" s="1055"/>
      <c r="P16" s="1056"/>
      <c r="Q16" s="1062"/>
      <c r="R16" s="1063"/>
      <c r="S16" s="1063"/>
      <c r="T16" s="1063"/>
      <c r="U16" s="1063"/>
      <c r="V16" s="1063"/>
      <c r="W16" s="1063"/>
      <c r="X16" s="1063"/>
      <c r="Y16" s="1063"/>
      <c r="Z16" s="1063"/>
      <c r="AA16" s="1063"/>
      <c r="AB16" s="1063"/>
      <c r="AC16" s="1063"/>
      <c r="AD16" s="1063"/>
      <c r="AE16" s="1064"/>
      <c r="AF16" s="1059"/>
      <c r="AG16" s="1060"/>
      <c r="AH16" s="1060"/>
      <c r="AI16" s="1060"/>
      <c r="AJ16" s="1061"/>
      <c r="AK16" s="1105"/>
      <c r="AL16" s="1106"/>
      <c r="AM16" s="1106"/>
      <c r="AN16" s="1106"/>
      <c r="AO16" s="1106"/>
      <c r="AP16" s="1106"/>
      <c r="AQ16" s="1106"/>
      <c r="AR16" s="1106"/>
      <c r="AS16" s="1106"/>
      <c r="AT16" s="1106"/>
      <c r="AU16" s="1107"/>
      <c r="AV16" s="1107"/>
      <c r="AW16" s="1107"/>
      <c r="AX16" s="1107"/>
      <c r="AY16" s="1108"/>
      <c r="AZ16" s="214"/>
      <c r="BA16" s="214"/>
      <c r="BB16" s="214"/>
      <c r="BC16" s="214"/>
      <c r="BD16" s="214"/>
      <c r="BE16" s="215"/>
      <c r="BF16" s="215"/>
      <c r="BG16" s="215"/>
      <c r="BH16" s="215"/>
      <c r="BI16" s="215"/>
      <c r="BJ16" s="215"/>
      <c r="BK16" s="215"/>
      <c r="BL16" s="215"/>
      <c r="BM16" s="215"/>
      <c r="BN16" s="215"/>
      <c r="BO16" s="215"/>
      <c r="BP16" s="215"/>
      <c r="BQ16" s="220">
        <v>10</v>
      </c>
      <c r="BR16" s="221"/>
      <c r="BS16" s="1016" t="s">
        <v>570</v>
      </c>
      <c r="BT16" s="1017"/>
      <c r="BU16" s="1017"/>
      <c r="BV16" s="1017"/>
      <c r="BW16" s="1017"/>
      <c r="BX16" s="1017"/>
      <c r="BY16" s="1017"/>
      <c r="BZ16" s="1017"/>
      <c r="CA16" s="1017"/>
      <c r="CB16" s="1017"/>
      <c r="CC16" s="1017"/>
      <c r="CD16" s="1017"/>
      <c r="CE16" s="1017"/>
      <c r="CF16" s="1017"/>
      <c r="CG16" s="1038"/>
      <c r="CH16" s="1013">
        <v>-1</v>
      </c>
      <c r="CI16" s="1014"/>
      <c r="CJ16" s="1014"/>
      <c r="CK16" s="1014"/>
      <c r="CL16" s="1015"/>
      <c r="CM16" s="1013">
        <v>28</v>
      </c>
      <c r="CN16" s="1014"/>
      <c r="CO16" s="1014"/>
      <c r="CP16" s="1014"/>
      <c r="CQ16" s="1015"/>
      <c r="CR16" s="1013">
        <v>10</v>
      </c>
      <c r="CS16" s="1014"/>
      <c r="CT16" s="1014"/>
      <c r="CU16" s="1014"/>
      <c r="CV16" s="1015"/>
      <c r="CW16" s="1013">
        <v>169</v>
      </c>
      <c r="CX16" s="1014"/>
      <c r="CY16" s="1014"/>
      <c r="CZ16" s="1014"/>
      <c r="DA16" s="1015"/>
      <c r="DB16" s="1013" t="s">
        <v>560</v>
      </c>
      <c r="DC16" s="1014"/>
      <c r="DD16" s="1014"/>
      <c r="DE16" s="1014"/>
      <c r="DF16" s="1015"/>
      <c r="DG16" s="1013" t="s">
        <v>560</v>
      </c>
      <c r="DH16" s="1014"/>
      <c r="DI16" s="1014"/>
      <c r="DJ16" s="1014"/>
      <c r="DK16" s="1015"/>
      <c r="DL16" s="1013" t="s">
        <v>560</v>
      </c>
      <c r="DM16" s="1014"/>
      <c r="DN16" s="1014"/>
      <c r="DO16" s="1014"/>
      <c r="DP16" s="1015"/>
      <c r="DQ16" s="1013" t="s">
        <v>560</v>
      </c>
      <c r="DR16" s="1014"/>
      <c r="DS16" s="1014"/>
      <c r="DT16" s="1014"/>
      <c r="DU16" s="1015"/>
      <c r="DV16" s="1016"/>
      <c r="DW16" s="1017"/>
      <c r="DX16" s="1017"/>
      <c r="DY16" s="1017"/>
      <c r="DZ16" s="1018"/>
      <c r="EA16" s="216"/>
    </row>
    <row r="17" spans="1:131" s="217" customFormat="1" ht="26.3" customHeight="1" x14ac:dyDescent="0.2">
      <c r="A17" s="220">
        <v>11</v>
      </c>
      <c r="B17" s="1054"/>
      <c r="C17" s="1055"/>
      <c r="D17" s="1055"/>
      <c r="E17" s="1055"/>
      <c r="F17" s="1055"/>
      <c r="G17" s="1055"/>
      <c r="H17" s="1055"/>
      <c r="I17" s="1055"/>
      <c r="J17" s="1055"/>
      <c r="K17" s="1055"/>
      <c r="L17" s="1055"/>
      <c r="M17" s="1055"/>
      <c r="N17" s="1055"/>
      <c r="O17" s="1055"/>
      <c r="P17" s="1056"/>
      <c r="Q17" s="1062"/>
      <c r="R17" s="1063"/>
      <c r="S17" s="1063"/>
      <c r="T17" s="1063"/>
      <c r="U17" s="1063"/>
      <c r="V17" s="1063"/>
      <c r="W17" s="1063"/>
      <c r="X17" s="1063"/>
      <c r="Y17" s="1063"/>
      <c r="Z17" s="1063"/>
      <c r="AA17" s="1063"/>
      <c r="AB17" s="1063"/>
      <c r="AC17" s="1063"/>
      <c r="AD17" s="1063"/>
      <c r="AE17" s="1064"/>
      <c r="AF17" s="1059"/>
      <c r="AG17" s="1060"/>
      <c r="AH17" s="1060"/>
      <c r="AI17" s="1060"/>
      <c r="AJ17" s="1061"/>
      <c r="AK17" s="1105"/>
      <c r="AL17" s="1106"/>
      <c r="AM17" s="1106"/>
      <c r="AN17" s="1106"/>
      <c r="AO17" s="1106"/>
      <c r="AP17" s="1106"/>
      <c r="AQ17" s="1106"/>
      <c r="AR17" s="1106"/>
      <c r="AS17" s="1106"/>
      <c r="AT17" s="1106"/>
      <c r="AU17" s="1107"/>
      <c r="AV17" s="1107"/>
      <c r="AW17" s="1107"/>
      <c r="AX17" s="1107"/>
      <c r="AY17" s="1108"/>
      <c r="AZ17" s="214"/>
      <c r="BA17" s="214"/>
      <c r="BB17" s="214"/>
      <c r="BC17" s="214"/>
      <c r="BD17" s="214"/>
      <c r="BE17" s="215"/>
      <c r="BF17" s="215"/>
      <c r="BG17" s="215"/>
      <c r="BH17" s="215"/>
      <c r="BI17" s="215"/>
      <c r="BJ17" s="215"/>
      <c r="BK17" s="215"/>
      <c r="BL17" s="215"/>
      <c r="BM17" s="215"/>
      <c r="BN17" s="215"/>
      <c r="BO17" s="215"/>
      <c r="BP17" s="215"/>
      <c r="BQ17" s="220">
        <v>11</v>
      </c>
      <c r="BR17" s="221"/>
      <c r="BS17" s="1016" t="s">
        <v>571</v>
      </c>
      <c r="BT17" s="1017"/>
      <c r="BU17" s="1017"/>
      <c r="BV17" s="1017"/>
      <c r="BW17" s="1017"/>
      <c r="BX17" s="1017"/>
      <c r="BY17" s="1017"/>
      <c r="BZ17" s="1017"/>
      <c r="CA17" s="1017"/>
      <c r="CB17" s="1017"/>
      <c r="CC17" s="1017"/>
      <c r="CD17" s="1017"/>
      <c r="CE17" s="1017"/>
      <c r="CF17" s="1017"/>
      <c r="CG17" s="1038"/>
      <c r="CH17" s="1013">
        <v>-80</v>
      </c>
      <c r="CI17" s="1014"/>
      <c r="CJ17" s="1014"/>
      <c r="CK17" s="1014"/>
      <c r="CL17" s="1015"/>
      <c r="CM17" s="1013">
        <v>1219</v>
      </c>
      <c r="CN17" s="1014"/>
      <c r="CO17" s="1014"/>
      <c r="CP17" s="1014"/>
      <c r="CQ17" s="1015"/>
      <c r="CR17" s="1013">
        <v>600</v>
      </c>
      <c r="CS17" s="1014"/>
      <c r="CT17" s="1014"/>
      <c r="CU17" s="1014"/>
      <c r="CV17" s="1015"/>
      <c r="CW17" s="1013">
        <v>69</v>
      </c>
      <c r="CX17" s="1014"/>
      <c r="CY17" s="1014"/>
      <c r="CZ17" s="1014"/>
      <c r="DA17" s="1015"/>
      <c r="DB17" s="1013" t="s">
        <v>560</v>
      </c>
      <c r="DC17" s="1014"/>
      <c r="DD17" s="1014"/>
      <c r="DE17" s="1014"/>
      <c r="DF17" s="1015"/>
      <c r="DG17" s="1013" t="s">
        <v>560</v>
      </c>
      <c r="DH17" s="1014"/>
      <c r="DI17" s="1014"/>
      <c r="DJ17" s="1014"/>
      <c r="DK17" s="1015"/>
      <c r="DL17" s="1013" t="s">
        <v>560</v>
      </c>
      <c r="DM17" s="1014"/>
      <c r="DN17" s="1014"/>
      <c r="DO17" s="1014"/>
      <c r="DP17" s="1015"/>
      <c r="DQ17" s="1013" t="s">
        <v>560</v>
      </c>
      <c r="DR17" s="1014"/>
      <c r="DS17" s="1014"/>
      <c r="DT17" s="1014"/>
      <c r="DU17" s="1015"/>
      <c r="DV17" s="1016"/>
      <c r="DW17" s="1017"/>
      <c r="DX17" s="1017"/>
      <c r="DY17" s="1017"/>
      <c r="DZ17" s="1018"/>
      <c r="EA17" s="216"/>
    </row>
    <row r="18" spans="1:131" s="217" customFormat="1" ht="26.3" customHeight="1" x14ac:dyDescent="0.2">
      <c r="A18" s="220">
        <v>12</v>
      </c>
      <c r="B18" s="1054"/>
      <c r="C18" s="1055"/>
      <c r="D18" s="1055"/>
      <c r="E18" s="1055"/>
      <c r="F18" s="1055"/>
      <c r="G18" s="1055"/>
      <c r="H18" s="1055"/>
      <c r="I18" s="1055"/>
      <c r="J18" s="1055"/>
      <c r="K18" s="1055"/>
      <c r="L18" s="1055"/>
      <c r="M18" s="1055"/>
      <c r="N18" s="1055"/>
      <c r="O18" s="1055"/>
      <c r="P18" s="1056"/>
      <c r="Q18" s="1062"/>
      <c r="R18" s="1063"/>
      <c r="S18" s="1063"/>
      <c r="T18" s="1063"/>
      <c r="U18" s="1063"/>
      <c r="V18" s="1063"/>
      <c r="W18" s="1063"/>
      <c r="X18" s="1063"/>
      <c r="Y18" s="1063"/>
      <c r="Z18" s="1063"/>
      <c r="AA18" s="1063"/>
      <c r="AB18" s="1063"/>
      <c r="AC18" s="1063"/>
      <c r="AD18" s="1063"/>
      <c r="AE18" s="1064"/>
      <c r="AF18" s="1059"/>
      <c r="AG18" s="1060"/>
      <c r="AH18" s="1060"/>
      <c r="AI18" s="1060"/>
      <c r="AJ18" s="1061"/>
      <c r="AK18" s="1105"/>
      <c r="AL18" s="1106"/>
      <c r="AM18" s="1106"/>
      <c r="AN18" s="1106"/>
      <c r="AO18" s="1106"/>
      <c r="AP18" s="1106"/>
      <c r="AQ18" s="1106"/>
      <c r="AR18" s="1106"/>
      <c r="AS18" s="1106"/>
      <c r="AT18" s="1106"/>
      <c r="AU18" s="1107"/>
      <c r="AV18" s="1107"/>
      <c r="AW18" s="1107"/>
      <c r="AX18" s="1107"/>
      <c r="AY18" s="1108"/>
      <c r="AZ18" s="214"/>
      <c r="BA18" s="214"/>
      <c r="BB18" s="214"/>
      <c r="BC18" s="214"/>
      <c r="BD18" s="214"/>
      <c r="BE18" s="215"/>
      <c r="BF18" s="215"/>
      <c r="BG18" s="215"/>
      <c r="BH18" s="215"/>
      <c r="BI18" s="215"/>
      <c r="BJ18" s="215"/>
      <c r="BK18" s="215"/>
      <c r="BL18" s="215"/>
      <c r="BM18" s="215"/>
      <c r="BN18" s="215"/>
      <c r="BO18" s="215"/>
      <c r="BP18" s="215"/>
      <c r="BQ18" s="220">
        <v>12</v>
      </c>
      <c r="BR18" s="221" t="s">
        <v>580</v>
      </c>
      <c r="BS18" s="1016" t="s">
        <v>572</v>
      </c>
      <c r="BT18" s="1017"/>
      <c r="BU18" s="1017"/>
      <c r="BV18" s="1017"/>
      <c r="BW18" s="1017"/>
      <c r="BX18" s="1017"/>
      <c r="BY18" s="1017"/>
      <c r="BZ18" s="1017"/>
      <c r="CA18" s="1017"/>
      <c r="CB18" s="1017"/>
      <c r="CC18" s="1017"/>
      <c r="CD18" s="1017"/>
      <c r="CE18" s="1017"/>
      <c r="CF18" s="1017"/>
      <c r="CG18" s="1038"/>
      <c r="CH18" s="1013">
        <v>0</v>
      </c>
      <c r="CI18" s="1014"/>
      <c r="CJ18" s="1014"/>
      <c r="CK18" s="1014"/>
      <c r="CL18" s="1015"/>
      <c r="CM18" s="1013">
        <v>196</v>
      </c>
      <c r="CN18" s="1014"/>
      <c r="CO18" s="1014"/>
      <c r="CP18" s="1014"/>
      <c r="CQ18" s="1015"/>
      <c r="CR18" s="1013">
        <v>15</v>
      </c>
      <c r="CS18" s="1014"/>
      <c r="CT18" s="1014"/>
      <c r="CU18" s="1014"/>
      <c r="CV18" s="1015"/>
      <c r="CW18" s="1013">
        <v>4</v>
      </c>
      <c r="CX18" s="1014"/>
      <c r="CY18" s="1014"/>
      <c r="CZ18" s="1014"/>
      <c r="DA18" s="1015"/>
      <c r="DB18" s="1013" t="s">
        <v>560</v>
      </c>
      <c r="DC18" s="1014"/>
      <c r="DD18" s="1014"/>
      <c r="DE18" s="1014"/>
      <c r="DF18" s="1015"/>
      <c r="DG18" s="1013">
        <v>4044</v>
      </c>
      <c r="DH18" s="1014"/>
      <c r="DI18" s="1014"/>
      <c r="DJ18" s="1014"/>
      <c r="DK18" s="1015"/>
      <c r="DL18" s="1013" t="s">
        <v>560</v>
      </c>
      <c r="DM18" s="1014"/>
      <c r="DN18" s="1014"/>
      <c r="DO18" s="1014"/>
      <c r="DP18" s="1015"/>
      <c r="DQ18" s="1013" t="s">
        <v>560</v>
      </c>
      <c r="DR18" s="1014"/>
      <c r="DS18" s="1014"/>
      <c r="DT18" s="1014"/>
      <c r="DU18" s="1015"/>
      <c r="DV18" s="1016"/>
      <c r="DW18" s="1017"/>
      <c r="DX18" s="1017"/>
      <c r="DY18" s="1017"/>
      <c r="DZ18" s="1018"/>
      <c r="EA18" s="216"/>
    </row>
    <row r="19" spans="1:131" s="217" customFormat="1" ht="26.3" customHeight="1" x14ac:dyDescent="0.2">
      <c r="A19" s="220">
        <v>13</v>
      </c>
      <c r="B19" s="1054"/>
      <c r="C19" s="1055"/>
      <c r="D19" s="1055"/>
      <c r="E19" s="1055"/>
      <c r="F19" s="1055"/>
      <c r="G19" s="1055"/>
      <c r="H19" s="1055"/>
      <c r="I19" s="1055"/>
      <c r="J19" s="1055"/>
      <c r="K19" s="1055"/>
      <c r="L19" s="1055"/>
      <c r="M19" s="1055"/>
      <c r="N19" s="1055"/>
      <c r="O19" s="1055"/>
      <c r="P19" s="1056"/>
      <c r="Q19" s="1062"/>
      <c r="R19" s="1063"/>
      <c r="S19" s="1063"/>
      <c r="T19" s="1063"/>
      <c r="U19" s="1063"/>
      <c r="V19" s="1063"/>
      <c r="W19" s="1063"/>
      <c r="X19" s="1063"/>
      <c r="Y19" s="1063"/>
      <c r="Z19" s="1063"/>
      <c r="AA19" s="1063"/>
      <c r="AB19" s="1063"/>
      <c r="AC19" s="1063"/>
      <c r="AD19" s="1063"/>
      <c r="AE19" s="1064"/>
      <c r="AF19" s="1059"/>
      <c r="AG19" s="1060"/>
      <c r="AH19" s="1060"/>
      <c r="AI19" s="1060"/>
      <c r="AJ19" s="1061"/>
      <c r="AK19" s="1105"/>
      <c r="AL19" s="1106"/>
      <c r="AM19" s="1106"/>
      <c r="AN19" s="1106"/>
      <c r="AO19" s="1106"/>
      <c r="AP19" s="1106"/>
      <c r="AQ19" s="1106"/>
      <c r="AR19" s="1106"/>
      <c r="AS19" s="1106"/>
      <c r="AT19" s="1106"/>
      <c r="AU19" s="1107"/>
      <c r="AV19" s="1107"/>
      <c r="AW19" s="1107"/>
      <c r="AX19" s="1107"/>
      <c r="AY19" s="1108"/>
      <c r="AZ19" s="214"/>
      <c r="BA19" s="214"/>
      <c r="BB19" s="214"/>
      <c r="BC19" s="214"/>
      <c r="BD19" s="214"/>
      <c r="BE19" s="215"/>
      <c r="BF19" s="215"/>
      <c r="BG19" s="215"/>
      <c r="BH19" s="215"/>
      <c r="BI19" s="215"/>
      <c r="BJ19" s="215"/>
      <c r="BK19" s="215"/>
      <c r="BL19" s="215"/>
      <c r="BM19" s="215"/>
      <c r="BN19" s="215"/>
      <c r="BO19" s="215"/>
      <c r="BP19" s="215"/>
      <c r="BQ19" s="220">
        <v>13</v>
      </c>
      <c r="BR19" s="221"/>
      <c r="BS19" s="1016" t="s">
        <v>573</v>
      </c>
      <c r="BT19" s="1017"/>
      <c r="BU19" s="1017"/>
      <c r="BV19" s="1017"/>
      <c r="BW19" s="1017"/>
      <c r="BX19" s="1017"/>
      <c r="BY19" s="1017"/>
      <c r="BZ19" s="1017"/>
      <c r="CA19" s="1017"/>
      <c r="CB19" s="1017"/>
      <c r="CC19" s="1017"/>
      <c r="CD19" s="1017"/>
      <c r="CE19" s="1017"/>
      <c r="CF19" s="1017"/>
      <c r="CG19" s="1038"/>
      <c r="CH19" s="1013">
        <v>8</v>
      </c>
      <c r="CI19" s="1014"/>
      <c r="CJ19" s="1014"/>
      <c r="CK19" s="1014"/>
      <c r="CL19" s="1015"/>
      <c r="CM19" s="1013">
        <v>29</v>
      </c>
      <c r="CN19" s="1014"/>
      <c r="CO19" s="1014"/>
      <c r="CP19" s="1014"/>
      <c r="CQ19" s="1015"/>
      <c r="CR19" s="1013">
        <v>5</v>
      </c>
      <c r="CS19" s="1014"/>
      <c r="CT19" s="1014"/>
      <c r="CU19" s="1014"/>
      <c r="CV19" s="1015"/>
      <c r="CW19" s="1013" t="s">
        <v>560</v>
      </c>
      <c r="CX19" s="1014"/>
      <c r="CY19" s="1014"/>
      <c r="CZ19" s="1014"/>
      <c r="DA19" s="1015"/>
      <c r="DB19" s="1013" t="s">
        <v>560</v>
      </c>
      <c r="DC19" s="1014"/>
      <c r="DD19" s="1014"/>
      <c r="DE19" s="1014"/>
      <c r="DF19" s="1015"/>
      <c r="DG19" s="1013" t="s">
        <v>560</v>
      </c>
      <c r="DH19" s="1014"/>
      <c r="DI19" s="1014"/>
      <c r="DJ19" s="1014"/>
      <c r="DK19" s="1015"/>
      <c r="DL19" s="1013" t="s">
        <v>560</v>
      </c>
      <c r="DM19" s="1014"/>
      <c r="DN19" s="1014"/>
      <c r="DO19" s="1014"/>
      <c r="DP19" s="1015"/>
      <c r="DQ19" s="1013" t="s">
        <v>560</v>
      </c>
      <c r="DR19" s="1014"/>
      <c r="DS19" s="1014"/>
      <c r="DT19" s="1014"/>
      <c r="DU19" s="1015"/>
      <c r="DV19" s="1016"/>
      <c r="DW19" s="1017"/>
      <c r="DX19" s="1017"/>
      <c r="DY19" s="1017"/>
      <c r="DZ19" s="1018"/>
      <c r="EA19" s="216"/>
    </row>
    <row r="20" spans="1:131" s="217" customFormat="1" ht="26.3" customHeight="1" x14ac:dyDescent="0.2">
      <c r="A20" s="220">
        <v>14</v>
      </c>
      <c r="B20" s="1054"/>
      <c r="C20" s="1055"/>
      <c r="D20" s="1055"/>
      <c r="E20" s="1055"/>
      <c r="F20" s="1055"/>
      <c r="G20" s="1055"/>
      <c r="H20" s="1055"/>
      <c r="I20" s="1055"/>
      <c r="J20" s="1055"/>
      <c r="K20" s="1055"/>
      <c r="L20" s="1055"/>
      <c r="M20" s="1055"/>
      <c r="N20" s="1055"/>
      <c r="O20" s="1055"/>
      <c r="P20" s="1056"/>
      <c r="Q20" s="1062"/>
      <c r="R20" s="1063"/>
      <c r="S20" s="1063"/>
      <c r="T20" s="1063"/>
      <c r="U20" s="1063"/>
      <c r="V20" s="1063"/>
      <c r="W20" s="1063"/>
      <c r="X20" s="1063"/>
      <c r="Y20" s="1063"/>
      <c r="Z20" s="1063"/>
      <c r="AA20" s="1063"/>
      <c r="AB20" s="1063"/>
      <c r="AC20" s="1063"/>
      <c r="AD20" s="1063"/>
      <c r="AE20" s="1064"/>
      <c r="AF20" s="1059"/>
      <c r="AG20" s="1060"/>
      <c r="AH20" s="1060"/>
      <c r="AI20" s="1060"/>
      <c r="AJ20" s="1061"/>
      <c r="AK20" s="1105"/>
      <c r="AL20" s="1106"/>
      <c r="AM20" s="1106"/>
      <c r="AN20" s="1106"/>
      <c r="AO20" s="1106"/>
      <c r="AP20" s="1106"/>
      <c r="AQ20" s="1106"/>
      <c r="AR20" s="1106"/>
      <c r="AS20" s="1106"/>
      <c r="AT20" s="1106"/>
      <c r="AU20" s="1107"/>
      <c r="AV20" s="1107"/>
      <c r="AW20" s="1107"/>
      <c r="AX20" s="1107"/>
      <c r="AY20" s="1108"/>
      <c r="AZ20" s="214"/>
      <c r="BA20" s="214"/>
      <c r="BB20" s="214"/>
      <c r="BC20" s="214"/>
      <c r="BD20" s="214"/>
      <c r="BE20" s="215"/>
      <c r="BF20" s="215"/>
      <c r="BG20" s="215"/>
      <c r="BH20" s="215"/>
      <c r="BI20" s="215"/>
      <c r="BJ20" s="215"/>
      <c r="BK20" s="215"/>
      <c r="BL20" s="215"/>
      <c r="BM20" s="215"/>
      <c r="BN20" s="215"/>
      <c r="BO20" s="215"/>
      <c r="BP20" s="215"/>
      <c r="BQ20" s="220">
        <v>14</v>
      </c>
      <c r="BR20" s="221"/>
      <c r="BS20" s="1016" t="s">
        <v>574</v>
      </c>
      <c r="BT20" s="1017"/>
      <c r="BU20" s="1017"/>
      <c r="BV20" s="1017"/>
      <c r="BW20" s="1017"/>
      <c r="BX20" s="1017"/>
      <c r="BY20" s="1017"/>
      <c r="BZ20" s="1017"/>
      <c r="CA20" s="1017"/>
      <c r="CB20" s="1017"/>
      <c r="CC20" s="1017"/>
      <c r="CD20" s="1017"/>
      <c r="CE20" s="1017"/>
      <c r="CF20" s="1017"/>
      <c r="CG20" s="1038"/>
      <c r="CH20" s="1013">
        <v>0</v>
      </c>
      <c r="CI20" s="1014"/>
      <c r="CJ20" s="1014"/>
      <c r="CK20" s="1014"/>
      <c r="CL20" s="1015"/>
      <c r="CM20" s="1013">
        <v>39</v>
      </c>
      <c r="CN20" s="1014"/>
      <c r="CO20" s="1014"/>
      <c r="CP20" s="1014"/>
      <c r="CQ20" s="1015"/>
      <c r="CR20" s="1013">
        <v>30</v>
      </c>
      <c r="CS20" s="1014"/>
      <c r="CT20" s="1014"/>
      <c r="CU20" s="1014"/>
      <c r="CV20" s="1015"/>
      <c r="CW20" s="1013">
        <v>104</v>
      </c>
      <c r="CX20" s="1014"/>
      <c r="CY20" s="1014"/>
      <c r="CZ20" s="1014"/>
      <c r="DA20" s="1015"/>
      <c r="DB20" s="1013" t="s">
        <v>560</v>
      </c>
      <c r="DC20" s="1014"/>
      <c r="DD20" s="1014"/>
      <c r="DE20" s="1014"/>
      <c r="DF20" s="1015"/>
      <c r="DG20" s="1013" t="s">
        <v>560</v>
      </c>
      <c r="DH20" s="1014"/>
      <c r="DI20" s="1014"/>
      <c r="DJ20" s="1014"/>
      <c r="DK20" s="1015"/>
      <c r="DL20" s="1013" t="s">
        <v>560</v>
      </c>
      <c r="DM20" s="1014"/>
      <c r="DN20" s="1014"/>
      <c r="DO20" s="1014"/>
      <c r="DP20" s="1015"/>
      <c r="DQ20" s="1013" t="s">
        <v>560</v>
      </c>
      <c r="DR20" s="1014"/>
      <c r="DS20" s="1014"/>
      <c r="DT20" s="1014"/>
      <c r="DU20" s="1015"/>
      <c r="DV20" s="1016"/>
      <c r="DW20" s="1017"/>
      <c r="DX20" s="1017"/>
      <c r="DY20" s="1017"/>
      <c r="DZ20" s="1018"/>
      <c r="EA20" s="216"/>
    </row>
    <row r="21" spans="1:131" s="217" customFormat="1" ht="26.3" customHeight="1" thickBot="1" x14ac:dyDescent="0.25">
      <c r="A21" s="220">
        <v>15</v>
      </c>
      <c r="B21" s="1054"/>
      <c r="C21" s="1055"/>
      <c r="D21" s="1055"/>
      <c r="E21" s="1055"/>
      <c r="F21" s="1055"/>
      <c r="G21" s="1055"/>
      <c r="H21" s="1055"/>
      <c r="I21" s="1055"/>
      <c r="J21" s="1055"/>
      <c r="K21" s="1055"/>
      <c r="L21" s="1055"/>
      <c r="M21" s="1055"/>
      <c r="N21" s="1055"/>
      <c r="O21" s="1055"/>
      <c r="P21" s="1056"/>
      <c r="Q21" s="1062"/>
      <c r="R21" s="1063"/>
      <c r="S21" s="1063"/>
      <c r="T21" s="1063"/>
      <c r="U21" s="1063"/>
      <c r="V21" s="1063"/>
      <c r="W21" s="1063"/>
      <c r="X21" s="1063"/>
      <c r="Y21" s="1063"/>
      <c r="Z21" s="1063"/>
      <c r="AA21" s="1063"/>
      <c r="AB21" s="1063"/>
      <c r="AC21" s="1063"/>
      <c r="AD21" s="1063"/>
      <c r="AE21" s="1064"/>
      <c r="AF21" s="1059"/>
      <c r="AG21" s="1060"/>
      <c r="AH21" s="1060"/>
      <c r="AI21" s="1060"/>
      <c r="AJ21" s="1061"/>
      <c r="AK21" s="1105"/>
      <c r="AL21" s="1106"/>
      <c r="AM21" s="1106"/>
      <c r="AN21" s="1106"/>
      <c r="AO21" s="1106"/>
      <c r="AP21" s="1106"/>
      <c r="AQ21" s="1106"/>
      <c r="AR21" s="1106"/>
      <c r="AS21" s="1106"/>
      <c r="AT21" s="1106"/>
      <c r="AU21" s="1107"/>
      <c r="AV21" s="1107"/>
      <c r="AW21" s="1107"/>
      <c r="AX21" s="1107"/>
      <c r="AY21" s="1108"/>
      <c r="AZ21" s="214"/>
      <c r="BA21" s="214"/>
      <c r="BB21" s="214"/>
      <c r="BC21" s="214"/>
      <c r="BD21" s="214"/>
      <c r="BE21" s="215"/>
      <c r="BF21" s="215"/>
      <c r="BG21" s="215"/>
      <c r="BH21" s="215"/>
      <c r="BI21" s="215"/>
      <c r="BJ21" s="215"/>
      <c r="BK21" s="215"/>
      <c r="BL21" s="215"/>
      <c r="BM21" s="215"/>
      <c r="BN21" s="215"/>
      <c r="BO21" s="215"/>
      <c r="BP21" s="215"/>
      <c r="BQ21" s="220">
        <v>15</v>
      </c>
      <c r="BR21" s="221" t="s">
        <v>580</v>
      </c>
      <c r="BS21" s="1016" t="s">
        <v>575</v>
      </c>
      <c r="BT21" s="1017"/>
      <c r="BU21" s="1017"/>
      <c r="BV21" s="1017"/>
      <c r="BW21" s="1017"/>
      <c r="BX21" s="1017"/>
      <c r="BY21" s="1017"/>
      <c r="BZ21" s="1017"/>
      <c r="CA21" s="1017"/>
      <c r="CB21" s="1017"/>
      <c r="CC21" s="1017"/>
      <c r="CD21" s="1017"/>
      <c r="CE21" s="1017"/>
      <c r="CF21" s="1017"/>
      <c r="CG21" s="1038"/>
      <c r="CH21" s="1013">
        <v>47</v>
      </c>
      <c r="CI21" s="1014"/>
      <c r="CJ21" s="1014"/>
      <c r="CK21" s="1014"/>
      <c r="CL21" s="1015"/>
      <c r="CM21" s="1013">
        <v>-325</v>
      </c>
      <c r="CN21" s="1014"/>
      <c r="CO21" s="1014"/>
      <c r="CP21" s="1014"/>
      <c r="CQ21" s="1015"/>
      <c r="CR21" s="1013">
        <v>50</v>
      </c>
      <c r="CS21" s="1014"/>
      <c r="CT21" s="1014"/>
      <c r="CU21" s="1014"/>
      <c r="CV21" s="1015"/>
      <c r="CW21" s="1013">
        <v>60</v>
      </c>
      <c r="CX21" s="1014"/>
      <c r="CY21" s="1014"/>
      <c r="CZ21" s="1014"/>
      <c r="DA21" s="1015"/>
      <c r="DB21" s="1013" t="s">
        <v>560</v>
      </c>
      <c r="DC21" s="1014"/>
      <c r="DD21" s="1014"/>
      <c r="DE21" s="1014"/>
      <c r="DF21" s="1015"/>
      <c r="DG21" s="1013" t="s">
        <v>560</v>
      </c>
      <c r="DH21" s="1014"/>
      <c r="DI21" s="1014"/>
      <c r="DJ21" s="1014"/>
      <c r="DK21" s="1015"/>
      <c r="DL21" s="1013" t="s">
        <v>560</v>
      </c>
      <c r="DM21" s="1014"/>
      <c r="DN21" s="1014"/>
      <c r="DO21" s="1014"/>
      <c r="DP21" s="1015"/>
      <c r="DQ21" s="1013" t="s">
        <v>560</v>
      </c>
      <c r="DR21" s="1014"/>
      <c r="DS21" s="1014"/>
      <c r="DT21" s="1014"/>
      <c r="DU21" s="1015"/>
      <c r="DV21" s="1016"/>
      <c r="DW21" s="1017"/>
      <c r="DX21" s="1017"/>
      <c r="DY21" s="1017"/>
      <c r="DZ21" s="1018"/>
      <c r="EA21" s="216"/>
    </row>
    <row r="22" spans="1:131" s="217" customFormat="1" ht="26.3" customHeight="1" x14ac:dyDescent="0.2">
      <c r="A22" s="220">
        <v>16</v>
      </c>
      <c r="B22" s="1054"/>
      <c r="C22" s="1055"/>
      <c r="D22" s="1055"/>
      <c r="E22" s="1055"/>
      <c r="F22" s="1055"/>
      <c r="G22" s="1055"/>
      <c r="H22" s="1055"/>
      <c r="I22" s="1055"/>
      <c r="J22" s="1055"/>
      <c r="K22" s="1055"/>
      <c r="L22" s="1055"/>
      <c r="M22" s="1055"/>
      <c r="N22" s="1055"/>
      <c r="O22" s="1055"/>
      <c r="P22" s="1056"/>
      <c r="Q22" s="1098"/>
      <c r="R22" s="1099"/>
      <c r="S22" s="1099"/>
      <c r="T22" s="1099"/>
      <c r="U22" s="1099"/>
      <c r="V22" s="1099"/>
      <c r="W22" s="1099"/>
      <c r="X22" s="1099"/>
      <c r="Y22" s="1099"/>
      <c r="Z22" s="1099"/>
      <c r="AA22" s="1099"/>
      <c r="AB22" s="1099"/>
      <c r="AC22" s="1099"/>
      <c r="AD22" s="1099"/>
      <c r="AE22" s="1100"/>
      <c r="AF22" s="1059"/>
      <c r="AG22" s="1060"/>
      <c r="AH22" s="1060"/>
      <c r="AI22" s="1060"/>
      <c r="AJ22" s="1061"/>
      <c r="AK22" s="1101"/>
      <c r="AL22" s="1102"/>
      <c r="AM22" s="1102"/>
      <c r="AN22" s="1102"/>
      <c r="AO22" s="1102"/>
      <c r="AP22" s="1102"/>
      <c r="AQ22" s="1102"/>
      <c r="AR22" s="1102"/>
      <c r="AS22" s="1102"/>
      <c r="AT22" s="1102"/>
      <c r="AU22" s="1103"/>
      <c r="AV22" s="1103"/>
      <c r="AW22" s="1103"/>
      <c r="AX22" s="1103"/>
      <c r="AY22" s="1104"/>
      <c r="AZ22" s="1052" t="s">
        <v>381</v>
      </c>
      <c r="BA22" s="1052"/>
      <c r="BB22" s="1052"/>
      <c r="BC22" s="1052"/>
      <c r="BD22" s="1053"/>
      <c r="BE22" s="215"/>
      <c r="BF22" s="215"/>
      <c r="BG22" s="215"/>
      <c r="BH22" s="215"/>
      <c r="BI22" s="215"/>
      <c r="BJ22" s="215"/>
      <c r="BK22" s="215"/>
      <c r="BL22" s="215"/>
      <c r="BM22" s="215"/>
      <c r="BN22" s="215"/>
      <c r="BO22" s="215"/>
      <c r="BP22" s="215"/>
      <c r="BQ22" s="220">
        <v>16</v>
      </c>
      <c r="BR22" s="221" t="s">
        <v>580</v>
      </c>
      <c r="BS22" s="1016" t="s">
        <v>576</v>
      </c>
      <c r="BT22" s="1017"/>
      <c r="BU22" s="1017"/>
      <c r="BV22" s="1017"/>
      <c r="BW22" s="1017"/>
      <c r="BX22" s="1017"/>
      <c r="BY22" s="1017"/>
      <c r="BZ22" s="1017"/>
      <c r="CA22" s="1017"/>
      <c r="CB22" s="1017"/>
      <c r="CC22" s="1017"/>
      <c r="CD22" s="1017"/>
      <c r="CE22" s="1017"/>
      <c r="CF22" s="1017"/>
      <c r="CG22" s="1038"/>
      <c r="CH22" s="1013">
        <v>14</v>
      </c>
      <c r="CI22" s="1014"/>
      <c r="CJ22" s="1014"/>
      <c r="CK22" s="1014"/>
      <c r="CL22" s="1015"/>
      <c r="CM22" s="1013">
        <v>75</v>
      </c>
      <c r="CN22" s="1014"/>
      <c r="CO22" s="1014"/>
      <c r="CP22" s="1014"/>
      <c r="CQ22" s="1015"/>
      <c r="CR22" s="1013">
        <v>77</v>
      </c>
      <c r="CS22" s="1014"/>
      <c r="CT22" s="1014"/>
      <c r="CU22" s="1014"/>
      <c r="CV22" s="1015"/>
      <c r="CW22" s="1013">
        <v>49</v>
      </c>
      <c r="CX22" s="1014"/>
      <c r="CY22" s="1014"/>
      <c r="CZ22" s="1014"/>
      <c r="DA22" s="1015"/>
      <c r="DB22" s="1013" t="s">
        <v>560</v>
      </c>
      <c r="DC22" s="1014"/>
      <c r="DD22" s="1014"/>
      <c r="DE22" s="1014"/>
      <c r="DF22" s="1015"/>
      <c r="DG22" s="1013" t="s">
        <v>560</v>
      </c>
      <c r="DH22" s="1014"/>
      <c r="DI22" s="1014"/>
      <c r="DJ22" s="1014"/>
      <c r="DK22" s="1015"/>
      <c r="DL22" s="1013" t="s">
        <v>560</v>
      </c>
      <c r="DM22" s="1014"/>
      <c r="DN22" s="1014"/>
      <c r="DO22" s="1014"/>
      <c r="DP22" s="1015"/>
      <c r="DQ22" s="1013" t="s">
        <v>560</v>
      </c>
      <c r="DR22" s="1014"/>
      <c r="DS22" s="1014"/>
      <c r="DT22" s="1014"/>
      <c r="DU22" s="1015"/>
      <c r="DV22" s="1016"/>
      <c r="DW22" s="1017"/>
      <c r="DX22" s="1017"/>
      <c r="DY22" s="1017"/>
      <c r="DZ22" s="1018"/>
      <c r="EA22" s="216"/>
    </row>
    <row r="23" spans="1:131" s="217" customFormat="1" ht="26.3" customHeight="1" thickBot="1" x14ac:dyDescent="0.25">
      <c r="A23" s="222" t="s">
        <v>382</v>
      </c>
      <c r="B23" s="961" t="s">
        <v>383</v>
      </c>
      <c r="C23" s="962"/>
      <c r="D23" s="962"/>
      <c r="E23" s="962"/>
      <c r="F23" s="962"/>
      <c r="G23" s="962"/>
      <c r="H23" s="962"/>
      <c r="I23" s="962"/>
      <c r="J23" s="962"/>
      <c r="K23" s="962"/>
      <c r="L23" s="962"/>
      <c r="M23" s="962"/>
      <c r="N23" s="962"/>
      <c r="O23" s="962"/>
      <c r="P23" s="972"/>
      <c r="Q23" s="1092">
        <v>190302</v>
      </c>
      <c r="R23" s="1086"/>
      <c r="S23" s="1086"/>
      <c r="T23" s="1086"/>
      <c r="U23" s="1086"/>
      <c r="V23" s="1086">
        <v>186145</v>
      </c>
      <c r="W23" s="1086"/>
      <c r="X23" s="1086"/>
      <c r="Y23" s="1086"/>
      <c r="Z23" s="1086"/>
      <c r="AA23" s="1086">
        <v>4157</v>
      </c>
      <c r="AB23" s="1086"/>
      <c r="AC23" s="1086"/>
      <c r="AD23" s="1086"/>
      <c r="AE23" s="1093"/>
      <c r="AF23" s="1094">
        <v>3471</v>
      </c>
      <c r="AG23" s="1086"/>
      <c r="AH23" s="1086"/>
      <c r="AI23" s="1086"/>
      <c r="AJ23" s="1095"/>
      <c r="AK23" s="1096"/>
      <c r="AL23" s="1097"/>
      <c r="AM23" s="1097"/>
      <c r="AN23" s="1097"/>
      <c r="AO23" s="1097"/>
      <c r="AP23" s="1086">
        <v>213160</v>
      </c>
      <c r="AQ23" s="1086"/>
      <c r="AR23" s="1086"/>
      <c r="AS23" s="1086"/>
      <c r="AT23" s="1086"/>
      <c r="AU23" s="1087"/>
      <c r="AV23" s="1087"/>
      <c r="AW23" s="1087"/>
      <c r="AX23" s="1087"/>
      <c r="AY23" s="1088"/>
      <c r="AZ23" s="1089" t="s">
        <v>122</v>
      </c>
      <c r="BA23" s="1090"/>
      <c r="BB23" s="1090"/>
      <c r="BC23" s="1090"/>
      <c r="BD23" s="1091"/>
      <c r="BE23" s="215"/>
      <c r="BF23" s="215"/>
      <c r="BG23" s="215"/>
      <c r="BH23" s="215"/>
      <c r="BI23" s="215"/>
      <c r="BJ23" s="215"/>
      <c r="BK23" s="215"/>
      <c r="BL23" s="215"/>
      <c r="BM23" s="215"/>
      <c r="BN23" s="215"/>
      <c r="BO23" s="215"/>
      <c r="BP23" s="215"/>
      <c r="BQ23" s="220">
        <v>17</v>
      </c>
      <c r="BR23" s="221"/>
      <c r="BS23" s="1016" t="s">
        <v>577</v>
      </c>
      <c r="BT23" s="1017"/>
      <c r="BU23" s="1017"/>
      <c r="BV23" s="1017"/>
      <c r="BW23" s="1017"/>
      <c r="BX23" s="1017"/>
      <c r="BY23" s="1017"/>
      <c r="BZ23" s="1017"/>
      <c r="CA23" s="1017"/>
      <c r="CB23" s="1017"/>
      <c r="CC23" s="1017"/>
      <c r="CD23" s="1017"/>
      <c r="CE23" s="1017"/>
      <c r="CF23" s="1017"/>
      <c r="CG23" s="1038"/>
      <c r="CH23" s="1013">
        <v>-1</v>
      </c>
      <c r="CI23" s="1014"/>
      <c r="CJ23" s="1014"/>
      <c r="CK23" s="1014"/>
      <c r="CL23" s="1015"/>
      <c r="CM23" s="1013">
        <v>41</v>
      </c>
      <c r="CN23" s="1014"/>
      <c r="CO23" s="1014"/>
      <c r="CP23" s="1014"/>
      <c r="CQ23" s="1015"/>
      <c r="CR23" s="1013">
        <v>35</v>
      </c>
      <c r="CS23" s="1014"/>
      <c r="CT23" s="1014"/>
      <c r="CU23" s="1014"/>
      <c r="CV23" s="1015"/>
      <c r="CW23" s="1013">
        <v>23</v>
      </c>
      <c r="CX23" s="1014"/>
      <c r="CY23" s="1014"/>
      <c r="CZ23" s="1014"/>
      <c r="DA23" s="1015"/>
      <c r="DB23" s="1013" t="s">
        <v>560</v>
      </c>
      <c r="DC23" s="1014"/>
      <c r="DD23" s="1014"/>
      <c r="DE23" s="1014"/>
      <c r="DF23" s="1015"/>
      <c r="DG23" s="1013" t="s">
        <v>560</v>
      </c>
      <c r="DH23" s="1014"/>
      <c r="DI23" s="1014"/>
      <c r="DJ23" s="1014"/>
      <c r="DK23" s="1015"/>
      <c r="DL23" s="1013" t="s">
        <v>560</v>
      </c>
      <c r="DM23" s="1014"/>
      <c r="DN23" s="1014"/>
      <c r="DO23" s="1014"/>
      <c r="DP23" s="1015"/>
      <c r="DQ23" s="1013" t="s">
        <v>560</v>
      </c>
      <c r="DR23" s="1014"/>
      <c r="DS23" s="1014"/>
      <c r="DT23" s="1014"/>
      <c r="DU23" s="1015"/>
      <c r="DV23" s="1016"/>
      <c r="DW23" s="1017"/>
      <c r="DX23" s="1017"/>
      <c r="DY23" s="1017"/>
      <c r="DZ23" s="1018"/>
      <c r="EA23" s="216"/>
    </row>
    <row r="24" spans="1:131" s="217" customFormat="1" ht="26.3" customHeight="1" x14ac:dyDescent="0.2">
      <c r="A24" s="1085" t="s">
        <v>384</v>
      </c>
      <c r="B24" s="1085"/>
      <c r="C24" s="1085"/>
      <c r="D24" s="1085"/>
      <c r="E24" s="1085"/>
      <c r="F24" s="1085"/>
      <c r="G24" s="1085"/>
      <c r="H24" s="1085"/>
      <c r="I24" s="1085"/>
      <c r="J24" s="1085"/>
      <c r="K24" s="1085"/>
      <c r="L24" s="1085"/>
      <c r="M24" s="1085"/>
      <c r="N24" s="1085"/>
      <c r="O24" s="1085"/>
      <c r="P24" s="1085"/>
      <c r="Q24" s="1085"/>
      <c r="R24" s="1085"/>
      <c r="S24" s="1085"/>
      <c r="T24" s="1085"/>
      <c r="U24" s="1085"/>
      <c r="V24" s="1085"/>
      <c r="W24" s="1085"/>
      <c r="X24" s="1085"/>
      <c r="Y24" s="1085"/>
      <c r="Z24" s="1085"/>
      <c r="AA24" s="1085"/>
      <c r="AB24" s="1085"/>
      <c r="AC24" s="1085"/>
      <c r="AD24" s="1085"/>
      <c r="AE24" s="1085"/>
      <c r="AF24" s="1085"/>
      <c r="AG24" s="1085"/>
      <c r="AH24" s="1085"/>
      <c r="AI24" s="1085"/>
      <c r="AJ24" s="1085"/>
      <c r="AK24" s="1085"/>
      <c r="AL24" s="1085"/>
      <c r="AM24" s="1085"/>
      <c r="AN24" s="1085"/>
      <c r="AO24" s="1085"/>
      <c r="AP24" s="1085"/>
      <c r="AQ24" s="1085"/>
      <c r="AR24" s="1085"/>
      <c r="AS24" s="1085"/>
      <c r="AT24" s="1085"/>
      <c r="AU24" s="1085"/>
      <c r="AV24" s="1085"/>
      <c r="AW24" s="1085"/>
      <c r="AX24" s="1085"/>
      <c r="AY24" s="1085"/>
      <c r="AZ24" s="214"/>
      <c r="BA24" s="214"/>
      <c r="BB24" s="214"/>
      <c r="BC24" s="214"/>
      <c r="BD24" s="214"/>
      <c r="BE24" s="215"/>
      <c r="BF24" s="215"/>
      <c r="BG24" s="215"/>
      <c r="BH24" s="215"/>
      <c r="BI24" s="215"/>
      <c r="BJ24" s="215"/>
      <c r="BK24" s="215"/>
      <c r="BL24" s="215"/>
      <c r="BM24" s="215"/>
      <c r="BN24" s="215"/>
      <c r="BO24" s="215"/>
      <c r="BP24" s="215"/>
      <c r="BQ24" s="220">
        <v>18</v>
      </c>
      <c r="BR24" s="221"/>
      <c r="BS24" s="1016" t="s">
        <v>578</v>
      </c>
      <c r="BT24" s="1017"/>
      <c r="BU24" s="1017"/>
      <c r="BV24" s="1017"/>
      <c r="BW24" s="1017"/>
      <c r="BX24" s="1017"/>
      <c r="BY24" s="1017"/>
      <c r="BZ24" s="1017"/>
      <c r="CA24" s="1017"/>
      <c r="CB24" s="1017"/>
      <c r="CC24" s="1017"/>
      <c r="CD24" s="1017"/>
      <c r="CE24" s="1017"/>
      <c r="CF24" s="1017"/>
      <c r="CG24" s="1038"/>
      <c r="CH24" s="1013">
        <v>13</v>
      </c>
      <c r="CI24" s="1014"/>
      <c r="CJ24" s="1014"/>
      <c r="CK24" s="1014"/>
      <c r="CL24" s="1015"/>
      <c r="CM24" s="1013">
        <v>141</v>
      </c>
      <c r="CN24" s="1014"/>
      <c r="CO24" s="1014"/>
      <c r="CP24" s="1014"/>
      <c r="CQ24" s="1015"/>
      <c r="CR24" s="1013">
        <v>48</v>
      </c>
      <c r="CS24" s="1014"/>
      <c r="CT24" s="1014"/>
      <c r="CU24" s="1014"/>
      <c r="CV24" s="1015"/>
      <c r="CW24" s="1013" t="s">
        <v>560</v>
      </c>
      <c r="CX24" s="1014"/>
      <c r="CY24" s="1014"/>
      <c r="CZ24" s="1014"/>
      <c r="DA24" s="1015"/>
      <c r="DB24" s="1013" t="s">
        <v>560</v>
      </c>
      <c r="DC24" s="1014"/>
      <c r="DD24" s="1014"/>
      <c r="DE24" s="1014"/>
      <c r="DF24" s="1015"/>
      <c r="DG24" s="1013" t="s">
        <v>560</v>
      </c>
      <c r="DH24" s="1014"/>
      <c r="DI24" s="1014"/>
      <c r="DJ24" s="1014"/>
      <c r="DK24" s="1015"/>
      <c r="DL24" s="1013" t="s">
        <v>560</v>
      </c>
      <c r="DM24" s="1014"/>
      <c r="DN24" s="1014"/>
      <c r="DO24" s="1014"/>
      <c r="DP24" s="1015"/>
      <c r="DQ24" s="1013" t="s">
        <v>560</v>
      </c>
      <c r="DR24" s="1014"/>
      <c r="DS24" s="1014"/>
      <c r="DT24" s="1014"/>
      <c r="DU24" s="1015"/>
      <c r="DV24" s="1016"/>
      <c r="DW24" s="1017"/>
      <c r="DX24" s="1017"/>
      <c r="DY24" s="1017"/>
      <c r="DZ24" s="1018"/>
      <c r="EA24" s="216"/>
    </row>
    <row r="25" spans="1:131" ht="26.3" customHeight="1" thickBot="1" x14ac:dyDescent="0.25">
      <c r="A25" s="1084" t="s">
        <v>385</v>
      </c>
      <c r="B25" s="1084"/>
      <c r="C25" s="1084"/>
      <c r="D25" s="1084"/>
      <c r="E25" s="1084"/>
      <c r="F25" s="1084"/>
      <c r="G25" s="1084"/>
      <c r="H25" s="1084"/>
      <c r="I25" s="1084"/>
      <c r="J25" s="1084"/>
      <c r="K25" s="1084"/>
      <c r="L25" s="1084"/>
      <c r="M25" s="1084"/>
      <c r="N25" s="1084"/>
      <c r="O25" s="1084"/>
      <c r="P25" s="1084"/>
      <c r="Q25" s="1084"/>
      <c r="R25" s="1084"/>
      <c r="S25" s="1084"/>
      <c r="T25" s="1084"/>
      <c r="U25" s="1084"/>
      <c r="V25" s="1084"/>
      <c r="W25" s="1084"/>
      <c r="X25" s="1084"/>
      <c r="Y25" s="1084"/>
      <c r="Z25" s="1084"/>
      <c r="AA25" s="1084"/>
      <c r="AB25" s="1084"/>
      <c r="AC25" s="1084"/>
      <c r="AD25" s="1084"/>
      <c r="AE25" s="1084"/>
      <c r="AF25" s="1084"/>
      <c r="AG25" s="1084"/>
      <c r="AH25" s="1084"/>
      <c r="AI25" s="1084"/>
      <c r="AJ25" s="1084"/>
      <c r="AK25" s="1084"/>
      <c r="AL25" s="1084"/>
      <c r="AM25" s="1084"/>
      <c r="AN25" s="1084"/>
      <c r="AO25" s="1084"/>
      <c r="AP25" s="1084"/>
      <c r="AQ25" s="1084"/>
      <c r="AR25" s="1084"/>
      <c r="AS25" s="1084"/>
      <c r="AT25" s="1084"/>
      <c r="AU25" s="1084"/>
      <c r="AV25" s="1084"/>
      <c r="AW25" s="1084"/>
      <c r="AX25" s="1084"/>
      <c r="AY25" s="1084"/>
      <c r="AZ25" s="1084"/>
      <c r="BA25" s="1084"/>
      <c r="BB25" s="1084"/>
      <c r="BC25" s="1084"/>
      <c r="BD25" s="1084"/>
      <c r="BE25" s="1084"/>
      <c r="BF25" s="1084"/>
      <c r="BG25" s="1084"/>
      <c r="BH25" s="1084"/>
      <c r="BI25" s="1084"/>
      <c r="BJ25" s="214"/>
      <c r="BK25" s="214"/>
      <c r="BL25" s="214"/>
      <c r="BM25" s="214"/>
      <c r="BN25" s="214"/>
      <c r="BO25" s="223"/>
      <c r="BP25" s="223"/>
      <c r="BQ25" s="220">
        <v>19</v>
      </c>
      <c r="BR25" s="221" t="s">
        <v>580</v>
      </c>
      <c r="BS25" s="1016" t="s">
        <v>579</v>
      </c>
      <c r="BT25" s="1017"/>
      <c r="BU25" s="1017"/>
      <c r="BV25" s="1017"/>
      <c r="BW25" s="1017"/>
      <c r="BX25" s="1017"/>
      <c r="BY25" s="1017"/>
      <c r="BZ25" s="1017"/>
      <c r="CA25" s="1017"/>
      <c r="CB25" s="1017"/>
      <c r="CC25" s="1017"/>
      <c r="CD25" s="1017"/>
      <c r="CE25" s="1017"/>
      <c r="CF25" s="1017"/>
      <c r="CG25" s="1038"/>
      <c r="CH25" s="1013">
        <v>-55</v>
      </c>
      <c r="CI25" s="1014"/>
      <c r="CJ25" s="1014"/>
      <c r="CK25" s="1014"/>
      <c r="CL25" s="1015"/>
      <c r="CM25" s="1013">
        <v>238</v>
      </c>
      <c r="CN25" s="1014"/>
      <c r="CO25" s="1014"/>
      <c r="CP25" s="1014"/>
      <c r="CQ25" s="1015"/>
      <c r="CR25" s="1013">
        <v>19</v>
      </c>
      <c r="CS25" s="1014"/>
      <c r="CT25" s="1014"/>
      <c r="CU25" s="1014"/>
      <c r="CV25" s="1015"/>
      <c r="CW25" s="1013">
        <v>21</v>
      </c>
      <c r="CX25" s="1014"/>
      <c r="CY25" s="1014"/>
      <c r="CZ25" s="1014"/>
      <c r="DA25" s="1015"/>
      <c r="DB25" s="1013" t="s">
        <v>560</v>
      </c>
      <c r="DC25" s="1014"/>
      <c r="DD25" s="1014"/>
      <c r="DE25" s="1014"/>
      <c r="DF25" s="1015"/>
      <c r="DG25" s="1013" t="s">
        <v>560</v>
      </c>
      <c r="DH25" s="1014"/>
      <c r="DI25" s="1014"/>
      <c r="DJ25" s="1014"/>
      <c r="DK25" s="1015"/>
      <c r="DL25" s="1013" t="s">
        <v>560</v>
      </c>
      <c r="DM25" s="1014"/>
      <c r="DN25" s="1014"/>
      <c r="DO25" s="1014"/>
      <c r="DP25" s="1015"/>
      <c r="DQ25" s="1013" t="s">
        <v>560</v>
      </c>
      <c r="DR25" s="1014"/>
      <c r="DS25" s="1014"/>
      <c r="DT25" s="1014"/>
      <c r="DU25" s="1015"/>
      <c r="DV25" s="1016"/>
      <c r="DW25" s="1017"/>
      <c r="DX25" s="1017"/>
      <c r="DY25" s="1017"/>
      <c r="DZ25" s="1018"/>
      <c r="EA25" s="212"/>
    </row>
    <row r="26" spans="1:131" ht="26.3" customHeight="1" x14ac:dyDescent="0.2">
      <c r="A26" s="1019" t="s">
        <v>357</v>
      </c>
      <c r="B26" s="1020"/>
      <c r="C26" s="1020"/>
      <c r="D26" s="1020"/>
      <c r="E26" s="1020"/>
      <c r="F26" s="1020"/>
      <c r="G26" s="1020"/>
      <c r="H26" s="1020"/>
      <c r="I26" s="1020"/>
      <c r="J26" s="1020"/>
      <c r="K26" s="1020"/>
      <c r="L26" s="1020"/>
      <c r="M26" s="1020"/>
      <c r="N26" s="1020"/>
      <c r="O26" s="1020"/>
      <c r="P26" s="1021"/>
      <c r="Q26" s="1025" t="s">
        <v>386</v>
      </c>
      <c r="R26" s="1026"/>
      <c r="S26" s="1026"/>
      <c r="T26" s="1026"/>
      <c r="U26" s="1027"/>
      <c r="V26" s="1025" t="s">
        <v>387</v>
      </c>
      <c r="W26" s="1026"/>
      <c r="X26" s="1026"/>
      <c r="Y26" s="1026"/>
      <c r="Z26" s="1027"/>
      <c r="AA26" s="1025" t="s">
        <v>388</v>
      </c>
      <c r="AB26" s="1026"/>
      <c r="AC26" s="1026"/>
      <c r="AD26" s="1026"/>
      <c r="AE26" s="1026"/>
      <c r="AF26" s="1080" t="s">
        <v>389</v>
      </c>
      <c r="AG26" s="1032"/>
      <c r="AH26" s="1032"/>
      <c r="AI26" s="1032"/>
      <c r="AJ26" s="1081"/>
      <c r="AK26" s="1026" t="s">
        <v>390</v>
      </c>
      <c r="AL26" s="1026"/>
      <c r="AM26" s="1026"/>
      <c r="AN26" s="1026"/>
      <c r="AO26" s="1027"/>
      <c r="AP26" s="1025" t="s">
        <v>391</v>
      </c>
      <c r="AQ26" s="1026"/>
      <c r="AR26" s="1026"/>
      <c r="AS26" s="1026"/>
      <c r="AT26" s="1027"/>
      <c r="AU26" s="1025" t="s">
        <v>392</v>
      </c>
      <c r="AV26" s="1026"/>
      <c r="AW26" s="1026"/>
      <c r="AX26" s="1026"/>
      <c r="AY26" s="1027"/>
      <c r="AZ26" s="1025" t="s">
        <v>393</v>
      </c>
      <c r="BA26" s="1026"/>
      <c r="BB26" s="1026"/>
      <c r="BC26" s="1026"/>
      <c r="BD26" s="1027"/>
      <c r="BE26" s="1025" t="s">
        <v>364</v>
      </c>
      <c r="BF26" s="1026"/>
      <c r="BG26" s="1026"/>
      <c r="BH26" s="1026"/>
      <c r="BI26" s="1039"/>
      <c r="BJ26" s="214"/>
      <c r="BK26" s="214"/>
      <c r="BL26" s="214"/>
      <c r="BM26" s="214"/>
      <c r="BN26" s="214"/>
      <c r="BO26" s="223"/>
      <c r="BP26" s="223"/>
      <c r="BQ26" s="220">
        <v>20</v>
      </c>
      <c r="BR26" s="221"/>
      <c r="BS26" s="1016"/>
      <c r="BT26" s="1017"/>
      <c r="BU26" s="1017"/>
      <c r="BV26" s="1017"/>
      <c r="BW26" s="1017"/>
      <c r="BX26" s="1017"/>
      <c r="BY26" s="1017"/>
      <c r="BZ26" s="1017"/>
      <c r="CA26" s="1017"/>
      <c r="CB26" s="1017"/>
      <c r="CC26" s="1017"/>
      <c r="CD26" s="1017"/>
      <c r="CE26" s="1017"/>
      <c r="CF26" s="1017"/>
      <c r="CG26" s="1038"/>
      <c r="CH26" s="1013"/>
      <c r="CI26" s="1014"/>
      <c r="CJ26" s="1014"/>
      <c r="CK26" s="1014"/>
      <c r="CL26" s="1015"/>
      <c r="CM26" s="1013"/>
      <c r="CN26" s="1014"/>
      <c r="CO26" s="1014"/>
      <c r="CP26" s="1014"/>
      <c r="CQ26" s="1015"/>
      <c r="CR26" s="1013"/>
      <c r="CS26" s="1014"/>
      <c r="CT26" s="1014"/>
      <c r="CU26" s="1014"/>
      <c r="CV26" s="1015"/>
      <c r="CW26" s="1013"/>
      <c r="CX26" s="1014"/>
      <c r="CY26" s="1014"/>
      <c r="CZ26" s="1014"/>
      <c r="DA26" s="1015"/>
      <c r="DB26" s="1013"/>
      <c r="DC26" s="1014"/>
      <c r="DD26" s="1014"/>
      <c r="DE26" s="1014"/>
      <c r="DF26" s="1015"/>
      <c r="DG26" s="1013"/>
      <c r="DH26" s="1014"/>
      <c r="DI26" s="1014"/>
      <c r="DJ26" s="1014"/>
      <c r="DK26" s="1015"/>
      <c r="DL26" s="1013"/>
      <c r="DM26" s="1014"/>
      <c r="DN26" s="1014"/>
      <c r="DO26" s="1014"/>
      <c r="DP26" s="1015"/>
      <c r="DQ26" s="1013"/>
      <c r="DR26" s="1014"/>
      <c r="DS26" s="1014"/>
      <c r="DT26" s="1014"/>
      <c r="DU26" s="1015"/>
      <c r="DV26" s="1016"/>
      <c r="DW26" s="1017"/>
      <c r="DX26" s="1017"/>
      <c r="DY26" s="1017"/>
      <c r="DZ26" s="1018"/>
      <c r="EA26" s="212"/>
    </row>
    <row r="27" spans="1:131" ht="26.3" customHeight="1" thickBot="1" x14ac:dyDescent="0.25">
      <c r="A27" s="1022"/>
      <c r="B27" s="1023"/>
      <c r="C27" s="1023"/>
      <c r="D27" s="1023"/>
      <c r="E27" s="1023"/>
      <c r="F27" s="1023"/>
      <c r="G27" s="1023"/>
      <c r="H27" s="1023"/>
      <c r="I27" s="1023"/>
      <c r="J27" s="1023"/>
      <c r="K27" s="1023"/>
      <c r="L27" s="1023"/>
      <c r="M27" s="1023"/>
      <c r="N27" s="1023"/>
      <c r="O27" s="1023"/>
      <c r="P27" s="1024"/>
      <c r="Q27" s="1028"/>
      <c r="R27" s="1029"/>
      <c r="S27" s="1029"/>
      <c r="T27" s="1029"/>
      <c r="U27" s="1030"/>
      <c r="V27" s="1028"/>
      <c r="W27" s="1029"/>
      <c r="X27" s="1029"/>
      <c r="Y27" s="1029"/>
      <c r="Z27" s="1030"/>
      <c r="AA27" s="1028"/>
      <c r="AB27" s="1029"/>
      <c r="AC27" s="1029"/>
      <c r="AD27" s="1029"/>
      <c r="AE27" s="1029"/>
      <c r="AF27" s="1082"/>
      <c r="AG27" s="1035"/>
      <c r="AH27" s="1035"/>
      <c r="AI27" s="1035"/>
      <c r="AJ27" s="1083"/>
      <c r="AK27" s="1029"/>
      <c r="AL27" s="1029"/>
      <c r="AM27" s="1029"/>
      <c r="AN27" s="1029"/>
      <c r="AO27" s="1030"/>
      <c r="AP27" s="1028"/>
      <c r="AQ27" s="1029"/>
      <c r="AR27" s="1029"/>
      <c r="AS27" s="1029"/>
      <c r="AT27" s="1030"/>
      <c r="AU27" s="1028"/>
      <c r="AV27" s="1029"/>
      <c r="AW27" s="1029"/>
      <c r="AX27" s="1029"/>
      <c r="AY27" s="1030"/>
      <c r="AZ27" s="1028"/>
      <c r="BA27" s="1029"/>
      <c r="BB27" s="1029"/>
      <c r="BC27" s="1029"/>
      <c r="BD27" s="1030"/>
      <c r="BE27" s="1028"/>
      <c r="BF27" s="1029"/>
      <c r="BG27" s="1029"/>
      <c r="BH27" s="1029"/>
      <c r="BI27" s="1040"/>
      <c r="BJ27" s="214"/>
      <c r="BK27" s="214"/>
      <c r="BL27" s="214"/>
      <c r="BM27" s="214"/>
      <c r="BN27" s="214"/>
      <c r="BO27" s="223"/>
      <c r="BP27" s="223"/>
      <c r="BQ27" s="220">
        <v>21</v>
      </c>
      <c r="BR27" s="221"/>
      <c r="BS27" s="1016"/>
      <c r="BT27" s="1017"/>
      <c r="BU27" s="1017"/>
      <c r="BV27" s="1017"/>
      <c r="BW27" s="1017"/>
      <c r="BX27" s="1017"/>
      <c r="BY27" s="1017"/>
      <c r="BZ27" s="1017"/>
      <c r="CA27" s="1017"/>
      <c r="CB27" s="1017"/>
      <c r="CC27" s="1017"/>
      <c r="CD27" s="1017"/>
      <c r="CE27" s="1017"/>
      <c r="CF27" s="1017"/>
      <c r="CG27" s="1038"/>
      <c r="CH27" s="1013"/>
      <c r="CI27" s="1014"/>
      <c r="CJ27" s="1014"/>
      <c r="CK27" s="1014"/>
      <c r="CL27" s="1015"/>
      <c r="CM27" s="1013"/>
      <c r="CN27" s="1014"/>
      <c r="CO27" s="1014"/>
      <c r="CP27" s="1014"/>
      <c r="CQ27" s="1015"/>
      <c r="CR27" s="1013"/>
      <c r="CS27" s="1014"/>
      <c r="CT27" s="1014"/>
      <c r="CU27" s="1014"/>
      <c r="CV27" s="1015"/>
      <c r="CW27" s="1013"/>
      <c r="CX27" s="1014"/>
      <c r="CY27" s="1014"/>
      <c r="CZ27" s="1014"/>
      <c r="DA27" s="1015"/>
      <c r="DB27" s="1013"/>
      <c r="DC27" s="1014"/>
      <c r="DD27" s="1014"/>
      <c r="DE27" s="1014"/>
      <c r="DF27" s="1015"/>
      <c r="DG27" s="1013"/>
      <c r="DH27" s="1014"/>
      <c r="DI27" s="1014"/>
      <c r="DJ27" s="1014"/>
      <c r="DK27" s="1015"/>
      <c r="DL27" s="1013"/>
      <c r="DM27" s="1014"/>
      <c r="DN27" s="1014"/>
      <c r="DO27" s="1014"/>
      <c r="DP27" s="1015"/>
      <c r="DQ27" s="1013"/>
      <c r="DR27" s="1014"/>
      <c r="DS27" s="1014"/>
      <c r="DT27" s="1014"/>
      <c r="DU27" s="1015"/>
      <c r="DV27" s="1016"/>
      <c r="DW27" s="1017"/>
      <c r="DX27" s="1017"/>
      <c r="DY27" s="1017"/>
      <c r="DZ27" s="1018"/>
      <c r="EA27" s="212"/>
    </row>
    <row r="28" spans="1:131" ht="26.3" customHeight="1" thickTop="1" x14ac:dyDescent="0.2">
      <c r="A28" s="224">
        <v>1</v>
      </c>
      <c r="B28" s="1072" t="s">
        <v>394</v>
      </c>
      <c r="C28" s="1073"/>
      <c r="D28" s="1073"/>
      <c r="E28" s="1073"/>
      <c r="F28" s="1073"/>
      <c r="G28" s="1073"/>
      <c r="H28" s="1073"/>
      <c r="I28" s="1073"/>
      <c r="J28" s="1073"/>
      <c r="K28" s="1073"/>
      <c r="L28" s="1073"/>
      <c r="M28" s="1073"/>
      <c r="N28" s="1073"/>
      <c r="O28" s="1073"/>
      <c r="P28" s="1074"/>
      <c r="Q28" s="1075">
        <v>325</v>
      </c>
      <c r="R28" s="1076"/>
      <c r="S28" s="1076"/>
      <c r="T28" s="1076"/>
      <c r="U28" s="1076"/>
      <c r="V28" s="1076">
        <v>305</v>
      </c>
      <c r="W28" s="1076"/>
      <c r="X28" s="1076"/>
      <c r="Y28" s="1076"/>
      <c r="Z28" s="1076"/>
      <c r="AA28" s="1076">
        <v>20</v>
      </c>
      <c r="AB28" s="1076"/>
      <c r="AC28" s="1076"/>
      <c r="AD28" s="1076"/>
      <c r="AE28" s="1077"/>
      <c r="AF28" s="1078">
        <v>20</v>
      </c>
      <c r="AG28" s="1076"/>
      <c r="AH28" s="1076"/>
      <c r="AI28" s="1076"/>
      <c r="AJ28" s="1079"/>
      <c r="AK28" s="1067" t="s">
        <v>560</v>
      </c>
      <c r="AL28" s="1068"/>
      <c r="AM28" s="1068"/>
      <c r="AN28" s="1068"/>
      <c r="AO28" s="1068"/>
      <c r="AP28" s="1068" t="s">
        <v>560</v>
      </c>
      <c r="AQ28" s="1068"/>
      <c r="AR28" s="1068"/>
      <c r="AS28" s="1068"/>
      <c r="AT28" s="1068"/>
      <c r="AU28" s="1068" t="s">
        <v>560</v>
      </c>
      <c r="AV28" s="1068"/>
      <c r="AW28" s="1068"/>
      <c r="AX28" s="1068"/>
      <c r="AY28" s="1068"/>
      <c r="AZ28" s="1069" t="s">
        <v>560</v>
      </c>
      <c r="BA28" s="1069"/>
      <c r="BB28" s="1069"/>
      <c r="BC28" s="1069"/>
      <c r="BD28" s="1069"/>
      <c r="BE28" s="1070"/>
      <c r="BF28" s="1070"/>
      <c r="BG28" s="1070"/>
      <c r="BH28" s="1070"/>
      <c r="BI28" s="1071"/>
      <c r="BJ28" s="214"/>
      <c r="BK28" s="214"/>
      <c r="BL28" s="214"/>
      <c r="BM28" s="214"/>
      <c r="BN28" s="214"/>
      <c r="BO28" s="223"/>
      <c r="BP28" s="223"/>
      <c r="BQ28" s="220">
        <v>22</v>
      </c>
      <c r="BR28" s="221"/>
      <c r="BS28" s="1016"/>
      <c r="BT28" s="1017"/>
      <c r="BU28" s="1017"/>
      <c r="BV28" s="1017"/>
      <c r="BW28" s="1017"/>
      <c r="BX28" s="1017"/>
      <c r="BY28" s="1017"/>
      <c r="BZ28" s="1017"/>
      <c r="CA28" s="1017"/>
      <c r="CB28" s="1017"/>
      <c r="CC28" s="1017"/>
      <c r="CD28" s="1017"/>
      <c r="CE28" s="1017"/>
      <c r="CF28" s="1017"/>
      <c r="CG28" s="1038"/>
      <c r="CH28" s="1013"/>
      <c r="CI28" s="1014"/>
      <c r="CJ28" s="1014"/>
      <c r="CK28" s="1014"/>
      <c r="CL28" s="1015"/>
      <c r="CM28" s="1013"/>
      <c r="CN28" s="1014"/>
      <c r="CO28" s="1014"/>
      <c r="CP28" s="1014"/>
      <c r="CQ28" s="1015"/>
      <c r="CR28" s="1013"/>
      <c r="CS28" s="1014"/>
      <c r="CT28" s="1014"/>
      <c r="CU28" s="1014"/>
      <c r="CV28" s="1015"/>
      <c r="CW28" s="1013"/>
      <c r="CX28" s="1014"/>
      <c r="CY28" s="1014"/>
      <c r="CZ28" s="1014"/>
      <c r="DA28" s="1015"/>
      <c r="DB28" s="1013"/>
      <c r="DC28" s="1014"/>
      <c r="DD28" s="1014"/>
      <c r="DE28" s="1014"/>
      <c r="DF28" s="1015"/>
      <c r="DG28" s="1013"/>
      <c r="DH28" s="1014"/>
      <c r="DI28" s="1014"/>
      <c r="DJ28" s="1014"/>
      <c r="DK28" s="1015"/>
      <c r="DL28" s="1013"/>
      <c r="DM28" s="1014"/>
      <c r="DN28" s="1014"/>
      <c r="DO28" s="1014"/>
      <c r="DP28" s="1015"/>
      <c r="DQ28" s="1013"/>
      <c r="DR28" s="1014"/>
      <c r="DS28" s="1014"/>
      <c r="DT28" s="1014"/>
      <c r="DU28" s="1015"/>
      <c r="DV28" s="1016"/>
      <c r="DW28" s="1017"/>
      <c r="DX28" s="1017"/>
      <c r="DY28" s="1017"/>
      <c r="DZ28" s="1018"/>
      <c r="EA28" s="212"/>
    </row>
    <row r="29" spans="1:131" ht="26.3" customHeight="1" x14ac:dyDescent="0.2">
      <c r="A29" s="224">
        <v>2</v>
      </c>
      <c r="B29" s="1054" t="s">
        <v>395</v>
      </c>
      <c r="C29" s="1055"/>
      <c r="D29" s="1055"/>
      <c r="E29" s="1055"/>
      <c r="F29" s="1055"/>
      <c r="G29" s="1055"/>
      <c r="H29" s="1055"/>
      <c r="I29" s="1055"/>
      <c r="J29" s="1055"/>
      <c r="K29" s="1055"/>
      <c r="L29" s="1055"/>
      <c r="M29" s="1055"/>
      <c r="N29" s="1055"/>
      <c r="O29" s="1055"/>
      <c r="P29" s="1056"/>
      <c r="Q29" s="1062">
        <v>12743</v>
      </c>
      <c r="R29" s="1063"/>
      <c r="S29" s="1063"/>
      <c r="T29" s="1063"/>
      <c r="U29" s="1063"/>
      <c r="V29" s="1063">
        <v>12630</v>
      </c>
      <c r="W29" s="1063"/>
      <c r="X29" s="1063"/>
      <c r="Y29" s="1063"/>
      <c r="Z29" s="1063"/>
      <c r="AA29" s="1063">
        <v>113</v>
      </c>
      <c r="AB29" s="1063"/>
      <c r="AC29" s="1063"/>
      <c r="AD29" s="1063"/>
      <c r="AE29" s="1064"/>
      <c r="AF29" s="1059">
        <v>113</v>
      </c>
      <c r="AG29" s="1060"/>
      <c r="AH29" s="1060"/>
      <c r="AI29" s="1060"/>
      <c r="AJ29" s="1061"/>
      <c r="AK29" s="1004">
        <v>7193</v>
      </c>
      <c r="AL29" s="995"/>
      <c r="AM29" s="995"/>
      <c r="AN29" s="995"/>
      <c r="AO29" s="995"/>
      <c r="AP29" s="995" t="s">
        <v>560</v>
      </c>
      <c r="AQ29" s="995"/>
      <c r="AR29" s="995"/>
      <c r="AS29" s="995"/>
      <c r="AT29" s="995"/>
      <c r="AU29" s="995" t="s">
        <v>560</v>
      </c>
      <c r="AV29" s="995"/>
      <c r="AW29" s="995"/>
      <c r="AX29" s="995"/>
      <c r="AY29" s="995"/>
      <c r="AZ29" s="1065" t="s">
        <v>560</v>
      </c>
      <c r="BA29" s="1065"/>
      <c r="BB29" s="1065"/>
      <c r="BC29" s="1065"/>
      <c r="BD29" s="1065"/>
      <c r="BE29" s="996"/>
      <c r="BF29" s="996"/>
      <c r="BG29" s="996"/>
      <c r="BH29" s="996"/>
      <c r="BI29" s="997"/>
      <c r="BJ29" s="214"/>
      <c r="BK29" s="214"/>
      <c r="BL29" s="214"/>
      <c r="BM29" s="214"/>
      <c r="BN29" s="214"/>
      <c r="BO29" s="223"/>
      <c r="BP29" s="223"/>
      <c r="BQ29" s="220">
        <v>23</v>
      </c>
      <c r="BR29" s="221"/>
      <c r="BS29" s="1016"/>
      <c r="BT29" s="1017"/>
      <c r="BU29" s="1017"/>
      <c r="BV29" s="1017"/>
      <c r="BW29" s="1017"/>
      <c r="BX29" s="1017"/>
      <c r="BY29" s="1017"/>
      <c r="BZ29" s="1017"/>
      <c r="CA29" s="1017"/>
      <c r="CB29" s="1017"/>
      <c r="CC29" s="1017"/>
      <c r="CD29" s="1017"/>
      <c r="CE29" s="1017"/>
      <c r="CF29" s="1017"/>
      <c r="CG29" s="1038"/>
      <c r="CH29" s="1013"/>
      <c r="CI29" s="1014"/>
      <c r="CJ29" s="1014"/>
      <c r="CK29" s="1014"/>
      <c r="CL29" s="1015"/>
      <c r="CM29" s="1013"/>
      <c r="CN29" s="1014"/>
      <c r="CO29" s="1014"/>
      <c r="CP29" s="1014"/>
      <c r="CQ29" s="1015"/>
      <c r="CR29" s="1013"/>
      <c r="CS29" s="1014"/>
      <c r="CT29" s="1014"/>
      <c r="CU29" s="1014"/>
      <c r="CV29" s="1015"/>
      <c r="CW29" s="1013"/>
      <c r="CX29" s="1014"/>
      <c r="CY29" s="1014"/>
      <c r="CZ29" s="1014"/>
      <c r="DA29" s="1015"/>
      <c r="DB29" s="1013"/>
      <c r="DC29" s="1014"/>
      <c r="DD29" s="1014"/>
      <c r="DE29" s="1014"/>
      <c r="DF29" s="1015"/>
      <c r="DG29" s="1013"/>
      <c r="DH29" s="1014"/>
      <c r="DI29" s="1014"/>
      <c r="DJ29" s="1014"/>
      <c r="DK29" s="1015"/>
      <c r="DL29" s="1013"/>
      <c r="DM29" s="1014"/>
      <c r="DN29" s="1014"/>
      <c r="DO29" s="1014"/>
      <c r="DP29" s="1015"/>
      <c r="DQ29" s="1013"/>
      <c r="DR29" s="1014"/>
      <c r="DS29" s="1014"/>
      <c r="DT29" s="1014"/>
      <c r="DU29" s="1015"/>
      <c r="DV29" s="1016"/>
      <c r="DW29" s="1017"/>
      <c r="DX29" s="1017"/>
      <c r="DY29" s="1017"/>
      <c r="DZ29" s="1018"/>
      <c r="EA29" s="212"/>
    </row>
    <row r="30" spans="1:131" ht="26.3" customHeight="1" x14ac:dyDescent="0.2">
      <c r="A30" s="224">
        <v>3</v>
      </c>
      <c r="B30" s="1054" t="s">
        <v>396</v>
      </c>
      <c r="C30" s="1055"/>
      <c r="D30" s="1055"/>
      <c r="E30" s="1055"/>
      <c r="F30" s="1055"/>
      <c r="G30" s="1055"/>
      <c r="H30" s="1055"/>
      <c r="I30" s="1055"/>
      <c r="J30" s="1055"/>
      <c r="K30" s="1055"/>
      <c r="L30" s="1055"/>
      <c r="M30" s="1055"/>
      <c r="N30" s="1055"/>
      <c r="O30" s="1055"/>
      <c r="P30" s="1056"/>
      <c r="Q30" s="1062">
        <v>44986</v>
      </c>
      <c r="R30" s="1063"/>
      <c r="S30" s="1063"/>
      <c r="T30" s="1063"/>
      <c r="U30" s="1063"/>
      <c r="V30" s="1063">
        <v>44932</v>
      </c>
      <c r="W30" s="1063"/>
      <c r="X30" s="1063"/>
      <c r="Y30" s="1063"/>
      <c r="Z30" s="1063"/>
      <c r="AA30" s="1063">
        <v>54</v>
      </c>
      <c r="AB30" s="1063"/>
      <c r="AC30" s="1063"/>
      <c r="AD30" s="1063"/>
      <c r="AE30" s="1064"/>
      <c r="AF30" s="1059">
        <v>54</v>
      </c>
      <c r="AG30" s="1060"/>
      <c r="AH30" s="1060"/>
      <c r="AI30" s="1060"/>
      <c r="AJ30" s="1061"/>
      <c r="AK30" s="1004">
        <v>6536</v>
      </c>
      <c r="AL30" s="995"/>
      <c r="AM30" s="995"/>
      <c r="AN30" s="995"/>
      <c r="AO30" s="995"/>
      <c r="AP30" s="995" t="s">
        <v>560</v>
      </c>
      <c r="AQ30" s="995"/>
      <c r="AR30" s="995"/>
      <c r="AS30" s="995"/>
      <c r="AT30" s="995"/>
      <c r="AU30" s="995" t="s">
        <v>560</v>
      </c>
      <c r="AV30" s="995"/>
      <c r="AW30" s="995"/>
      <c r="AX30" s="995"/>
      <c r="AY30" s="995"/>
      <c r="AZ30" s="1065" t="s">
        <v>560</v>
      </c>
      <c r="BA30" s="1065"/>
      <c r="BB30" s="1065"/>
      <c r="BC30" s="1065"/>
      <c r="BD30" s="1065"/>
      <c r="BE30" s="996"/>
      <c r="BF30" s="996"/>
      <c r="BG30" s="996"/>
      <c r="BH30" s="996"/>
      <c r="BI30" s="997"/>
      <c r="BJ30" s="214"/>
      <c r="BK30" s="214"/>
      <c r="BL30" s="214"/>
      <c r="BM30" s="214"/>
      <c r="BN30" s="214"/>
      <c r="BO30" s="223"/>
      <c r="BP30" s="223"/>
      <c r="BQ30" s="220">
        <v>24</v>
      </c>
      <c r="BR30" s="221"/>
      <c r="BS30" s="1016"/>
      <c r="BT30" s="1017"/>
      <c r="BU30" s="1017"/>
      <c r="BV30" s="1017"/>
      <c r="BW30" s="1017"/>
      <c r="BX30" s="1017"/>
      <c r="BY30" s="1017"/>
      <c r="BZ30" s="1017"/>
      <c r="CA30" s="1017"/>
      <c r="CB30" s="1017"/>
      <c r="CC30" s="1017"/>
      <c r="CD30" s="1017"/>
      <c r="CE30" s="1017"/>
      <c r="CF30" s="1017"/>
      <c r="CG30" s="1038"/>
      <c r="CH30" s="1013"/>
      <c r="CI30" s="1014"/>
      <c r="CJ30" s="1014"/>
      <c r="CK30" s="1014"/>
      <c r="CL30" s="1015"/>
      <c r="CM30" s="1013"/>
      <c r="CN30" s="1014"/>
      <c r="CO30" s="1014"/>
      <c r="CP30" s="1014"/>
      <c r="CQ30" s="1015"/>
      <c r="CR30" s="1013"/>
      <c r="CS30" s="1014"/>
      <c r="CT30" s="1014"/>
      <c r="CU30" s="1014"/>
      <c r="CV30" s="1015"/>
      <c r="CW30" s="1013"/>
      <c r="CX30" s="1014"/>
      <c r="CY30" s="1014"/>
      <c r="CZ30" s="1014"/>
      <c r="DA30" s="1015"/>
      <c r="DB30" s="1013"/>
      <c r="DC30" s="1014"/>
      <c r="DD30" s="1014"/>
      <c r="DE30" s="1014"/>
      <c r="DF30" s="1015"/>
      <c r="DG30" s="1013"/>
      <c r="DH30" s="1014"/>
      <c r="DI30" s="1014"/>
      <c r="DJ30" s="1014"/>
      <c r="DK30" s="1015"/>
      <c r="DL30" s="1013"/>
      <c r="DM30" s="1014"/>
      <c r="DN30" s="1014"/>
      <c r="DO30" s="1014"/>
      <c r="DP30" s="1015"/>
      <c r="DQ30" s="1013"/>
      <c r="DR30" s="1014"/>
      <c r="DS30" s="1014"/>
      <c r="DT30" s="1014"/>
      <c r="DU30" s="1015"/>
      <c r="DV30" s="1016"/>
      <c r="DW30" s="1017"/>
      <c r="DX30" s="1017"/>
      <c r="DY30" s="1017"/>
      <c r="DZ30" s="1018"/>
      <c r="EA30" s="212"/>
    </row>
    <row r="31" spans="1:131" ht="26.3" customHeight="1" x14ac:dyDescent="0.2">
      <c r="A31" s="224">
        <v>4</v>
      </c>
      <c r="B31" s="1054" t="s">
        <v>397</v>
      </c>
      <c r="C31" s="1055"/>
      <c r="D31" s="1055"/>
      <c r="E31" s="1055"/>
      <c r="F31" s="1055"/>
      <c r="G31" s="1055"/>
      <c r="H31" s="1055"/>
      <c r="I31" s="1055"/>
      <c r="J31" s="1055"/>
      <c r="K31" s="1055"/>
      <c r="L31" s="1055"/>
      <c r="M31" s="1055"/>
      <c r="N31" s="1055"/>
      <c r="O31" s="1055"/>
      <c r="P31" s="1056"/>
      <c r="Q31" s="1062">
        <v>31039</v>
      </c>
      <c r="R31" s="1063"/>
      <c r="S31" s="1063"/>
      <c r="T31" s="1063"/>
      <c r="U31" s="1063"/>
      <c r="V31" s="1063">
        <v>31039</v>
      </c>
      <c r="W31" s="1063"/>
      <c r="X31" s="1063"/>
      <c r="Y31" s="1063"/>
      <c r="Z31" s="1063"/>
      <c r="AA31" s="1063" t="s">
        <v>560</v>
      </c>
      <c r="AB31" s="1063"/>
      <c r="AC31" s="1063"/>
      <c r="AD31" s="1063"/>
      <c r="AE31" s="1064"/>
      <c r="AF31" s="1059" t="s">
        <v>122</v>
      </c>
      <c r="AG31" s="1060"/>
      <c r="AH31" s="1060"/>
      <c r="AI31" s="1060"/>
      <c r="AJ31" s="1061"/>
      <c r="AK31" s="1004">
        <v>2080</v>
      </c>
      <c r="AL31" s="995"/>
      <c r="AM31" s="995"/>
      <c r="AN31" s="995"/>
      <c r="AO31" s="995"/>
      <c r="AP31" s="1066" t="s">
        <v>560</v>
      </c>
      <c r="AQ31" s="995"/>
      <c r="AR31" s="995"/>
      <c r="AS31" s="995"/>
      <c r="AT31" s="995"/>
      <c r="AU31" s="995" t="s">
        <v>560</v>
      </c>
      <c r="AV31" s="995"/>
      <c r="AW31" s="995"/>
      <c r="AX31" s="995"/>
      <c r="AY31" s="995"/>
      <c r="AZ31" s="1065" t="s">
        <v>560</v>
      </c>
      <c r="BA31" s="1065"/>
      <c r="BB31" s="1065"/>
      <c r="BC31" s="1065"/>
      <c r="BD31" s="1065"/>
      <c r="BE31" s="996"/>
      <c r="BF31" s="996"/>
      <c r="BG31" s="996"/>
      <c r="BH31" s="996"/>
      <c r="BI31" s="997"/>
      <c r="BJ31" s="214"/>
      <c r="BK31" s="214"/>
      <c r="BL31" s="214"/>
      <c r="BM31" s="214"/>
      <c r="BN31" s="214"/>
      <c r="BO31" s="223"/>
      <c r="BP31" s="223"/>
      <c r="BQ31" s="220">
        <v>25</v>
      </c>
      <c r="BR31" s="221"/>
      <c r="BS31" s="1016"/>
      <c r="BT31" s="1017"/>
      <c r="BU31" s="1017"/>
      <c r="BV31" s="1017"/>
      <c r="BW31" s="1017"/>
      <c r="BX31" s="1017"/>
      <c r="BY31" s="1017"/>
      <c r="BZ31" s="1017"/>
      <c r="CA31" s="1017"/>
      <c r="CB31" s="1017"/>
      <c r="CC31" s="1017"/>
      <c r="CD31" s="1017"/>
      <c r="CE31" s="1017"/>
      <c r="CF31" s="1017"/>
      <c r="CG31" s="1038"/>
      <c r="CH31" s="1013"/>
      <c r="CI31" s="1014"/>
      <c r="CJ31" s="1014"/>
      <c r="CK31" s="1014"/>
      <c r="CL31" s="1015"/>
      <c r="CM31" s="1013"/>
      <c r="CN31" s="1014"/>
      <c r="CO31" s="1014"/>
      <c r="CP31" s="1014"/>
      <c r="CQ31" s="1015"/>
      <c r="CR31" s="1013"/>
      <c r="CS31" s="1014"/>
      <c r="CT31" s="1014"/>
      <c r="CU31" s="1014"/>
      <c r="CV31" s="1015"/>
      <c r="CW31" s="1013"/>
      <c r="CX31" s="1014"/>
      <c r="CY31" s="1014"/>
      <c r="CZ31" s="1014"/>
      <c r="DA31" s="1015"/>
      <c r="DB31" s="1013"/>
      <c r="DC31" s="1014"/>
      <c r="DD31" s="1014"/>
      <c r="DE31" s="1014"/>
      <c r="DF31" s="1015"/>
      <c r="DG31" s="1013"/>
      <c r="DH31" s="1014"/>
      <c r="DI31" s="1014"/>
      <c r="DJ31" s="1014"/>
      <c r="DK31" s="1015"/>
      <c r="DL31" s="1013"/>
      <c r="DM31" s="1014"/>
      <c r="DN31" s="1014"/>
      <c r="DO31" s="1014"/>
      <c r="DP31" s="1015"/>
      <c r="DQ31" s="1013"/>
      <c r="DR31" s="1014"/>
      <c r="DS31" s="1014"/>
      <c r="DT31" s="1014"/>
      <c r="DU31" s="1015"/>
      <c r="DV31" s="1016"/>
      <c r="DW31" s="1017"/>
      <c r="DX31" s="1017"/>
      <c r="DY31" s="1017"/>
      <c r="DZ31" s="1018"/>
      <c r="EA31" s="212"/>
    </row>
    <row r="32" spans="1:131" ht="26.3" customHeight="1" x14ac:dyDescent="0.2">
      <c r="A32" s="224">
        <v>5</v>
      </c>
      <c r="B32" s="1054" t="s">
        <v>398</v>
      </c>
      <c r="C32" s="1055"/>
      <c r="D32" s="1055"/>
      <c r="E32" s="1055"/>
      <c r="F32" s="1055"/>
      <c r="G32" s="1055"/>
      <c r="H32" s="1055"/>
      <c r="I32" s="1055"/>
      <c r="J32" s="1055"/>
      <c r="K32" s="1055"/>
      <c r="L32" s="1055"/>
      <c r="M32" s="1055"/>
      <c r="N32" s="1055"/>
      <c r="O32" s="1055"/>
      <c r="P32" s="1056"/>
      <c r="Q32" s="1062">
        <v>23423</v>
      </c>
      <c r="R32" s="1063"/>
      <c r="S32" s="1063"/>
      <c r="T32" s="1063"/>
      <c r="U32" s="1063"/>
      <c r="V32" s="1063">
        <v>23350</v>
      </c>
      <c r="W32" s="1063"/>
      <c r="X32" s="1063"/>
      <c r="Y32" s="1063"/>
      <c r="Z32" s="1063"/>
      <c r="AA32" s="1063">
        <v>73</v>
      </c>
      <c r="AB32" s="1063"/>
      <c r="AC32" s="1063"/>
      <c r="AD32" s="1063"/>
      <c r="AE32" s="1064"/>
      <c r="AF32" s="1059">
        <v>64</v>
      </c>
      <c r="AG32" s="1060"/>
      <c r="AH32" s="1060"/>
      <c r="AI32" s="1060"/>
      <c r="AJ32" s="1061"/>
      <c r="AK32" s="1004" t="s">
        <v>560</v>
      </c>
      <c r="AL32" s="995"/>
      <c r="AM32" s="995"/>
      <c r="AN32" s="995"/>
      <c r="AO32" s="995"/>
      <c r="AP32" s="1005" t="s">
        <v>560</v>
      </c>
      <c r="AQ32" s="1003"/>
      <c r="AR32" s="1003"/>
      <c r="AS32" s="1003"/>
      <c r="AT32" s="1004"/>
      <c r="AU32" s="995" t="s">
        <v>560</v>
      </c>
      <c r="AV32" s="995"/>
      <c r="AW32" s="995"/>
      <c r="AX32" s="995"/>
      <c r="AY32" s="995"/>
      <c r="AZ32" s="1065" t="s">
        <v>560</v>
      </c>
      <c r="BA32" s="1065"/>
      <c r="BB32" s="1065"/>
      <c r="BC32" s="1065"/>
      <c r="BD32" s="1065"/>
      <c r="BE32" s="996"/>
      <c r="BF32" s="996"/>
      <c r="BG32" s="996"/>
      <c r="BH32" s="996"/>
      <c r="BI32" s="997"/>
      <c r="BJ32" s="214"/>
      <c r="BK32" s="214"/>
      <c r="BL32" s="214"/>
      <c r="BM32" s="214"/>
      <c r="BN32" s="214"/>
      <c r="BO32" s="223"/>
      <c r="BP32" s="223"/>
      <c r="BQ32" s="220">
        <v>26</v>
      </c>
      <c r="BR32" s="221"/>
      <c r="BS32" s="1016"/>
      <c r="BT32" s="1017"/>
      <c r="BU32" s="1017"/>
      <c r="BV32" s="1017"/>
      <c r="BW32" s="1017"/>
      <c r="BX32" s="1017"/>
      <c r="BY32" s="1017"/>
      <c r="BZ32" s="1017"/>
      <c r="CA32" s="1017"/>
      <c r="CB32" s="1017"/>
      <c r="CC32" s="1017"/>
      <c r="CD32" s="1017"/>
      <c r="CE32" s="1017"/>
      <c r="CF32" s="1017"/>
      <c r="CG32" s="1038"/>
      <c r="CH32" s="1013"/>
      <c r="CI32" s="1014"/>
      <c r="CJ32" s="1014"/>
      <c r="CK32" s="1014"/>
      <c r="CL32" s="1015"/>
      <c r="CM32" s="1013"/>
      <c r="CN32" s="1014"/>
      <c r="CO32" s="1014"/>
      <c r="CP32" s="1014"/>
      <c r="CQ32" s="1015"/>
      <c r="CR32" s="1013"/>
      <c r="CS32" s="1014"/>
      <c r="CT32" s="1014"/>
      <c r="CU32" s="1014"/>
      <c r="CV32" s="1015"/>
      <c r="CW32" s="1013"/>
      <c r="CX32" s="1014"/>
      <c r="CY32" s="1014"/>
      <c r="CZ32" s="1014"/>
      <c r="DA32" s="1015"/>
      <c r="DB32" s="1013"/>
      <c r="DC32" s="1014"/>
      <c r="DD32" s="1014"/>
      <c r="DE32" s="1014"/>
      <c r="DF32" s="1015"/>
      <c r="DG32" s="1013"/>
      <c r="DH32" s="1014"/>
      <c r="DI32" s="1014"/>
      <c r="DJ32" s="1014"/>
      <c r="DK32" s="1015"/>
      <c r="DL32" s="1013"/>
      <c r="DM32" s="1014"/>
      <c r="DN32" s="1014"/>
      <c r="DO32" s="1014"/>
      <c r="DP32" s="1015"/>
      <c r="DQ32" s="1013"/>
      <c r="DR32" s="1014"/>
      <c r="DS32" s="1014"/>
      <c r="DT32" s="1014"/>
      <c r="DU32" s="1015"/>
      <c r="DV32" s="1016"/>
      <c r="DW32" s="1017"/>
      <c r="DX32" s="1017"/>
      <c r="DY32" s="1017"/>
      <c r="DZ32" s="1018"/>
      <c r="EA32" s="212"/>
    </row>
    <row r="33" spans="1:131" ht="26.3" customHeight="1" x14ac:dyDescent="0.2">
      <c r="A33" s="224">
        <v>6</v>
      </c>
      <c r="B33" s="1054" t="s">
        <v>399</v>
      </c>
      <c r="C33" s="1055"/>
      <c r="D33" s="1055"/>
      <c r="E33" s="1055"/>
      <c r="F33" s="1055"/>
      <c r="G33" s="1055"/>
      <c r="H33" s="1055"/>
      <c r="I33" s="1055"/>
      <c r="J33" s="1055"/>
      <c r="K33" s="1055"/>
      <c r="L33" s="1055"/>
      <c r="M33" s="1055"/>
      <c r="N33" s="1055"/>
      <c r="O33" s="1055"/>
      <c r="P33" s="1056"/>
      <c r="Q33" s="1062">
        <v>7777</v>
      </c>
      <c r="R33" s="1063"/>
      <c r="S33" s="1063"/>
      <c r="T33" s="1063"/>
      <c r="U33" s="1063"/>
      <c r="V33" s="1063">
        <v>7320</v>
      </c>
      <c r="W33" s="1063"/>
      <c r="X33" s="1063"/>
      <c r="Y33" s="1063"/>
      <c r="Z33" s="1063"/>
      <c r="AA33" s="1063">
        <v>457</v>
      </c>
      <c r="AB33" s="1063"/>
      <c r="AC33" s="1063"/>
      <c r="AD33" s="1063"/>
      <c r="AE33" s="1064"/>
      <c r="AF33" s="1059">
        <v>2113</v>
      </c>
      <c r="AG33" s="1060"/>
      <c r="AH33" s="1060"/>
      <c r="AI33" s="1060"/>
      <c r="AJ33" s="1061"/>
      <c r="AK33" s="1004">
        <v>21</v>
      </c>
      <c r="AL33" s="995"/>
      <c r="AM33" s="995"/>
      <c r="AN33" s="995"/>
      <c r="AO33" s="995"/>
      <c r="AP33" s="995">
        <v>37146</v>
      </c>
      <c r="AQ33" s="995"/>
      <c r="AR33" s="995"/>
      <c r="AS33" s="995"/>
      <c r="AT33" s="995"/>
      <c r="AU33" s="995">
        <v>1152</v>
      </c>
      <c r="AV33" s="995"/>
      <c r="AW33" s="995"/>
      <c r="AX33" s="995"/>
      <c r="AY33" s="995"/>
      <c r="AZ33" s="1065" t="s">
        <v>560</v>
      </c>
      <c r="BA33" s="1065"/>
      <c r="BB33" s="1065"/>
      <c r="BC33" s="1065"/>
      <c r="BD33" s="1065"/>
      <c r="BE33" s="996" t="s">
        <v>400</v>
      </c>
      <c r="BF33" s="996"/>
      <c r="BG33" s="996"/>
      <c r="BH33" s="996"/>
      <c r="BI33" s="997"/>
      <c r="BJ33" s="214"/>
      <c r="BK33" s="214"/>
      <c r="BL33" s="214"/>
      <c r="BM33" s="214"/>
      <c r="BN33" s="214"/>
      <c r="BO33" s="223"/>
      <c r="BP33" s="223"/>
      <c r="BQ33" s="220">
        <v>27</v>
      </c>
      <c r="BR33" s="221"/>
      <c r="BS33" s="1016"/>
      <c r="BT33" s="1017"/>
      <c r="BU33" s="1017"/>
      <c r="BV33" s="1017"/>
      <c r="BW33" s="1017"/>
      <c r="BX33" s="1017"/>
      <c r="BY33" s="1017"/>
      <c r="BZ33" s="1017"/>
      <c r="CA33" s="1017"/>
      <c r="CB33" s="1017"/>
      <c r="CC33" s="1017"/>
      <c r="CD33" s="1017"/>
      <c r="CE33" s="1017"/>
      <c r="CF33" s="1017"/>
      <c r="CG33" s="1038"/>
      <c r="CH33" s="1013"/>
      <c r="CI33" s="1014"/>
      <c r="CJ33" s="1014"/>
      <c r="CK33" s="1014"/>
      <c r="CL33" s="1015"/>
      <c r="CM33" s="1013"/>
      <c r="CN33" s="1014"/>
      <c r="CO33" s="1014"/>
      <c r="CP33" s="1014"/>
      <c r="CQ33" s="1015"/>
      <c r="CR33" s="1013"/>
      <c r="CS33" s="1014"/>
      <c r="CT33" s="1014"/>
      <c r="CU33" s="1014"/>
      <c r="CV33" s="1015"/>
      <c r="CW33" s="1013"/>
      <c r="CX33" s="1014"/>
      <c r="CY33" s="1014"/>
      <c r="CZ33" s="1014"/>
      <c r="DA33" s="1015"/>
      <c r="DB33" s="1013"/>
      <c r="DC33" s="1014"/>
      <c r="DD33" s="1014"/>
      <c r="DE33" s="1014"/>
      <c r="DF33" s="1015"/>
      <c r="DG33" s="1013"/>
      <c r="DH33" s="1014"/>
      <c r="DI33" s="1014"/>
      <c r="DJ33" s="1014"/>
      <c r="DK33" s="1015"/>
      <c r="DL33" s="1013"/>
      <c r="DM33" s="1014"/>
      <c r="DN33" s="1014"/>
      <c r="DO33" s="1014"/>
      <c r="DP33" s="1015"/>
      <c r="DQ33" s="1013"/>
      <c r="DR33" s="1014"/>
      <c r="DS33" s="1014"/>
      <c r="DT33" s="1014"/>
      <c r="DU33" s="1015"/>
      <c r="DV33" s="1016"/>
      <c r="DW33" s="1017"/>
      <c r="DX33" s="1017"/>
      <c r="DY33" s="1017"/>
      <c r="DZ33" s="1018"/>
      <c r="EA33" s="212"/>
    </row>
    <row r="34" spans="1:131" ht="26.3" customHeight="1" x14ac:dyDescent="0.2">
      <c r="A34" s="224">
        <v>7</v>
      </c>
      <c r="B34" s="1054" t="s">
        <v>401</v>
      </c>
      <c r="C34" s="1055"/>
      <c r="D34" s="1055"/>
      <c r="E34" s="1055"/>
      <c r="F34" s="1055"/>
      <c r="G34" s="1055"/>
      <c r="H34" s="1055"/>
      <c r="I34" s="1055"/>
      <c r="J34" s="1055"/>
      <c r="K34" s="1055"/>
      <c r="L34" s="1055"/>
      <c r="M34" s="1055"/>
      <c r="N34" s="1055"/>
      <c r="O34" s="1055"/>
      <c r="P34" s="1056"/>
      <c r="Q34" s="1062">
        <v>448</v>
      </c>
      <c r="R34" s="1063"/>
      <c r="S34" s="1063"/>
      <c r="T34" s="1063"/>
      <c r="U34" s="1063"/>
      <c r="V34" s="1063">
        <v>301</v>
      </c>
      <c r="W34" s="1063"/>
      <c r="X34" s="1063"/>
      <c r="Y34" s="1063"/>
      <c r="Z34" s="1063"/>
      <c r="AA34" s="1063">
        <v>147</v>
      </c>
      <c r="AB34" s="1063"/>
      <c r="AC34" s="1063"/>
      <c r="AD34" s="1063"/>
      <c r="AE34" s="1064"/>
      <c r="AF34" s="1059">
        <v>2868</v>
      </c>
      <c r="AG34" s="1060"/>
      <c r="AH34" s="1060"/>
      <c r="AI34" s="1060"/>
      <c r="AJ34" s="1061"/>
      <c r="AK34" s="1004" t="s">
        <v>560</v>
      </c>
      <c r="AL34" s="995"/>
      <c r="AM34" s="995"/>
      <c r="AN34" s="995"/>
      <c r="AO34" s="995"/>
      <c r="AP34" s="995">
        <v>196</v>
      </c>
      <c r="AQ34" s="995"/>
      <c r="AR34" s="995"/>
      <c r="AS34" s="995"/>
      <c r="AT34" s="995"/>
      <c r="AU34" s="995" t="s">
        <v>560</v>
      </c>
      <c r="AV34" s="995"/>
      <c r="AW34" s="995"/>
      <c r="AX34" s="995"/>
      <c r="AY34" s="995"/>
      <c r="AZ34" s="1065" t="s">
        <v>560</v>
      </c>
      <c r="BA34" s="1065"/>
      <c r="BB34" s="1065"/>
      <c r="BC34" s="1065"/>
      <c r="BD34" s="1065"/>
      <c r="BE34" s="996" t="s">
        <v>400</v>
      </c>
      <c r="BF34" s="996"/>
      <c r="BG34" s="996"/>
      <c r="BH34" s="996"/>
      <c r="BI34" s="997"/>
      <c r="BJ34" s="214"/>
      <c r="BK34" s="214"/>
      <c r="BL34" s="214"/>
      <c r="BM34" s="214"/>
      <c r="BN34" s="214"/>
      <c r="BO34" s="223"/>
      <c r="BP34" s="223"/>
      <c r="BQ34" s="220">
        <v>28</v>
      </c>
      <c r="BR34" s="221"/>
      <c r="BS34" s="1016"/>
      <c r="BT34" s="1017"/>
      <c r="BU34" s="1017"/>
      <c r="BV34" s="1017"/>
      <c r="BW34" s="1017"/>
      <c r="BX34" s="1017"/>
      <c r="BY34" s="1017"/>
      <c r="BZ34" s="1017"/>
      <c r="CA34" s="1017"/>
      <c r="CB34" s="1017"/>
      <c r="CC34" s="1017"/>
      <c r="CD34" s="1017"/>
      <c r="CE34" s="1017"/>
      <c r="CF34" s="1017"/>
      <c r="CG34" s="1038"/>
      <c r="CH34" s="1013"/>
      <c r="CI34" s="1014"/>
      <c r="CJ34" s="1014"/>
      <c r="CK34" s="1014"/>
      <c r="CL34" s="1015"/>
      <c r="CM34" s="1013"/>
      <c r="CN34" s="1014"/>
      <c r="CO34" s="1014"/>
      <c r="CP34" s="1014"/>
      <c r="CQ34" s="1015"/>
      <c r="CR34" s="1013"/>
      <c r="CS34" s="1014"/>
      <c r="CT34" s="1014"/>
      <c r="CU34" s="1014"/>
      <c r="CV34" s="1015"/>
      <c r="CW34" s="1013"/>
      <c r="CX34" s="1014"/>
      <c r="CY34" s="1014"/>
      <c r="CZ34" s="1014"/>
      <c r="DA34" s="1015"/>
      <c r="DB34" s="1013"/>
      <c r="DC34" s="1014"/>
      <c r="DD34" s="1014"/>
      <c r="DE34" s="1014"/>
      <c r="DF34" s="1015"/>
      <c r="DG34" s="1013"/>
      <c r="DH34" s="1014"/>
      <c r="DI34" s="1014"/>
      <c r="DJ34" s="1014"/>
      <c r="DK34" s="1015"/>
      <c r="DL34" s="1013"/>
      <c r="DM34" s="1014"/>
      <c r="DN34" s="1014"/>
      <c r="DO34" s="1014"/>
      <c r="DP34" s="1015"/>
      <c r="DQ34" s="1013"/>
      <c r="DR34" s="1014"/>
      <c r="DS34" s="1014"/>
      <c r="DT34" s="1014"/>
      <c r="DU34" s="1015"/>
      <c r="DV34" s="1016"/>
      <c r="DW34" s="1017"/>
      <c r="DX34" s="1017"/>
      <c r="DY34" s="1017"/>
      <c r="DZ34" s="1018"/>
      <c r="EA34" s="212"/>
    </row>
    <row r="35" spans="1:131" ht="26.3" customHeight="1" x14ac:dyDescent="0.2">
      <c r="A35" s="224">
        <v>8</v>
      </c>
      <c r="B35" s="1054" t="s">
        <v>402</v>
      </c>
      <c r="C35" s="1055"/>
      <c r="D35" s="1055"/>
      <c r="E35" s="1055"/>
      <c r="F35" s="1055"/>
      <c r="G35" s="1055"/>
      <c r="H35" s="1055"/>
      <c r="I35" s="1055"/>
      <c r="J35" s="1055"/>
      <c r="K35" s="1055"/>
      <c r="L35" s="1055"/>
      <c r="M35" s="1055"/>
      <c r="N35" s="1055"/>
      <c r="O35" s="1055"/>
      <c r="P35" s="1056"/>
      <c r="Q35" s="1062">
        <v>14686</v>
      </c>
      <c r="R35" s="1063"/>
      <c r="S35" s="1063"/>
      <c r="T35" s="1063"/>
      <c r="U35" s="1063"/>
      <c r="V35" s="1063">
        <v>13499</v>
      </c>
      <c r="W35" s="1063"/>
      <c r="X35" s="1063"/>
      <c r="Y35" s="1063"/>
      <c r="Z35" s="1063"/>
      <c r="AA35" s="1063">
        <v>1187</v>
      </c>
      <c r="AB35" s="1063"/>
      <c r="AC35" s="1063"/>
      <c r="AD35" s="1063"/>
      <c r="AE35" s="1064"/>
      <c r="AF35" s="1059">
        <v>3119</v>
      </c>
      <c r="AG35" s="1060"/>
      <c r="AH35" s="1060"/>
      <c r="AI35" s="1060"/>
      <c r="AJ35" s="1061"/>
      <c r="AK35" s="1004">
        <v>3889</v>
      </c>
      <c r="AL35" s="995"/>
      <c r="AM35" s="995"/>
      <c r="AN35" s="995"/>
      <c r="AO35" s="995"/>
      <c r="AP35" s="995">
        <v>77457</v>
      </c>
      <c r="AQ35" s="995"/>
      <c r="AR35" s="995"/>
      <c r="AS35" s="995"/>
      <c r="AT35" s="995"/>
      <c r="AU35" s="995">
        <v>38961</v>
      </c>
      <c r="AV35" s="995"/>
      <c r="AW35" s="995"/>
      <c r="AX35" s="995"/>
      <c r="AY35" s="995"/>
      <c r="AZ35" s="1065" t="s">
        <v>560</v>
      </c>
      <c r="BA35" s="1065"/>
      <c r="BB35" s="1065"/>
      <c r="BC35" s="1065"/>
      <c r="BD35" s="1065"/>
      <c r="BE35" s="996" t="s">
        <v>400</v>
      </c>
      <c r="BF35" s="996"/>
      <c r="BG35" s="996"/>
      <c r="BH35" s="996"/>
      <c r="BI35" s="997"/>
      <c r="BJ35" s="214"/>
      <c r="BK35" s="214"/>
      <c r="BL35" s="214"/>
      <c r="BM35" s="214"/>
      <c r="BN35" s="214"/>
      <c r="BO35" s="223"/>
      <c r="BP35" s="223"/>
      <c r="BQ35" s="220">
        <v>29</v>
      </c>
      <c r="BR35" s="221"/>
      <c r="BS35" s="1016"/>
      <c r="BT35" s="1017"/>
      <c r="BU35" s="1017"/>
      <c r="BV35" s="1017"/>
      <c r="BW35" s="1017"/>
      <c r="BX35" s="1017"/>
      <c r="BY35" s="1017"/>
      <c r="BZ35" s="1017"/>
      <c r="CA35" s="1017"/>
      <c r="CB35" s="1017"/>
      <c r="CC35" s="1017"/>
      <c r="CD35" s="1017"/>
      <c r="CE35" s="1017"/>
      <c r="CF35" s="1017"/>
      <c r="CG35" s="1038"/>
      <c r="CH35" s="1013"/>
      <c r="CI35" s="1014"/>
      <c r="CJ35" s="1014"/>
      <c r="CK35" s="1014"/>
      <c r="CL35" s="1015"/>
      <c r="CM35" s="1013"/>
      <c r="CN35" s="1014"/>
      <c r="CO35" s="1014"/>
      <c r="CP35" s="1014"/>
      <c r="CQ35" s="1015"/>
      <c r="CR35" s="1013"/>
      <c r="CS35" s="1014"/>
      <c r="CT35" s="1014"/>
      <c r="CU35" s="1014"/>
      <c r="CV35" s="1015"/>
      <c r="CW35" s="1013"/>
      <c r="CX35" s="1014"/>
      <c r="CY35" s="1014"/>
      <c r="CZ35" s="1014"/>
      <c r="DA35" s="1015"/>
      <c r="DB35" s="1013"/>
      <c r="DC35" s="1014"/>
      <c r="DD35" s="1014"/>
      <c r="DE35" s="1014"/>
      <c r="DF35" s="1015"/>
      <c r="DG35" s="1013"/>
      <c r="DH35" s="1014"/>
      <c r="DI35" s="1014"/>
      <c r="DJ35" s="1014"/>
      <c r="DK35" s="1015"/>
      <c r="DL35" s="1013"/>
      <c r="DM35" s="1014"/>
      <c r="DN35" s="1014"/>
      <c r="DO35" s="1014"/>
      <c r="DP35" s="1015"/>
      <c r="DQ35" s="1013"/>
      <c r="DR35" s="1014"/>
      <c r="DS35" s="1014"/>
      <c r="DT35" s="1014"/>
      <c r="DU35" s="1015"/>
      <c r="DV35" s="1016"/>
      <c r="DW35" s="1017"/>
      <c r="DX35" s="1017"/>
      <c r="DY35" s="1017"/>
      <c r="DZ35" s="1018"/>
      <c r="EA35" s="212"/>
    </row>
    <row r="36" spans="1:131" ht="26.3" customHeight="1" x14ac:dyDescent="0.2">
      <c r="A36" s="224">
        <v>9</v>
      </c>
      <c r="B36" s="1054" t="s">
        <v>403</v>
      </c>
      <c r="C36" s="1055"/>
      <c r="D36" s="1055"/>
      <c r="E36" s="1055"/>
      <c r="F36" s="1055"/>
      <c r="G36" s="1055"/>
      <c r="H36" s="1055"/>
      <c r="I36" s="1055"/>
      <c r="J36" s="1055"/>
      <c r="K36" s="1055"/>
      <c r="L36" s="1055"/>
      <c r="M36" s="1055"/>
      <c r="N36" s="1055"/>
      <c r="O36" s="1055"/>
      <c r="P36" s="1056"/>
      <c r="Q36" s="1062">
        <v>13587</v>
      </c>
      <c r="R36" s="1063"/>
      <c r="S36" s="1063"/>
      <c r="T36" s="1063"/>
      <c r="U36" s="1063"/>
      <c r="V36" s="1063">
        <v>14802</v>
      </c>
      <c r="W36" s="1063"/>
      <c r="X36" s="1063"/>
      <c r="Y36" s="1063"/>
      <c r="Z36" s="1063"/>
      <c r="AA36" s="1063">
        <v>-1215</v>
      </c>
      <c r="AB36" s="1063"/>
      <c r="AC36" s="1063"/>
      <c r="AD36" s="1063"/>
      <c r="AE36" s="1064"/>
      <c r="AF36" s="1059">
        <v>895</v>
      </c>
      <c r="AG36" s="1060"/>
      <c r="AH36" s="1060"/>
      <c r="AI36" s="1060"/>
      <c r="AJ36" s="1061"/>
      <c r="AK36" s="1004">
        <v>1438</v>
      </c>
      <c r="AL36" s="995"/>
      <c r="AM36" s="995"/>
      <c r="AN36" s="995"/>
      <c r="AO36" s="995"/>
      <c r="AP36" s="995">
        <v>3973</v>
      </c>
      <c r="AQ36" s="995"/>
      <c r="AR36" s="995"/>
      <c r="AS36" s="995"/>
      <c r="AT36" s="995"/>
      <c r="AU36" s="995">
        <v>2114</v>
      </c>
      <c r="AV36" s="995"/>
      <c r="AW36" s="995"/>
      <c r="AX36" s="995"/>
      <c r="AY36" s="995"/>
      <c r="AZ36" s="1065" t="s">
        <v>560</v>
      </c>
      <c r="BA36" s="1065"/>
      <c r="BB36" s="1065"/>
      <c r="BC36" s="1065"/>
      <c r="BD36" s="1065"/>
      <c r="BE36" s="996" t="s">
        <v>400</v>
      </c>
      <c r="BF36" s="996"/>
      <c r="BG36" s="996"/>
      <c r="BH36" s="996"/>
      <c r="BI36" s="997"/>
      <c r="BJ36" s="214"/>
      <c r="BK36" s="214"/>
      <c r="BL36" s="214"/>
      <c r="BM36" s="214"/>
      <c r="BN36" s="214"/>
      <c r="BO36" s="223"/>
      <c r="BP36" s="223"/>
      <c r="BQ36" s="220">
        <v>30</v>
      </c>
      <c r="BR36" s="221"/>
      <c r="BS36" s="1016"/>
      <c r="BT36" s="1017"/>
      <c r="BU36" s="1017"/>
      <c r="BV36" s="1017"/>
      <c r="BW36" s="1017"/>
      <c r="BX36" s="1017"/>
      <c r="BY36" s="1017"/>
      <c r="BZ36" s="1017"/>
      <c r="CA36" s="1017"/>
      <c r="CB36" s="1017"/>
      <c r="CC36" s="1017"/>
      <c r="CD36" s="1017"/>
      <c r="CE36" s="1017"/>
      <c r="CF36" s="1017"/>
      <c r="CG36" s="1038"/>
      <c r="CH36" s="1013"/>
      <c r="CI36" s="1014"/>
      <c r="CJ36" s="1014"/>
      <c r="CK36" s="1014"/>
      <c r="CL36" s="1015"/>
      <c r="CM36" s="1013"/>
      <c r="CN36" s="1014"/>
      <c r="CO36" s="1014"/>
      <c r="CP36" s="1014"/>
      <c r="CQ36" s="1015"/>
      <c r="CR36" s="1013"/>
      <c r="CS36" s="1014"/>
      <c r="CT36" s="1014"/>
      <c r="CU36" s="1014"/>
      <c r="CV36" s="1015"/>
      <c r="CW36" s="1013"/>
      <c r="CX36" s="1014"/>
      <c r="CY36" s="1014"/>
      <c r="CZ36" s="1014"/>
      <c r="DA36" s="1015"/>
      <c r="DB36" s="1013"/>
      <c r="DC36" s="1014"/>
      <c r="DD36" s="1014"/>
      <c r="DE36" s="1014"/>
      <c r="DF36" s="1015"/>
      <c r="DG36" s="1013"/>
      <c r="DH36" s="1014"/>
      <c r="DI36" s="1014"/>
      <c r="DJ36" s="1014"/>
      <c r="DK36" s="1015"/>
      <c r="DL36" s="1013"/>
      <c r="DM36" s="1014"/>
      <c r="DN36" s="1014"/>
      <c r="DO36" s="1014"/>
      <c r="DP36" s="1015"/>
      <c r="DQ36" s="1013"/>
      <c r="DR36" s="1014"/>
      <c r="DS36" s="1014"/>
      <c r="DT36" s="1014"/>
      <c r="DU36" s="1015"/>
      <c r="DV36" s="1016"/>
      <c r="DW36" s="1017"/>
      <c r="DX36" s="1017"/>
      <c r="DY36" s="1017"/>
      <c r="DZ36" s="1018"/>
      <c r="EA36" s="212"/>
    </row>
    <row r="37" spans="1:131" ht="26.3" customHeight="1" x14ac:dyDescent="0.2">
      <c r="A37" s="224">
        <v>10</v>
      </c>
      <c r="B37" s="1054" t="s">
        <v>404</v>
      </c>
      <c r="C37" s="1055"/>
      <c r="D37" s="1055"/>
      <c r="E37" s="1055"/>
      <c r="F37" s="1055"/>
      <c r="G37" s="1055"/>
      <c r="H37" s="1055"/>
      <c r="I37" s="1055"/>
      <c r="J37" s="1055"/>
      <c r="K37" s="1055"/>
      <c r="L37" s="1055"/>
      <c r="M37" s="1055"/>
      <c r="N37" s="1055"/>
      <c r="O37" s="1055"/>
      <c r="P37" s="1056"/>
      <c r="Q37" s="1062">
        <v>1497</v>
      </c>
      <c r="R37" s="1063"/>
      <c r="S37" s="1063"/>
      <c r="T37" s="1063"/>
      <c r="U37" s="1063"/>
      <c r="V37" s="1063">
        <v>1276</v>
      </c>
      <c r="W37" s="1063"/>
      <c r="X37" s="1063"/>
      <c r="Y37" s="1063"/>
      <c r="Z37" s="1063"/>
      <c r="AA37" s="1063">
        <v>221</v>
      </c>
      <c r="AB37" s="1063"/>
      <c r="AC37" s="1063"/>
      <c r="AD37" s="1063"/>
      <c r="AE37" s="1064"/>
      <c r="AF37" s="1059">
        <v>40</v>
      </c>
      <c r="AG37" s="1060"/>
      <c r="AH37" s="1060"/>
      <c r="AI37" s="1060"/>
      <c r="AJ37" s="1061"/>
      <c r="AK37" s="1004">
        <v>858</v>
      </c>
      <c r="AL37" s="995"/>
      <c r="AM37" s="995"/>
      <c r="AN37" s="995"/>
      <c r="AO37" s="995"/>
      <c r="AP37" s="995">
        <v>4086</v>
      </c>
      <c r="AQ37" s="995"/>
      <c r="AR37" s="995"/>
      <c r="AS37" s="995"/>
      <c r="AT37" s="995"/>
      <c r="AU37" s="995">
        <v>3911</v>
      </c>
      <c r="AV37" s="995"/>
      <c r="AW37" s="995"/>
      <c r="AX37" s="995"/>
      <c r="AY37" s="995"/>
      <c r="AZ37" s="1065" t="s">
        <v>560</v>
      </c>
      <c r="BA37" s="1065"/>
      <c r="BB37" s="1065"/>
      <c r="BC37" s="1065"/>
      <c r="BD37" s="1065"/>
      <c r="BE37" s="996" t="s">
        <v>400</v>
      </c>
      <c r="BF37" s="996"/>
      <c r="BG37" s="996"/>
      <c r="BH37" s="996"/>
      <c r="BI37" s="997"/>
      <c r="BJ37" s="214"/>
      <c r="BK37" s="214"/>
      <c r="BL37" s="214"/>
      <c r="BM37" s="214"/>
      <c r="BN37" s="214"/>
      <c r="BO37" s="223"/>
      <c r="BP37" s="223"/>
      <c r="BQ37" s="220">
        <v>31</v>
      </c>
      <c r="BR37" s="221"/>
      <c r="BS37" s="1016"/>
      <c r="BT37" s="1017"/>
      <c r="BU37" s="1017"/>
      <c r="BV37" s="1017"/>
      <c r="BW37" s="1017"/>
      <c r="BX37" s="1017"/>
      <c r="BY37" s="1017"/>
      <c r="BZ37" s="1017"/>
      <c r="CA37" s="1017"/>
      <c r="CB37" s="1017"/>
      <c r="CC37" s="1017"/>
      <c r="CD37" s="1017"/>
      <c r="CE37" s="1017"/>
      <c r="CF37" s="1017"/>
      <c r="CG37" s="1038"/>
      <c r="CH37" s="1013"/>
      <c r="CI37" s="1014"/>
      <c r="CJ37" s="1014"/>
      <c r="CK37" s="1014"/>
      <c r="CL37" s="1015"/>
      <c r="CM37" s="1013"/>
      <c r="CN37" s="1014"/>
      <c r="CO37" s="1014"/>
      <c r="CP37" s="1014"/>
      <c r="CQ37" s="1015"/>
      <c r="CR37" s="1013"/>
      <c r="CS37" s="1014"/>
      <c r="CT37" s="1014"/>
      <c r="CU37" s="1014"/>
      <c r="CV37" s="1015"/>
      <c r="CW37" s="1013"/>
      <c r="CX37" s="1014"/>
      <c r="CY37" s="1014"/>
      <c r="CZ37" s="1014"/>
      <c r="DA37" s="1015"/>
      <c r="DB37" s="1013"/>
      <c r="DC37" s="1014"/>
      <c r="DD37" s="1014"/>
      <c r="DE37" s="1014"/>
      <c r="DF37" s="1015"/>
      <c r="DG37" s="1013"/>
      <c r="DH37" s="1014"/>
      <c r="DI37" s="1014"/>
      <c r="DJ37" s="1014"/>
      <c r="DK37" s="1015"/>
      <c r="DL37" s="1013"/>
      <c r="DM37" s="1014"/>
      <c r="DN37" s="1014"/>
      <c r="DO37" s="1014"/>
      <c r="DP37" s="1015"/>
      <c r="DQ37" s="1013"/>
      <c r="DR37" s="1014"/>
      <c r="DS37" s="1014"/>
      <c r="DT37" s="1014"/>
      <c r="DU37" s="1015"/>
      <c r="DV37" s="1016"/>
      <c r="DW37" s="1017"/>
      <c r="DX37" s="1017"/>
      <c r="DY37" s="1017"/>
      <c r="DZ37" s="1018"/>
      <c r="EA37" s="212"/>
    </row>
    <row r="38" spans="1:131" ht="26.3" customHeight="1" x14ac:dyDescent="0.2">
      <c r="A38" s="224">
        <v>11</v>
      </c>
      <c r="B38" s="1054" t="s">
        <v>405</v>
      </c>
      <c r="C38" s="1055"/>
      <c r="D38" s="1055"/>
      <c r="E38" s="1055"/>
      <c r="F38" s="1055"/>
      <c r="G38" s="1055"/>
      <c r="H38" s="1055"/>
      <c r="I38" s="1055"/>
      <c r="J38" s="1055"/>
      <c r="K38" s="1055"/>
      <c r="L38" s="1055"/>
      <c r="M38" s="1055"/>
      <c r="N38" s="1055"/>
      <c r="O38" s="1055"/>
      <c r="P38" s="1056"/>
      <c r="Q38" s="1062">
        <v>244</v>
      </c>
      <c r="R38" s="1063"/>
      <c r="S38" s="1063"/>
      <c r="T38" s="1063"/>
      <c r="U38" s="1063"/>
      <c r="V38" s="1063">
        <v>244</v>
      </c>
      <c r="W38" s="1063"/>
      <c r="X38" s="1063"/>
      <c r="Y38" s="1063"/>
      <c r="Z38" s="1063"/>
      <c r="AA38" s="1063" t="s">
        <v>560</v>
      </c>
      <c r="AB38" s="1063"/>
      <c r="AC38" s="1063"/>
      <c r="AD38" s="1063"/>
      <c r="AE38" s="1064"/>
      <c r="AF38" s="1059" t="s">
        <v>122</v>
      </c>
      <c r="AG38" s="1060"/>
      <c r="AH38" s="1060"/>
      <c r="AI38" s="1060"/>
      <c r="AJ38" s="1061"/>
      <c r="AK38" s="1004">
        <v>41</v>
      </c>
      <c r="AL38" s="995"/>
      <c r="AM38" s="995"/>
      <c r="AN38" s="995"/>
      <c r="AO38" s="995"/>
      <c r="AP38" s="995">
        <v>170</v>
      </c>
      <c r="AQ38" s="995"/>
      <c r="AR38" s="995"/>
      <c r="AS38" s="995"/>
      <c r="AT38" s="995"/>
      <c r="AU38" s="995">
        <v>61</v>
      </c>
      <c r="AV38" s="995"/>
      <c r="AW38" s="995"/>
      <c r="AX38" s="995"/>
      <c r="AY38" s="995"/>
      <c r="AZ38" s="1065" t="s">
        <v>560</v>
      </c>
      <c r="BA38" s="1065"/>
      <c r="BB38" s="1065"/>
      <c r="BC38" s="1065"/>
      <c r="BD38" s="1065"/>
      <c r="BE38" s="996" t="s">
        <v>406</v>
      </c>
      <c r="BF38" s="996"/>
      <c r="BG38" s="996"/>
      <c r="BH38" s="996"/>
      <c r="BI38" s="997"/>
      <c r="BJ38" s="214"/>
      <c r="BK38" s="214"/>
      <c r="BL38" s="214"/>
      <c r="BM38" s="214"/>
      <c r="BN38" s="214"/>
      <c r="BO38" s="223"/>
      <c r="BP38" s="223"/>
      <c r="BQ38" s="220">
        <v>32</v>
      </c>
      <c r="BR38" s="221"/>
      <c r="BS38" s="1016"/>
      <c r="BT38" s="1017"/>
      <c r="BU38" s="1017"/>
      <c r="BV38" s="1017"/>
      <c r="BW38" s="1017"/>
      <c r="BX38" s="1017"/>
      <c r="BY38" s="1017"/>
      <c r="BZ38" s="1017"/>
      <c r="CA38" s="1017"/>
      <c r="CB38" s="1017"/>
      <c r="CC38" s="1017"/>
      <c r="CD38" s="1017"/>
      <c r="CE38" s="1017"/>
      <c r="CF38" s="1017"/>
      <c r="CG38" s="1038"/>
      <c r="CH38" s="1013"/>
      <c r="CI38" s="1014"/>
      <c r="CJ38" s="1014"/>
      <c r="CK38" s="1014"/>
      <c r="CL38" s="1015"/>
      <c r="CM38" s="1013"/>
      <c r="CN38" s="1014"/>
      <c r="CO38" s="1014"/>
      <c r="CP38" s="1014"/>
      <c r="CQ38" s="1015"/>
      <c r="CR38" s="1013"/>
      <c r="CS38" s="1014"/>
      <c r="CT38" s="1014"/>
      <c r="CU38" s="1014"/>
      <c r="CV38" s="1015"/>
      <c r="CW38" s="1013"/>
      <c r="CX38" s="1014"/>
      <c r="CY38" s="1014"/>
      <c r="CZ38" s="1014"/>
      <c r="DA38" s="1015"/>
      <c r="DB38" s="1013"/>
      <c r="DC38" s="1014"/>
      <c r="DD38" s="1014"/>
      <c r="DE38" s="1014"/>
      <c r="DF38" s="1015"/>
      <c r="DG38" s="1013"/>
      <c r="DH38" s="1014"/>
      <c r="DI38" s="1014"/>
      <c r="DJ38" s="1014"/>
      <c r="DK38" s="1015"/>
      <c r="DL38" s="1013"/>
      <c r="DM38" s="1014"/>
      <c r="DN38" s="1014"/>
      <c r="DO38" s="1014"/>
      <c r="DP38" s="1015"/>
      <c r="DQ38" s="1013"/>
      <c r="DR38" s="1014"/>
      <c r="DS38" s="1014"/>
      <c r="DT38" s="1014"/>
      <c r="DU38" s="1015"/>
      <c r="DV38" s="1016"/>
      <c r="DW38" s="1017"/>
      <c r="DX38" s="1017"/>
      <c r="DY38" s="1017"/>
      <c r="DZ38" s="1018"/>
      <c r="EA38" s="212"/>
    </row>
    <row r="39" spans="1:131" ht="26.3" customHeight="1" x14ac:dyDescent="0.2">
      <c r="A39" s="224">
        <v>12</v>
      </c>
      <c r="B39" s="1054" t="s">
        <v>407</v>
      </c>
      <c r="C39" s="1055"/>
      <c r="D39" s="1055"/>
      <c r="E39" s="1055"/>
      <c r="F39" s="1055"/>
      <c r="G39" s="1055"/>
      <c r="H39" s="1055"/>
      <c r="I39" s="1055"/>
      <c r="J39" s="1055"/>
      <c r="K39" s="1055"/>
      <c r="L39" s="1055"/>
      <c r="M39" s="1055"/>
      <c r="N39" s="1055"/>
      <c r="O39" s="1055"/>
      <c r="P39" s="1056"/>
      <c r="Q39" s="1062">
        <v>1929</v>
      </c>
      <c r="R39" s="1063"/>
      <c r="S39" s="1063"/>
      <c r="T39" s="1063"/>
      <c r="U39" s="1063"/>
      <c r="V39" s="1063">
        <v>1929</v>
      </c>
      <c r="W39" s="1063"/>
      <c r="X39" s="1063"/>
      <c r="Y39" s="1063"/>
      <c r="Z39" s="1063"/>
      <c r="AA39" s="1063" t="s">
        <v>560</v>
      </c>
      <c r="AB39" s="1063"/>
      <c r="AC39" s="1063"/>
      <c r="AD39" s="1063"/>
      <c r="AE39" s="1064"/>
      <c r="AF39" s="1059" t="s">
        <v>122</v>
      </c>
      <c r="AG39" s="1060"/>
      <c r="AH39" s="1060"/>
      <c r="AI39" s="1060"/>
      <c r="AJ39" s="1061"/>
      <c r="AK39" s="1004">
        <v>1277</v>
      </c>
      <c r="AL39" s="995"/>
      <c r="AM39" s="995"/>
      <c r="AN39" s="995"/>
      <c r="AO39" s="995"/>
      <c r="AP39" s="995">
        <v>698</v>
      </c>
      <c r="AQ39" s="995"/>
      <c r="AR39" s="995"/>
      <c r="AS39" s="995"/>
      <c r="AT39" s="995"/>
      <c r="AU39" s="995">
        <v>349</v>
      </c>
      <c r="AV39" s="995"/>
      <c r="AW39" s="995"/>
      <c r="AX39" s="995"/>
      <c r="AY39" s="995"/>
      <c r="AZ39" s="1065" t="s">
        <v>560</v>
      </c>
      <c r="BA39" s="1065"/>
      <c r="BB39" s="1065"/>
      <c r="BC39" s="1065"/>
      <c r="BD39" s="1065"/>
      <c r="BE39" s="996" t="s">
        <v>406</v>
      </c>
      <c r="BF39" s="996"/>
      <c r="BG39" s="996"/>
      <c r="BH39" s="996"/>
      <c r="BI39" s="997"/>
      <c r="BJ39" s="214"/>
      <c r="BK39" s="214"/>
      <c r="BL39" s="214"/>
      <c r="BM39" s="214"/>
      <c r="BN39" s="214"/>
      <c r="BO39" s="223"/>
      <c r="BP39" s="223"/>
      <c r="BQ39" s="220">
        <v>33</v>
      </c>
      <c r="BR39" s="221"/>
      <c r="BS39" s="1016"/>
      <c r="BT39" s="1017"/>
      <c r="BU39" s="1017"/>
      <c r="BV39" s="1017"/>
      <c r="BW39" s="1017"/>
      <c r="BX39" s="1017"/>
      <c r="BY39" s="1017"/>
      <c r="BZ39" s="1017"/>
      <c r="CA39" s="1017"/>
      <c r="CB39" s="1017"/>
      <c r="CC39" s="1017"/>
      <c r="CD39" s="1017"/>
      <c r="CE39" s="1017"/>
      <c r="CF39" s="1017"/>
      <c r="CG39" s="1038"/>
      <c r="CH39" s="1013"/>
      <c r="CI39" s="1014"/>
      <c r="CJ39" s="1014"/>
      <c r="CK39" s="1014"/>
      <c r="CL39" s="1015"/>
      <c r="CM39" s="1013"/>
      <c r="CN39" s="1014"/>
      <c r="CO39" s="1014"/>
      <c r="CP39" s="1014"/>
      <c r="CQ39" s="1015"/>
      <c r="CR39" s="1013"/>
      <c r="CS39" s="1014"/>
      <c r="CT39" s="1014"/>
      <c r="CU39" s="1014"/>
      <c r="CV39" s="1015"/>
      <c r="CW39" s="1013"/>
      <c r="CX39" s="1014"/>
      <c r="CY39" s="1014"/>
      <c r="CZ39" s="1014"/>
      <c r="DA39" s="1015"/>
      <c r="DB39" s="1013"/>
      <c r="DC39" s="1014"/>
      <c r="DD39" s="1014"/>
      <c r="DE39" s="1014"/>
      <c r="DF39" s="1015"/>
      <c r="DG39" s="1013"/>
      <c r="DH39" s="1014"/>
      <c r="DI39" s="1014"/>
      <c r="DJ39" s="1014"/>
      <c r="DK39" s="1015"/>
      <c r="DL39" s="1013"/>
      <c r="DM39" s="1014"/>
      <c r="DN39" s="1014"/>
      <c r="DO39" s="1014"/>
      <c r="DP39" s="1015"/>
      <c r="DQ39" s="1013"/>
      <c r="DR39" s="1014"/>
      <c r="DS39" s="1014"/>
      <c r="DT39" s="1014"/>
      <c r="DU39" s="1015"/>
      <c r="DV39" s="1016"/>
      <c r="DW39" s="1017"/>
      <c r="DX39" s="1017"/>
      <c r="DY39" s="1017"/>
      <c r="DZ39" s="1018"/>
      <c r="EA39" s="212"/>
    </row>
    <row r="40" spans="1:131" ht="26.3" customHeight="1" x14ac:dyDescent="0.2">
      <c r="A40" s="220">
        <v>13</v>
      </c>
      <c r="B40" s="1054" t="s">
        <v>408</v>
      </c>
      <c r="C40" s="1055"/>
      <c r="D40" s="1055"/>
      <c r="E40" s="1055"/>
      <c r="F40" s="1055"/>
      <c r="G40" s="1055"/>
      <c r="H40" s="1055"/>
      <c r="I40" s="1055"/>
      <c r="J40" s="1055"/>
      <c r="K40" s="1055"/>
      <c r="L40" s="1055"/>
      <c r="M40" s="1055"/>
      <c r="N40" s="1055"/>
      <c r="O40" s="1055"/>
      <c r="P40" s="1056"/>
      <c r="Q40" s="1062">
        <v>1971</v>
      </c>
      <c r="R40" s="1063"/>
      <c r="S40" s="1063"/>
      <c r="T40" s="1063"/>
      <c r="U40" s="1063"/>
      <c r="V40" s="1063">
        <v>1971</v>
      </c>
      <c r="W40" s="1063"/>
      <c r="X40" s="1063"/>
      <c r="Y40" s="1063"/>
      <c r="Z40" s="1063"/>
      <c r="AA40" s="1063" t="s">
        <v>560</v>
      </c>
      <c r="AB40" s="1063"/>
      <c r="AC40" s="1063"/>
      <c r="AD40" s="1063"/>
      <c r="AE40" s="1064"/>
      <c r="AF40" s="1059">
        <v>474</v>
      </c>
      <c r="AG40" s="1060"/>
      <c r="AH40" s="1060"/>
      <c r="AI40" s="1060"/>
      <c r="AJ40" s="1061"/>
      <c r="AK40" s="1004">
        <v>6</v>
      </c>
      <c r="AL40" s="995"/>
      <c r="AM40" s="995"/>
      <c r="AN40" s="995"/>
      <c r="AO40" s="995"/>
      <c r="AP40" s="995">
        <v>1350</v>
      </c>
      <c r="AQ40" s="995"/>
      <c r="AR40" s="995"/>
      <c r="AS40" s="995"/>
      <c r="AT40" s="995"/>
      <c r="AU40" s="995" t="s">
        <v>560</v>
      </c>
      <c r="AV40" s="995"/>
      <c r="AW40" s="995"/>
      <c r="AX40" s="995"/>
      <c r="AY40" s="995"/>
      <c r="AZ40" s="1065" t="s">
        <v>560</v>
      </c>
      <c r="BA40" s="1065"/>
      <c r="BB40" s="1065"/>
      <c r="BC40" s="1065"/>
      <c r="BD40" s="1065"/>
      <c r="BE40" s="996" t="s">
        <v>406</v>
      </c>
      <c r="BF40" s="996"/>
      <c r="BG40" s="996"/>
      <c r="BH40" s="996"/>
      <c r="BI40" s="997"/>
      <c r="BJ40" s="214"/>
      <c r="BK40" s="214"/>
      <c r="BL40" s="214"/>
      <c r="BM40" s="214"/>
      <c r="BN40" s="214"/>
      <c r="BO40" s="223"/>
      <c r="BP40" s="223"/>
      <c r="BQ40" s="220">
        <v>34</v>
      </c>
      <c r="BR40" s="221"/>
      <c r="BS40" s="1016"/>
      <c r="BT40" s="1017"/>
      <c r="BU40" s="1017"/>
      <c r="BV40" s="1017"/>
      <c r="BW40" s="1017"/>
      <c r="BX40" s="1017"/>
      <c r="BY40" s="1017"/>
      <c r="BZ40" s="1017"/>
      <c r="CA40" s="1017"/>
      <c r="CB40" s="1017"/>
      <c r="CC40" s="1017"/>
      <c r="CD40" s="1017"/>
      <c r="CE40" s="1017"/>
      <c r="CF40" s="1017"/>
      <c r="CG40" s="1038"/>
      <c r="CH40" s="1013"/>
      <c r="CI40" s="1014"/>
      <c r="CJ40" s="1014"/>
      <c r="CK40" s="1014"/>
      <c r="CL40" s="1015"/>
      <c r="CM40" s="1013"/>
      <c r="CN40" s="1014"/>
      <c r="CO40" s="1014"/>
      <c r="CP40" s="1014"/>
      <c r="CQ40" s="1015"/>
      <c r="CR40" s="1013"/>
      <c r="CS40" s="1014"/>
      <c r="CT40" s="1014"/>
      <c r="CU40" s="1014"/>
      <c r="CV40" s="1015"/>
      <c r="CW40" s="1013"/>
      <c r="CX40" s="1014"/>
      <c r="CY40" s="1014"/>
      <c r="CZ40" s="1014"/>
      <c r="DA40" s="1015"/>
      <c r="DB40" s="1013"/>
      <c r="DC40" s="1014"/>
      <c r="DD40" s="1014"/>
      <c r="DE40" s="1014"/>
      <c r="DF40" s="1015"/>
      <c r="DG40" s="1013"/>
      <c r="DH40" s="1014"/>
      <c r="DI40" s="1014"/>
      <c r="DJ40" s="1014"/>
      <c r="DK40" s="1015"/>
      <c r="DL40" s="1013"/>
      <c r="DM40" s="1014"/>
      <c r="DN40" s="1014"/>
      <c r="DO40" s="1014"/>
      <c r="DP40" s="1015"/>
      <c r="DQ40" s="1013"/>
      <c r="DR40" s="1014"/>
      <c r="DS40" s="1014"/>
      <c r="DT40" s="1014"/>
      <c r="DU40" s="1015"/>
      <c r="DV40" s="1016"/>
      <c r="DW40" s="1017"/>
      <c r="DX40" s="1017"/>
      <c r="DY40" s="1017"/>
      <c r="DZ40" s="1018"/>
      <c r="EA40" s="212"/>
    </row>
    <row r="41" spans="1:131" ht="26.3" customHeight="1" x14ac:dyDescent="0.2">
      <c r="A41" s="220">
        <v>14</v>
      </c>
      <c r="B41" s="1054"/>
      <c r="C41" s="1055"/>
      <c r="D41" s="1055"/>
      <c r="E41" s="1055"/>
      <c r="F41" s="1055"/>
      <c r="G41" s="1055"/>
      <c r="H41" s="1055"/>
      <c r="I41" s="1055"/>
      <c r="J41" s="1055"/>
      <c r="K41" s="1055"/>
      <c r="L41" s="1055"/>
      <c r="M41" s="1055"/>
      <c r="N41" s="1055"/>
      <c r="O41" s="1055"/>
      <c r="P41" s="1056"/>
      <c r="Q41" s="1062"/>
      <c r="R41" s="1063"/>
      <c r="S41" s="1063"/>
      <c r="T41" s="1063"/>
      <c r="U41" s="1063"/>
      <c r="V41" s="1063"/>
      <c r="W41" s="1063"/>
      <c r="X41" s="1063"/>
      <c r="Y41" s="1063"/>
      <c r="Z41" s="1063"/>
      <c r="AA41" s="1063"/>
      <c r="AB41" s="1063"/>
      <c r="AC41" s="1063"/>
      <c r="AD41" s="1063"/>
      <c r="AE41" s="1064"/>
      <c r="AF41" s="1059"/>
      <c r="AG41" s="1060"/>
      <c r="AH41" s="1060"/>
      <c r="AI41" s="1060"/>
      <c r="AJ41" s="1061"/>
      <c r="AK41" s="1004"/>
      <c r="AL41" s="995"/>
      <c r="AM41" s="995"/>
      <c r="AN41" s="995"/>
      <c r="AO41" s="995"/>
      <c r="AP41" s="995"/>
      <c r="AQ41" s="995"/>
      <c r="AR41" s="995"/>
      <c r="AS41" s="995"/>
      <c r="AT41" s="995"/>
      <c r="AU41" s="995"/>
      <c r="AV41" s="995"/>
      <c r="AW41" s="995"/>
      <c r="AX41" s="995"/>
      <c r="AY41" s="995"/>
      <c r="AZ41" s="1065"/>
      <c r="BA41" s="1065"/>
      <c r="BB41" s="1065"/>
      <c r="BC41" s="1065"/>
      <c r="BD41" s="1065"/>
      <c r="BE41" s="996"/>
      <c r="BF41" s="996"/>
      <c r="BG41" s="996"/>
      <c r="BH41" s="996"/>
      <c r="BI41" s="997"/>
      <c r="BJ41" s="214"/>
      <c r="BK41" s="214"/>
      <c r="BL41" s="214"/>
      <c r="BM41" s="214"/>
      <c r="BN41" s="214"/>
      <c r="BO41" s="223"/>
      <c r="BP41" s="223"/>
      <c r="BQ41" s="220">
        <v>35</v>
      </c>
      <c r="BR41" s="221"/>
      <c r="BS41" s="1016"/>
      <c r="BT41" s="1017"/>
      <c r="BU41" s="1017"/>
      <c r="BV41" s="1017"/>
      <c r="BW41" s="1017"/>
      <c r="BX41" s="1017"/>
      <c r="BY41" s="1017"/>
      <c r="BZ41" s="1017"/>
      <c r="CA41" s="1017"/>
      <c r="CB41" s="1017"/>
      <c r="CC41" s="1017"/>
      <c r="CD41" s="1017"/>
      <c r="CE41" s="1017"/>
      <c r="CF41" s="1017"/>
      <c r="CG41" s="1038"/>
      <c r="CH41" s="1013"/>
      <c r="CI41" s="1014"/>
      <c r="CJ41" s="1014"/>
      <c r="CK41" s="1014"/>
      <c r="CL41" s="1015"/>
      <c r="CM41" s="1013"/>
      <c r="CN41" s="1014"/>
      <c r="CO41" s="1014"/>
      <c r="CP41" s="1014"/>
      <c r="CQ41" s="1015"/>
      <c r="CR41" s="1013"/>
      <c r="CS41" s="1014"/>
      <c r="CT41" s="1014"/>
      <c r="CU41" s="1014"/>
      <c r="CV41" s="1015"/>
      <c r="CW41" s="1013"/>
      <c r="CX41" s="1014"/>
      <c r="CY41" s="1014"/>
      <c r="CZ41" s="1014"/>
      <c r="DA41" s="1015"/>
      <c r="DB41" s="1013"/>
      <c r="DC41" s="1014"/>
      <c r="DD41" s="1014"/>
      <c r="DE41" s="1014"/>
      <c r="DF41" s="1015"/>
      <c r="DG41" s="1013"/>
      <c r="DH41" s="1014"/>
      <c r="DI41" s="1014"/>
      <c r="DJ41" s="1014"/>
      <c r="DK41" s="1015"/>
      <c r="DL41" s="1013"/>
      <c r="DM41" s="1014"/>
      <c r="DN41" s="1014"/>
      <c r="DO41" s="1014"/>
      <c r="DP41" s="1015"/>
      <c r="DQ41" s="1013"/>
      <c r="DR41" s="1014"/>
      <c r="DS41" s="1014"/>
      <c r="DT41" s="1014"/>
      <c r="DU41" s="1015"/>
      <c r="DV41" s="1016"/>
      <c r="DW41" s="1017"/>
      <c r="DX41" s="1017"/>
      <c r="DY41" s="1017"/>
      <c r="DZ41" s="1018"/>
      <c r="EA41" s="212"/>
    </row>
    <row r="42" spans="1:131" ht="26.3" customHeight="1" x14ac:dyDescent="0.2">
      <c r="A42" s="220">
        <v>15</v>
      </c>
      <c r="B42" s="1054"/>
      <c r="C42" s="1055"/>
      <c r="D42" s="1055"/>
      <c r="E42" s="1055"/>
      <c r="F42" s="1055"/>
      <c r="G42" s="1055"/>
      <c r="H42" s="1055"/>
      <c r="I42" s="1055"/>
      <c r="J42" s="1055"/>
      <c r="K42" s="1055"/>
      <c r="L42" s="1055"/>
      <c r="M42" s="1055"/>
      <c r="N42" s="1055"/>
      <c r="O42" s="1055"/>
      <c r="P42" s="1056"/>
      <c r="Q42" s="1062"/>
      <c r="R42" s="1063"/>
      <c r="S42" s="1063"/>
      <c r="T42" s="1063"/>
      <c r="U42" s="1063"/>
      <c r="V42" s="1063"/>
      <c r="W42" s="1063"/>
      <c r="X42" s="1063"/>
      <c r="Y42" s="1063"/>
      <c r="Z42" s="1063"/>
      <c r="AA42" s="1063"/>
      <c r="AB42" s="1063"/>
      <c r="AC42" s="1063"/>
      <c r="AD42" s="1063"/>
      <c r="AE42" s="1064"/>
      <c r="AF42" s="1059"/>
      <c r="AG42" s="1060"/>
      <c r="AH42" s="1060"/>
      <c r="AI42" s="1060"/>
      <c r="AJ42" s="1061"/>
      <c r="AK42" s="1004"/>
      <c r="AL42" s="995"/>
      <c r="AM42" s="995"/>
      <c r="AN42" s="995"/>
      <c r="AO42" s="995"/>
      <c r="AP42" s="995"/>
      <c r="AQ42" s="995"/>
      <c r="AR42" s="995"/>
      <c r="AS42" s="995"/>
      <c r="AT42" s="995"/>
      <c r="AU42" s="995"/>
      <c r="AV42" s="995"/>
      <c r="AW42" s="995"/>
      <c r="AX42" s="995"/>
      <c r="AY42" s="995"/>
      <c r="AZ42" s="1065"/>
      <c r="BA42" s="1065"/>
      <c r="BB42" s="1065"/>
      <c r="BC42" s="1065"/>
      <c r="BD42" s="1065"/>
      <c r="BE42" s="996"/>
      <c r="BF42" s="996"/>
      <c r="BG42" s="996"/>
      <c r="BH42" s="996"/>
      <c r="BI42" s="997"/>
      <c r="BJ42" s="214"/>
      <c r="BK42" s="214"/>
      <c r="BL42" s="214"/>
      <c r="BM42" s="214"/>
      <c r="BN42" s="214"/>
      <c r="BO42" s="223"/>
      <c r="BP42" s="223"/>
      <c r="BQ42" s="220">
        <v>36</v>
      </c>
      <c r="BR42" s="221"/>
      <c r="BS42" s="1016"/>
      <c r="BT42" s="1017"/>
      <c r="BU42" s="1017"/>
      <c r="BV42" s="1017"/>
      <c r="BW42" s="1017"/>
      <c r="BX42" s="1017"/>
      <c r="BY42" s="1017"/>
      <c r="BZ42" s="1017"/>
      <c r="CA42" s="1017"/>
      <c r="CB42" s="1017"/>
      <c r="CC42" s="1017"/>
      <c r="CD42" s="1017"/>
      <c r="CE42" s="1017"/>
      <c r="CF42" s="1017"/>
      <c r="CG42" s="1038"/>
      <c r="CH42" s="1013"/>
      <c r="CI42" s="1014"/>
      <c r="CJ42" s="1014"/>
      <c r="CK42" s="1014"/>
      <c r="CL42" s="1015"/>
      <c r="CM42" s="1013"/>
      <c r="CN42" s="1014"/>
      <c r="CO42" s="1014"/>
      <c r="CP42" s="1014"/>
      <c r="CQ42" s="1015"/>
      <c r="CR42" s="1013"/>
      <c r="CS42" s="1014"/>
      <c r="CT42" s="1014"/>
      <c r="CU42" s="1014"/>
      <c r="CV42" s="1015"/>
      <c r="CW42" s="1013"/>
      <c r="CX42" s="1014"/>
      <c r="CY42" s="1014"/>
      <c r="CZ42" s="1014"/>
      <c r="DA42" s="1015"/>
      <c r="DB42" s="1013"/>
      <c r="DC42" s="1014"/>
      <c r="DD42" s="1014"/>
      <c r="DE42" s="1014"/>
      <c r="DF42" s="1015"/>
      <c r="DG42" s="1013"/>
      <c r="DH42" s="1014"/>
      <c r="DI42" s="1014"/>
      <c r="DJ42" s="1014"/>
      <c r="DK42" s="1015"/>
      <c r="DL42" s="1013"/>
      <c r="DM42" s="1014"/>
      <c r="DN42" s="1014"/>
      <c r="DO42" s="1014"/>
      <c r="DP42" s="1015"/>
      <c r="DQ42" s="1013"/>
      <c r="DR42" s="1014"/>
      <c r="DS42" s="1014"/>
      <c r="DT42" s="1014"/>
      <c r="DU42" s="1015"/>
      <c r="DV42" s="1016"/>
      <c r="DW42" s="1017"/>
      <c r="DX42" s="1017"/>
      <c r="DY42" s="1017"/>
      <c r="DZ42" s="1018"/>
      <c r="EA42" s="212"/>
    </row>
    <row r="43" spans="1:131" ht="26.3" customHeight="1" x14ac:dyDescent="0.2">
      <c r="A43" s="220">
        <v>16</v>
      </c>
      <c r="B43" s="1054"/>
      <c r="C43" s="1055"/>
      <c r="D43" s="1055"/>
      <c r="E43" s="1055"/>
      <c r="F43" s="1055"/>
      <c r="G43" s="1055"/>
      <c r="H43" s="1055"/>
      <c r="I43" s="1055"/>
      <c r="J43" s="1055"/>
      <c r="K43" s="1055"/>
      <c r="L43" s="1055"/>
      <c r="M43" s="1055"/>
      <c r="N43" s="1055"/>
      <c r="O43" s="1055"/>
      <c r="P43" s="1056"/>
      <c r="Q43" s="1062"/>
      <c r="R43" s="1063"/>
      <c r="S43" s="1063"/>
      <c r="T43" s="1063"/>
      <c r="U43" s="1063"/>
      <c r="V43" s="1063"/>
      <c r="W43" s="1063"/>
      <c r="X43" s="1063"/>
      <c r="Y43" s="1063"/>
      <c r="Z43" s="1063"/>
      <c r="AA43" s="1063"/>
      <c r="AB43" s="1063"/>
      <c r="AC43" s="1063"/>
      <c r="AD43" s="1063"/>
      <c r="AE43" s="1064"/>
      <c r="AF43" s="1059"/>
      <c r="AG43" s="1060"/>
      <c r="AH43" s="1060"/>
      <c r="AI43" s="1060"/>
      <c r="AJ43" s="1061"/>
      <c r="AK43" s="1004"/>
      <c r="AL43" s="995"/>
      <c r="AM43" s="995"/>
      <c r="AN43" s="995"/>
      <c r="AO43" s="995"/>
      <c r="AP43" s="995"/>
      <c r="AQ43" s="995"/>
      <c r="AR43" s="995"/>
      <c r="AS43" s="995"/>
      <c r="AT43" s="995"/>
      <c r="AU43" s="995"/>
      <c r="AV43" s="995"/>
      <c r="AW43" s="995"/>
      <c r="AX43" s="995"/>
      <c r="AY43" s="995"/>
      <c r="AZ43" s="1065"/>
      <c r="BA43" s="1065"/>
      <c r="BB43" s="1065"/>
      <c r="BC43" s="1065"/>
      <c r="BD43" s="1065"/>
      <c r="BE43" s="996"/>
      <c r="BF43" s="996"/>
      <c r="BG43" s="996"/>
      <c r="BH43" s="996"/>
      <c r="BI43" s="997"/>
      <c r="BJ43" s="214"/>
      <c r="BK43" s="214"/>
      <c r="BL43" s="214"/>
      <c r="BM43" s="214"/>
      <c r="BN43" s="214"/>
      <c r="BO43" s="223"/>
      <c r="BP43" s="223"/>
      <c r="BQ43" s="220">
        <v>37</v>
      </c>
      <c r="BR43" s="221"/>
      <c r="BS43" s="1016"/>
      <c r="BT43" s="1017"/>
      <c r="BU43" s="1017"/>
      <c r="BV43" s="1017"/>
      <c r="BW43" s="1017"/>
      <c r="BX43" s="1017"/>
      <c r="BY43" s="1017"/>
      <c r="BZ43" s="1017"/>
      <c r="CA43" s="1017"/>
      <c r="CB43" s="1017"/>
      <c r="CC43" s="1017"/>
      <c r="CD43" s="1017"/>
      <c r="CE43" s="1017"/>
      <c r="CF43" s="1017"/>
      <c r="CG43" s="1038"/>
      <c r="CH43" s="1013"/>
      <c r="CI43" s="1014"/>
      <c r="CJ43" s="1014"/>
      <c r="CK43" s="1014"/>
      <c r="CL43" s="1015"/>
      <c r="CM43" s="1013"/>
      <c r="CN43" s="1014"/>
      <c r="CO43" s="1014"/>
      <c r="CP43" s="1014"/>
      <c r="CQ43" s="1015"/>
      <c r="CR43" s="1013"/>
      <c r="CS43" s="1014"/>
      <c r="CT43" s="1014"/>
      <c r="CU43" s="1014"/>
      <c r="CV43" s="1015"/>
      <c r="CW43" s="1013"/>
      <c r="CX43" s="1014"/>
      <c r="CY43" s="1014"/>
      <c r="CZ43" s="1014"/>
      <c r="DA43" s="1015"/>
      <c r="DB43" s="1013"/>
      <c r="DC43" s="1014"/>
      <c r="DD43" s="1014"/>
      <c r="DE43" s="1014"/>
      <c r="DF43" s="1015"/>
      <c r="DG43" s="1013"/>
      <c r="DH43" s="1014"/>
      <c r="DI43" s="1014"/>
      <c r="DJ43" s="1014"/>
      <c r="DK43" s="1015"/>
      <c r="DL43" s="1013"/>
      <c r="DM43" s="1014"/>
      <c r="DN43" s="1014"/>
      <c r="DO43" s="1014"/>
      <c r="DP43" s="1015"/>
      <c r="DQ43" s="1013"/>
      <c r="DR43" s="1014"/>
      <c r="DS43" s="1014"/>
      <c r="DT43" s="1014"/>
      <c r="DU43" s="1015"/>
      <c r="DV43" s="1016"/>
      <c r="DW43" s="1017"/>
      <c r="DX43" s="1017"/>
      <c r="DY43" s="1017"/>
      <c r="DZ43" s="1018"/>
      <c r="EA43" s="212"/>
    </row>
    <row r="44" spans="1:131" ht="26.3" customHeight="1" x14ac:dyDescent="0.2">
      <c r="A44" s="220">
        <v>17</v>
      </c>
      <c r="B44" s="1054"/>
      <c r="C44" s="1055"/>
      <c r="D44" s="1055"/>
      <c r="E44" s="1055"/>
      <c r="F44" s="1055"/>
      <c r="G44" s="1055"/>
      <c r="H44" s="1055"/>
      <c r="I44" s="1055"/>
      <c r="J44" s="1055"/>
      <c r="K44" s="1055"/>
      <c r="L44" s="1055"/>
      <c r="M44" s="1055"/>
      <c r="N44" s="1055"/>
      <c r="O44" s="1055"/>
      <c r="P44" s="1056"/>
      <c r="Q44" s="1062"/>
      <c r="R44" s="1063"/>
      <c r="S44" s="1063"/>
      <c r="T44" s="1063"/>
      <c r="U44" s="1063"/>
      <c r="V44" s="1063"/>
      <c r="W44" s="1063"/>
      <c r="X44" s="1063"/>
      <c r="Y44" s="1063"/>
      <c r="Z44" s="1063"/>
      <c r="AA44" s="1063"/>
      <c r="AB44" s="1063"/>
      <c r="AC44" s="1063"/>
      <c r="AD44" s="1063"/>
      <c r="AE44" s="1064"/>
      <c r="AF44" s="1059"/>
      <c r="AG44" s="1060"/>
      <c r="AH44" s="1060"/>
      <c r="AI44" s="1060"/>
      <c r="AJ44" s="1061"/>
      <c r="AK44" s="1004"/>
      <c r="AL44" s="995"/>
      <c r="AM44" s="995"/>
      <c r="AN44" s="995"/>
      <c r="AO44" s="995"/>
      <c r="AP44" s="995"/>
      <c r="AQ44" s="995"/>
      <c r="AR44" s="995"/>
      <c r="AS44" s="995"/>
      <c r="AT44" s="995"/>
      <c r="AU44" s="995"/>
      <c r="AV44" s="995"/>
      <c r="AW44" s="995"/>
      <c r="AX44" s="995"/>
      <c r="AY44" s="995"/>
      <c r="AZ44" s="1065"/>
      <c r="BA44" s="1065"/>
      <c r="BB44" s="1065"/>
      <c r="BC44" s="1065"/>
      <c r="BD44" s="1065"/>
      <c r="BE44" s="996"/>
      <c r="BF44" s="996"/>
      <c r="BG44" s="996"/>
      <c r="BH44" s="996"/>
      <c r="BI44" s="997"/>
      <c r="BJ44" s="214"/>
      <c r="BK44" s="214"/>
      <c r="BL44" s="214"/>
      <c r="BM44" s="214"/>
      <c r="BN44" s="214"/>
      <c r="BO44" s="223"/>
      <c r="BP44" s="223"/>
      <c r="BQ44" s="220">
        <v>38</v>
      </c>
      <c r="BR44" s="221"/>
      <c r="BS44" s="1016"/>
      <c r="BT44" s="1017"/>
      <c r="BU44" s="1017"/>
      <c r="BV44" s="1017"/>
      <c r="BW44" s="1017"/>
      <c r="BX44" s="1017"/>
      <c r="BY44" s="1017"/>
      <c r="BZ44" s="1017"/>
      <c r="CA44" s="1017"/>
      <c r="CB44" s="1017"/>
      <c r="CC44" s="1017"/>
      <c r="CD44" s="1017"/>
      <c r="CE44" s="1017"/>
      <c r="CF44" s="1017"/>
      <c r="CG44" s="1038"/>
      <c r="CH44" s="1013"/>
      <c r="CI44" s="1014"/>
      <c r="CJ44" s="1014"/>
      <c r="CK44" s="1014"/>
      <c r="CL44" s="1015"/>
      <c r="CM44" s="1013"/>
      <c r="CN44" s="1014"/>
      <c r="CO44" s="1014"/>
      <c r="CP44" s="1014"/>
      <c r="CQ44" s="1015"/>
      <c r="CR44" s="1013"/>
      <c r="CS44" s="1014"/>
      <c r="CT44" s="1014"/>
      <c r="CU44" s="1014"/>
      <c r="CV44" s="1015"/>
      <c r="CW44" s="1013"/>
      <c r="CX44" s="1014"/>
      <c r="CY44" s="1014"/>
      <c r="CZ44" s="1014"/>
      <c r="DA44" s="1015"/>
      <c r="DB44" s="1013"/>
      <c r="DC44" s="1014"/>
      <c r="DD44" s="1014"/>
      <c r="DE44" s="1014"/>
      <c r="DF44" s="1015"/>
      <c r="DG44" s="1013"/>
      <c r="DH44" s="1014"/>
      <c r="DI44" s="1014"/>
      <c r="DJ44" s="1014"/>
      <c r="DK44" s="1015"/>
      <c r="DL44" s="1013"/>
      <c r="DM44" s="1014"/>
      <c r="DN44" s="1014"/>
      <c r="DO44" s="1014"/>
      <c r="DP44" s="1015"/>
      <c r="DQ44" s="1013"/>
      <c r="DR44" s="1014"/>
      <c r="DS44" s="1014"/>
      <c r="DT44" s="1014"/>
      <c r="DU44" s="1015"/>
      <c r="DV44" s="1016"/>
      <c r="DW44" s="1017"/>
      <c r="DX44" s="1017"/>
      <c r="DY44" s="1017"/>
      <c r="DZ44" s="1018"/>
      <c r="EA44" s="212"/>
    </row>
    <row r="45" spans="1:131" ht="26.3" customHeight="1" x14ac:dyDescent="0.2">
      <c r="A45" s="220">
        <v>18</v>
      </c>
      <c r="B45" s="1054"/>
      <c r="C45" s="1055"/>
      <c r="D45" s="1055"/>
      <c r="E45" s="1055"/>
      <c r="F45" s="1055"/>
      <c r="G45" s="1055"/>
      <c r="H45" s="1055"/>
      <c r="I45" s="1055"/>
      <c r="J45" s="1055"/>
      <c r="K45" s="1055"/>
      <c r="L45" s="1055"/>
      <c r="M45" s="1055"/>
      <c r="N45" s="1055"/>
      <c r="O45" s="1055"/>
      <c r="P45" s="1056"/>
      <c r="Q45" s="1062"/>
      <c r="R45" s="1063"/>
      <c r="S45" s="1063"/>
      <c r="T45" s="1063"/>
      <c r="U45" s="1063"/>
      <c r="V45" s="1063"/>
      <c r="W45" s="1063"/>
      <c r="X45" s="1063"/>
      <c r="Y45" s="1063"/>
      <c r="Z45" s="1063"/>
      <c r="AA45" s="1063"/>
      <c r="AB45" s="1063"/>
      <c r="AC45" s="1063"/>
      <c r="AD45" s="1063"/>
      <c r="AE45" s="1064"/>
      <c r="AF45" s="1059"/>
      <c r="AG45" s="1060"/>
      <c r="AH45" s="1060"/>
      <c r="AI45" s="1060"/>
      <c r="AJ45" s="1061"/>
      <c r="AK45" s="1004"/>
      <c r="AL45" s="995"/>
      <c r="AM45" s="995"/>
      <c r="AN45" s="995"/>
      <c r="AO45" s="995"/>
      <c r="AP45" s="995"/>
      <c r="AQ45" s="995"/>
      <c r="AR45" s="995"/>
      <c r="AS45" s="995"/>
      <c r="AT45" s="995"/>
      <c r="AU45" s="995"/>
      <c r="AV45" s="995"/>
      <c r="AW45" s="995"/>
      <c r="AX45" s="995"/>
      <c r="AY45" s="995"/>
      <c r="AZ45" s="1065"/>
      <c r="BA45" s="1065"/>
      <c r="BB45" s="1065"/>
      <c r="BC45" s="1065"/>
      <c r="BD45" s="1065"/>
      <c r="BE45" s="996"/>
      <c r="BF45" s="996"/>
      <c r="BG45" s="996"/>
      <c r="BH45" s="996"/>
      <c r="BI45" s="997"/>
      <c r="BJ45" s="214"/>
      <c r="BK45" s="214"/>
      <c r="BL45" s="214"/>
      <c r="BM45" s="214"/>
      <c r="BN45" s="214"/>
      <c r="BO45" s="223"/>
      <c r="BP45" s="223"/>
      <c r="BQ45" s="220">
        <v>39</v>
      </c>
      <c r="BR45" s="221"/>
      <c r="BS45" s="1016"/>
      <c r="BT45" s="1017"/>
      <c r="BU45" s="1017"/>
      <c r="BV45" s="1017"/>
      <c r="BW45" s="1017"/>
      <c r="BX45" s="1017"/>
      <c r="BY45" s="1017"/>
      <c r="BZ45" s="1017"/>
      <c r="CA45" s="1017"/>
      <c r="CB45" s="1017"/>
      <c r="CC45" s="1017"/>
      <c r="CD45" s="1017"/>
      <c r="CE45" s="1017"/>
      <c r="CF45" s="1017"/>
      <c r="CG45" s="1038"/>
      <c r="CH45" s="1013"/>
      <c r="CI45" s="1014"/>
      <c r="CJ45" s="1014"/>
      <c r="CK45" s="1014"/>
      <c r="CL45" s="1015"/>
      <c r="CM45" s="1013"/>
      <c r="CN45" s="1014"/>
      <c r="CO45" s="1014"/>
      <c r="CP45" s="1014"/>
      <c r="CQ45" s="1015"/>
      <c r="CR45" s="1013"/>
      <c r="CS45" s="1014"/>
      <c r="CT45" s="1014"/>
      <c r="CU45" s="1014"/>
      <c r="CV45" s="1015"/>
      <c r="CW45" s="1013"/>
      <c r="CX45" s="1014"/>
      <c r="CY45" s="1014"/>
      <c r="CZ45" s="1014"/>
      <c r="DA45" s="1015"/>
      <c r="DB45" s="1013"/>
      <c r="DC45" s="1014"/>
      <c r="DD45" s="1014"/>
      <c r="DE45" s="1014"/>
      <c r="DF45" s="1015"/>
      <c r="DG45" s="1013"/>
      <c r="DH45" s="1014"/>
      <c r="DI45" s="1014"/>
      <c r="DJ45" s="1014"/>
      <c r="DK45" s="1015"/>
      <c r="DL45" s="1013"/>
      <c r="DM45" s="1014"/>
      <c r="DN45" s="1014"/>
      <c r="DO45" s="1014"/>
      <c r="DP45" s="1015"/>
      <c r="DQ45" s="1013"/>
      <c r="DR45" s="1014"/>
      <c r="DS45" s="1014"/>
      <c r="DT45" s="1014"/>
      <c r="DU45" s="1015"/>
      <c r="DV45" s="1016"/>
      <c r="DW45" s="1017"/>
      <c r="DX45" s="1017"/>
      <c r="DY45" s="1017"/>
      <c r="DZ45" s="1018"/>
      <c r="EA45" s="212"/>
    </row>
    <row r="46" spans="1:131" ht="26.3" customHeight="1" x14ac:dyDescent="0.2">
      <c r="A46" s="220">
        <v>19</v>
      </c>
      <c r="B46" s="1054"/>
      <c r="C46" s="1055"/>
      <c r="D46" s="1055"/>
      <c r="E46" s="1055"/>
      <c r="F46" s="1055"/>
      <c r="G46" s="1055"/>
      <c r="H46" s="1055"/>
      <c r="I46" s="1055"/>
      <c r="J46" s="1055"/>
      <c r="K46" s="1055"/>
      <c r="L46" s="1055"/>
      <c r="M46" s="1055"/>
      <c r="N46" s="1055"/>
      <c r="O46" s="1055"/>
      <c r="P46" s="1056"/>
      <c r="Q46" s="1062"/>
      <c r="R46" s="1063"/>
      <c r="S46" s="1063"/>
      <c r="T46" s="1063"/>
      <c r="U46" s="1063"/>
      <c r="V46" s="1063"/>
      <c r="W46" s="1063"/>
      <c r="X46" s="1063"/>
      <c r="Y46" s="1063"/>
      <c r="Z46" s="1063"/>
      <c r="AA46" s="1063"/>
      <c r="AB46" s="1063"/>
      <c r="AC46" s="1063"/>
      <c r="AD46" s="1063"/>
      <c r="AE46" s="1064"/>
      <c r="AF46" s="1059"/>
      <c r="AG46" s="1060"/>
      <c r="AH46" s="1060"/>
      <c r="AI46" s="1060"/>
      <c r="AJ46" s="1061"/>
      <c r="AK46" s="1004"/>
      <c r="AL46" s="995"/>
      <c r="AM46" s="995"/>
      <c r="AN46" s="995"/>
      <c r="AO46" s="995"/>
      <c r="AP46" s="995"/>
      <c r="AQ46" s="995"/>
      <c r="AR46" s="995"/>
      <c r="AS46" s="995"/>
      <c r="AT46" s="995"/>
      <c r="AU46" s="995"/>
      <c r="AV46" s="995"/>
      <c r="AW46" s="995"/>
      <c r="AX46" s="995"/>
      <c r="AY46" s="995"/>
      <c r="AZ46" s="1065"/>
      <c r="BA46" s="1065"/>
      <c r="BB46" s="1065"/>
      <c r="BC46" s="1065"/>
      <c r="BD46" s="1065"/>
      <c r="BE46" s="996"/>
      <c r="BF46" s="996"/>
      <c r="BG46" s="996"/>
      <c r="BH46" s="996"/>
      <c r="BI46" s="997"/>
      <c r="BJ46" s="214"/>
      <c r="BK46" s="214"/>
      <c r="BL46" s="214"/>
      <c r="BM46" s="214"/>
      <c r="BN46" s="214"/>
      <c r="BO46" s="223"/>
      <c r="BP46" s="223"/>
      <c r="BQ46" s="220">
        <v>40</v>
      </c>
      <c r="BR46" s="221"/>
      <c r="BS46" s="1016"/>
      <c r="BT46" s="1017"/>
      <c r="BU46" s="1017"/>
      <c r="BV46" s="1017"/>
      <c r="BW46" s="1017"/>
      <c r="BX46" s="1017"/>
      <c r="BY46" s="1017"/>
      <c r="BZ46" s="1017"/>
      <c r="CA46" s="1017"/>
      <c r="CB46" s="1017"/>
      <c r="CC46" s="1017"/>
      <c r="CD46" s="1017"/>
      <c r="CE46" s="1017"/>
      <c r="CF46" s="1017"/>
      <c r="CG46" s="1038"/>
      <c r="CH46" s="1013"/>
      <c r="CI46" s="1014"/>
      <c r="CJ46" s="1014"/>
      <c r="CK46" s="1014"/>
      <c r="CL46" s="1015"/>
      <c r="CM46" s="1013"/>
      <c r="CN46" s="1014"/>
      <c r="CO46" s="1014"/>
      <c r="CP46" s="1014"/>
      <c r="CQ46" s="1015"/>
      <c r="CR46" s="1013"/>
      <c r="CS46" s="1014"/>
      <c r="CT46" s="1014"/>
      <c r="CU46" s="1014"/>
      <c r="CV46" s="1015"/>
      <c r="CW46" s="1013"/>
      <c r="CX46" s="1014"/>
      <c r="CY46" s="1014"/>
      <c r="CZ46" s="1014"/>
      <c r="DA46" s="1015"/>
      <c r="DB46" s="1013"/>
      <c r="DC46" s="1014"/>
      <c r="DD46" s="1014"/>
      <c r="DE46" s="1014"/>
      <c r="DF46" s="1015"/>
      <c r="DG46" s="1013"/>
      <c r="DH46" s="1014"/>
      <c r="DI46" s="1014"/>
      <c r="DJ46" s="1014"/>
      <c r="DK46" s="1015"/>
      <c r="DL46" s="1013"/>
      <c r="DM46" s="1014"/>
      <c r="DN46" s="1014"/>
      <c r="DO46" s="1014"/>
      <c r="DP46" s="1015"/>
      <c r="DQ46" s="1013"/>
      <c r="DR46" s="1014"/>
      <c r="DS46" s="1014"/>
      <c r="DT46" s="1014"/>
      <c r="DU46" s="1015"/>
      <c r="DV46" s="1016"/>
      <c r="DW46" s="1017"/>
      <c r="DX46" s="1017"/>
      <c r="DY46" s="1017"/>
      <c r="DZ46" s="1018"/>
      <c r="EA46" s="212"/>
    </row>
    <row r="47" spans="1:131" ht="26.3" customHeight="1" x14ac:dyDescent="0.2">
      <c r="A47" s="220">
        <v>20</v>
      </c>
      <c r="B47" s="1054"/>
      <c r="C47" s="1055"/>
      <c r="D47" s="1055"/>
      <c r="E47" s="1055"/>
      <c r="F47" s="1055"/>
      <c r="G47" s="1055"/>
      <c r="H47" s="1055"/>
      <c r="I47" s="1055"/>
      <c r="J47" s="1055"/>
      <c r="K47" s="1055"/>
      <c r="L47" s="1055"/>
      <c r="M47" s="1055"/>
      <c r="N47" s="1055"/>
      <c r="O47" s="1055"/>
      <c r="P47" s="1056"/>
      <c r="Q47" s="1062"/>
      <c r="R47" s="1063"/>
      <c r="S47" s="1063"/>
      <c r="T47" s="1063"/>
      <c r="U47" s="1063"/>
      <c r="V47" s="1063"/>
      <c r="W47" s="1063"/>
      <c r="X47" s="1063"/>
      <c r="Y47" s="1063"/>
      <c r="Z47" s="1063"/>
      <c r="AA47" s="1063"/>
      <c r="AB47" s="1063"/>
      <c r="AC47" s="1063"/>
      <c r="AD47" s="1063"/>
      <c r="AE47" s="1064"/>
      <c r="AF47" s="1059"/>
      <c r="AG47" s="1060"/>
      <c r="AH47" s="1060"/>
      <c r="AI47" s="1060"/>
      <c r="AJ47" s="1061"/>
      <c r="AK47" s="1004"/>
      <c r="AL47" s="995"/>
      <c r="AM47" s="995"/>
      <c r="AN47" s="995"/>
      <c r="AO47" s="995"/>
      <c r="AP47" s="995"/>
      <c r="AQ47" s="995"/>
      <c r="AR47" s="995"/>
      <c r="AS47" s="995"/>
      <c r="AT47" s="995"/>
      <c r="AU47" s="995"/>
      <c r="AV47" s="995"/>
      <c r="AW47" s="995"/>
      <c r="AX47" s="995"/>
      <c r="AY47" s="995"/>
      <c r="AZ47" s="1065"/>
      <c r="BA47" s="1065"/>
      <c r="BB47" s="1065"/>
      <c r="BC47" s="1065"/>
      <c r="BD47" s="1065"/>
      <c r="BE47" s="996"/>
      <c r="BF47" s="996"/>
      <c r="BG47" s="996"/>
      <c r="BH47" s="996"/>
      <c r="BI47" s="997"/>
      <c r="BJ47" s="214"/>
      <c r="BK47" s="214"/>
      <c r="BL47" s="214"/>
      <c r="BM47" s="214"/>
      <c r="BN47" s="214"/>
      <c r="BO47" s="223"/>
      <c r="BP47" s="223"/>
      <c r="BQ47" s="220">
        <v>41</v>
      </c>
      <c r="BR47" s="221"/>
      <c r="BS47" s="1016"/>
      <c r="BT47" s="1017"/>
      <c r="BU47" s="1017"/>
      <c r="BV47" s="1017"/>
      <c r="BW47" s="1017"/>
      <c r="BX47" s="1017"/>
      <c r="BY47" s="1017"/>
      <c r="BZ47" s="1017"/>
      <c r="CA47" s="1017"/>
      <c r="CB47" s="1017"/>
      <c r="CC47" s="1017"/>
      <c r="CD47" s="1017"/>
      <c r="CE47" s="1017"/>
      <c r="CF47" s="1017"/>
      <c r="CG47" s="1038"/>
      <c r="CH47" s="1013"/>
      <c r="CI47" s="1014"/>
      <c r="CJ47" s="1014"/>
      <c r="CK47" s="1014"/>
      <c r="CL47" s="1015"/>
      <c r="CM47" s="1013"/>
      <c r="CN47" s="1014"/>
      <c r="CO47" s="1014"/>
      <c r="CP47" s="1014"/>
      <c r="CQ47" s="1015"/>
      <c r="CR47" s="1013"/>
      <c r="CS47" s="1014"/>
      <c r="CT47" s="1014"/>
      <c r="CU47" s="1014"/>
      <c r="CV47" s="1015"/>
      <c r="CW47" s="1013"/>
      <c r="CX47" s="1014"/>
      <c r="CY47" s="1014"/>
      <c r="CZ47" s="1014"/>
      <c r="DA47" s="1015"/>
      <c r="DB47" s="1013"/>
      <c r="DC47" s="1014"/>
      <c r="DD47" s="1014"/>
      <c r="DE47" s="1014"/>
      <c r="DF47" s="1015"/>
      <c r="DG47" s="1013"/>
      <c r="DH47" s="1014"/>
      <c r="DI47" s="1014"/>
      <c r="DJ47" s="1014"/>
      <c r="DK47" s="1015"/>
      <c r="DL47" s="1013"/>
      <c r="DM47" s="1014"/>
      <c r="DN47" s="1014"/>
      <c r="DO47" s="1014"/>
      <c r="DP47" s="1015"/>
      <c r="DQ47" s="1013"/>
      <c r="DR47" s="1014"/>
      <c r="DS47" s="1014"/>
      <c r="DT47" s="1014"/>
      <c r="DU47" s="1015"/>
      <c r="DV47" s="1016"/>
      <c r="DW47" s="1017"/>
      <c r="DX47" s="1017"/>
      <c r="DY47" s="1017"/>
      <c r="DZ47" s="1018"/>
      <c r="EA47" s="212"/>
    </row>
    <row r="48" spans="1:131" ht="26.3" customHeight="1" x14ac:dyDescent="0.2">
      <c r="A48" s="220">
        <v>21</v>
      </c>
      <c r="B48" s="1054"/>
      <c r="C48" s="1055"/>
      <c r="D48" s="1055"/>
      <c r="E48" s="1055"/>
      <c r="F48" s="1055"/>
      <c r="G48" s="1055"/>
      <c r="H48" s="1055"/>
      <c r="I48" s="1055"/>
      <c r="J48" s="1055"/>
      <c r="K48" s="1055"/>
      <c r="L48" s="1055"/>
      <c r="M48" s="1055"/>
      <c r="N48" s="1055"/>
      <c r="O48" s="1055"/>
      <c r="P48" s="1056"/>
      <c r="Q48" s="1062"/>
      <c r="R48" s="1063"/>
      <c r="S48" s="1063"/>
      <c r="T48" s="1063"/>
      <c r="U48" s="1063"/>
      <c r="V48" s="1063"/>
      <c r="W48" s="1063"/>
      <c r="X48" s="1063"/>
      <c r="Y48" s="1063"/>
      <c r="Z48" s="1063"/>
      <c r="AA48" s="1063"/>
      <c r="AB48" s="1063"/>
      <c r="AC48" s="1063"/>
      <c r="AD48" s="1063"/>
      <c r="AE48" s="1064"/>
      <c r="AF48" s="1059"/>
      <c r="AG48" s="1060"/>
      <c r="AH48" s="1060"/>
      <c r="AI48" s="1060"/>
      <c r="AJ48" s="1061"/>
      <c r="AK48" s="1004"/>
      <c r="AL48" s="995"/>
      <c r="AM48" s="995"/>
      <c r="AN48" s="995"/>
      <c r="AO48" s="995"/>
      <c r="AP48" s="995"/>
      <c r="AQ48" s="995"/>
      <c r="AR48" s="995"/>
      <c r="AS48" s="995"/>
      <c r="AT48" s="995"/>
      <c r="AU48" s="995"/>
      <c r="AV48" s="995"/>
      <c r="AW48" s="995"/>
      <c r="AX48" s="995"/>
      <c r="AY48" s="995"/>
      <c r="AZ48" s="1065"/>
      <c r="BA48" s="1065"/>
      <c r="BB48" s="1065"/>
      <c r="BC48" s="1065"/>
      <c r="BD48" s="1065"/>
      <c r="BE48" s="996"/>
      <c r="BF48" s="996"/>
      <c r="BG48" s="996"/>
      <c r="BH48" s="996"/>
      <c r="BI48" s="997"/>
      <c r="BJ48" s="214"/>
      <c r="BK48" s="214"/>
      <c r="BL48" s="214"/>
      <c r="BM48" s="214"/>
      <c r="BN48" s="214"/>
      <c r="BO48" s="223"/>
      <c r="BP48" s="223"/>
      <c r="BQ48" s="220">
        <v>42</v>
      </c>
      <c r="BR48" s="221"/>
      <c r="BS48" s="1016"/>
      <c r="BT48" s="1017"/>
      <c r="BU48" s="1017"/>
      <c r="BV48" s="1017"/>
      <c r="BW48" s="1017"/>
      <c r="BX48" s="1017"/>
      <c r="BY48" s="1017"/>
      <c r="BZ48" s="1017"/>
      <c r="CA48" s="1017"/>
      <c r="CB48" s="1017"/>
      <c r="CC48" s="1017"/>
      <c r="CD48" s="1017"/>
      <c r="CE48" s="1017"/>
      <c r="CF48" s="1017"/>
      <c r="CG48" s="1038"/>
      <c r="CH48" s="1013"/>
      <c r="CI48" s="1014"/>
      <c r="CJ48" s="1014"/>
      <c r="CK48" s="1014"/>
      <c r="CL48" s="1015"/>
      <c r="CM48" s="1013"/>
      <c r="CN48" s="1014"/>
      <c r="CO48" s="1014"/>
      <c r="CP48" s="1014"/>
      <c r="CQ48" s="1015"/>
      <c r="CR48" s="1013"/>
      <c r="CS48" s="1014"/>
      <c r="CT48" s="1014"/>
      <c r="CU48" s="1014"/>
      <c r="CV48" s="1015"/>
      <c r="CW48" s="1013"/>
      <c r="CX48" s="1014"/>
      <c r="CY48" s="1014"/>
      <c r="CZ48" s="1014"/>
      <c r="DA48" s="1015"/>
      <c r="DB48" s="1013"/>
      <c r="DC48" s="1014"/>
      <c r="DD48" s="1014"/>
      <c r="DE48" s="1014"/>
      <c r="DF48" s="1015"/>
      <c r="DG48" s="1013"/>
      <c r="DH48" s="1014"/>
      <c r="DI48" s="1014"/>
      <c r="DJ48" s="1014"/>
      <c r="DK48" s="1015"/>
      <c r="DL48" s="1013"/>
      <c r="DM48" s="1014"/>
      <c r="DN48" s="1014"/>
      <c r="DO48" s="1014"/>
      <c r="DP48" s="1015"/>
      <c r="DQ48" s="1013"/>
      <c r="DR48" s="1014"/>
      <c r="DS48" s="1014"/>
      <c r="DT48" s="1014"/>
      <c r="DU48" s="1015"/>
      <c r="DV48" s="1016"/>
      <c r="DW48" s="1017"/>
      <c r="DX48" s="1017"/>
      <c r="DY48" s="1017"/>
      <c r="DZ48" s="1018"/>
      <c r="EA48" s="212"/>
    </row>
    <row r="49" spans="1:131" ht="26.3" customHeight="1" x14ac:dyDescent="0.2">
      <c r="A49" s="220">
        <v>22</v>
      </c>
      <c r="B49" s="1054"/>
      <c r="C49" s="1055"/>
      <c r="D49" s="1055"/>
      <c r="E49" s="1055"/>
      <c r="F49" s="1055"/>
      <c r="G49" s="1055"/>
      <c r="H49" s="1055"/>
      <c r="I49" s="1055"/>
      <c r="J49" s="1055"/>
      <c r="K49" s="1055"/>
      <c r="L49" s="1055"/>
      <c r="M49" s="1055"/>
      <c r="N49" s="1055"/>
      <c r="O49" s="1055"/>
      <c r="P49" s="1056"/>
      <c r="Q49" s="1062"/>
      <c r="R49" s="1063"/>
      <c r="S49" s="1063"/>
      <c r="T49" s="1063"/>
      <c r="U49" s="1063"/>
      <c r="V49" s="1063"/>
      <c r="W49" s="1063"/>
      <c r="X49" s="1063"/>
      <c r="Y49" s="1063"/>
      <c r="Z49" s="1063"/>
      <c r="AA49" s="1063"/>
      <c r="AB49" s="1063"/>
      <c r="AC49" s="1063"/>
      <c r="AD49" s="1063"/>
      <c r="AE49" s="1064"/>
      <c r="AF49" s="1059"/>
      <c r="AG49" s="1060"/>
      <c r="AH49" s="1060"/>
      <c r="AI49" s="1060"/>
      <c r="AJ49" s="1061"/>
      <c r="AK49" s="1004"/>
      <c r="AL49" s="995"/>
      <c r="AM49" s="995"/>
      <c r="AN49" s="995"/>
      <c r="AO49" s="995"/>
      <c r="AP49" s="995"/>
      <c r="AQ49" s="995"/>
      <c r="AR49" s="995"/>
      <c r="AS49" s="995"/>
      <c r="AT49" s="995"/>
      <c r="AU49" s="995"/>
      <c r="AV49" s="995"/>
      <c r="AW49" s="995"/>
      <c r="AX49" s="995"/>
      <c r="AY49" s="995"/>
      <c r="AZ49" s="1065"/>
      <c r="BA49" s="1065"/>
      <c r="BB49" s="1065"/>
      <c r="BC49" s="1065"/>
      <c r="BD49" s="1065"/>
      <c r="BE49" s="996"/>
      <c r="BF49" s="996"/>
      <c r="BG49" s="996"/>
      <c r="BH49" s="996"/>
      <c r="BI49" s="997"/>
      <c r="BJ49" s="214"/>
      <c r="BK49" s="214"/>
      <c r="BL49" s="214"/>
      <c r="BM49" s="214"/>
      <c r="BN49" s="214"/>
      <c r="BO49" s="223"/>
      <c r="BP49" s="223"/>
      <c r="BQ49" s="220">
        <v>43</v>
      </c>
      <c r="BR49" s="221"/>
      <c r="BS49" s="1016"/>
      <c r="BT49" s="1017"/>
      <c r="BU49" s="1017"/>
      <c r="BV49" s="1017"/>
      <c r="BW49" s="1017"/>
      <c r="BX49" s="1017"/>
      <c r="BY49" s="1017"/>
      <c r="BZ49" s="1017"/>
      <c r="CA49" s="1017"/>
      <c r="CB49" s="1017"/>
      <c r="CC49" s="1017"/>
      <c r="CD49" s="1017"/>
      <c r="CE49" s="1017"/>
      <c r="CF49" s="1017"/>
      <c r="CG49" s="1038"/>
      <c r="CH49" s="1013"/>
      <c r="CI49" s="1014"/>
      <c r="CJ49" s="1014"/>
      <c r="CK49" s="1014"/>
      <c r="CL49" s="1015"/>
      <c r="CM49" s="1013"/>
      <c r="CN49" s="1014"/>
      <c r="CO49" s="1014"/>
      <c r="CP49" s="1014"/>
      <c r="CQ49" s="1015"/>
      <c r="CR49" s="1013"/>
      <c r="CS49" s="1014"/>
      <c r="CT49" s="1014"/>
      <c r="CU49" s="1014"/>
      <c r="CV49" s="1015"/>
      <c r="CW49" s="1013"/>
      <c r="CX49" s="1014"/>
      <c r="CY49" s="1014"/>
      <c r="CZ49" s="1014"/>
      <c r="DA49" s="1015"/>
      <c r="DB49" s="1013"/>
      <c r="DC49" s="1014"/>
      <c r="DD49" s="1014"/>
      <c r="DE49" s="1014"/>
      <c r="DF49" s="1015"/>
      <c r="DG49" s="1013"/>
      <c r="DH49" s="1014"/>
      <c r="DI49" s="1014"/>
      <c r="DJ49" s="1014"/>
      <c r="DK49" s="1015"/>
      <c r="DL49" s="1013"/>
      <c r="DM49" s="1014"/>
      <c r="DN49" s="1014"/>
      <c r="DO49" s="1014"/>
      <c r="DP49" s="1015"/>
      <c r="DQ49" s="1013"/>
      <c r="DR49" s="1014"/>
      <c r="DS49" s="1014"/>
      <c r="DT49" s="1014"/>
      <c r="DU49" s="1015"/>
      <c r="DV49" s="1016"/>
      <c r="DW49" s="1017"/>
      <c r="DX49" s="1017"/>
      <c r="DY49" s="1017"/>
      <c r="DZ49" s="1018"/>
      <c r="EA49" s="212"/>
    </row>
    <row r="50" spans="1:131" ht="26.3" customHeight="1" x14ac:dyDescent="0.2">
      <c r="A50" s="220">
        <v>23</v>
      </c>
      <c r="B50" s="1054"/>
      <c r="C50" s="1055"/>
      <c r="D50" s="1055"/>
      <c r="E50" s="1055"/>
      <c r="F50" s="1055"/>
      <c r="G50" s="1055"/>
      <c r="H50" s="1055"/>
      <c r="I50" s="1055"/>
      <c r="J50" s="1055"/>
      <c r="K50" s="1055"/>
      <c r="L50" s="1055"/>
      <c r="M50" s="1055"/>
      <c r="N50" s="1055"/>
      <c r="O50" s="1055"/>
      <c r="P50" s="1056"/>
      <c r="Q50" s="1057"/>
      <c r="R50" s="1049"/>
      <c r="S50" s="1049"/>
      <c r="T50" s="1049"/>
      <c r="U50" s="1049"/>
      <c r="V50" s="1049"/>
      <c r="W50" s="1049"/>
      <c r="X50" s="1049"/>
      <c r="Y50" s="1049"/>
      <c r="Z50" s="1049"/>
      <c r="AA50" s="1049"/>
      <c r="AB50" s="1049"/>
      <c r="AC50" s="1049"/>
      <c r="AD50" s="1049"/>
      <c r="AE50" s="1058"/>
      <c r="AF50" s="1059"/>
      <c r="AG50" s="1060"/>
      <c r="AH50" s="1060"/>
      <c r="AI50" s="1060"/>
      <c r="AJ50" s="1061"/>
      <c r="AK50" s="1048"/>
      <c r="AL50" s="1049"/>
      <c r="AM50" s="1049"/>
      <c r="AN50" s="1049"/>
      <c r="AO50" s="1049"/>
      <c r="AP50" s="1049"/>
      <c r="AQ50" s="1049"/>
      <c r="AR50" s="1049"/>
      <c r="AS50" s="1049"/>
      <c r="AT50" s="1049"/>
      <c r="AU50" s="1049"/>
      <c r="AV50" s="1049"/>
      <c r="AW50" s="1049"/>
      <c r="AX50" s="1049"/>
      <c r="AY50" s="1049"/>
      <c r="AZ50" s="1050"/>
      <c r="BA50" s="1050"/>
      <c r="BB50" s="1050"/>
      <c r="BC50" s="1050"/>
      <c r="BD50" s="1050"/>
      <c r="BE50" s="996"/>
      <c r="BF50" s="996"/>
      <c r="BG50" s="996"/>
      <c r="BH50" s="996"/>
      <c r="BI50" s="997"/>
      <c r="BJ50" s="214"/>
      <c r="BK50" s="214"/>
      <c r="BL50" s="214"/>
      <c r="BM50" s="214"/>
      <c r="BN50" s="214"/>
      <c r="BO50" s="223"/>
      <c r="BP50" s="223"/>
      <c r="BQ50" s="220">
        <v>44</v>
      </c>
      <c r="BR50" s="221"/>
      <c r="BS50" s="1016"/>
      <c r="BT50" s="1017"/>
      <c r="BU50" s="1017"/>
      <c r="BV50" s="1017"/>
      <c r="BW50" s="1017"/>
      <c r="BX50" s="1017"/>
      <c r="BY50" s="1017"/>
      <c r="BZ50" s="1017"/>
      <c r="CA50" s="1017"/>
      <c r="CB50" s="1017"/>
      <c r="CC50" s="1017"/>
      <c r="CD50" s="1017"/>
      <c r="CE50" s="1017"/>
      <c r="CF50" s="1017"/>
      <c r="CG50" s="1038"/>
      <c r="CH50" s="1013"/>
      <c r="CI50" s="1014"/>
      <c r="CJ50" s="1014"/>
      <c r="CK50" s="1014"/>
      <c r="CL50" s="1015"/>
      <c r="CM50" s="1013"/>
      <c r="CN50" s="1014"/>
      <c r="CO50" s="1014"/>
      <c r="CP50" s="1014"/>
      <c r="CQ50" s="1015"/>
      <c r="CR50" s="1013"/>
      <c r="CS50" s="1014"/>
      <c r="CT50" s="1014"/>
      <c r="CU50" s="1014"/>
      <c r="CV50" s="1015"/>
      <c r="CW50" s="1013"/>
      <c r="CX50" s="1014"/>
      <c r="CY50" s="1014"/>
      <c r="CZ50" s="1014"/>
      <c r="DA50" s="1015"/>
      <c r="DB50" s="1013"/>
      <c r="DC50" s="1014"/>
      <c r="DD50" s="1014"/>
      <c r="DE50" s="1014"/>
      <c r="DF50" s="1015"/>
      <c r="DG50" s="1013"/>
      <c r="DH50" s="1014"/>
      <c r="DI50" s="1014"/>
      <c r="DJ50" s="1014"/>
      <c r="DK50" s="1015"/>
      <c r="DL50" s="1013"/>
      <c r="DM50" s="1014"/>
      <c r="DN50" s="1014"/>
      <c r="DO50" s="1014"/>
      <c r="DP50" s="1015"/>
      <c r="DQ50" s="1013"/>
      <c r="DR50" s="1014"/>
      <c r="DS50" s="1014"/>
      <c r="DT50" s="1014"/>
      <c r="DU50" s="1015"/>
      <c r="DV50" s="1016"/>
      <c r="DW50" s="1017"/>
      <c r="DX50" s="1017"/>
      <c r="DY50" s="1017"/>
      <c r="DZ50" s="1018"/>
      <c r="EA50" s="212"/>
    </row>
    <row r="51" spans="1:131" ht="26.3" customHeight="1" x14ac:dyDescent="0.2">
      <c r="A51" s="220">
        <v>24</v>
      </c>
      <c r="B51" s="1054"/>
      <c r="C51" s="1055"/>
      <c r="D51" s="1055"/>
      <c r="E51" s="1055"/>
      <c r="F51" s="1055"/>
      <c r="G51" s="1055"/>
      <c r="H51" s="1055"/>
      <c r="I51" s="1055"/>
      <c r="J51" s="1055"/>
      <c r="K51" s="1055"/>
      <c r="L51" s="1055"/>
      <c r="M51" s="1055"/>
      <c r="N51" s="1055"/>
      <c r="O51" s="1055"/>
      <c r="P51" s="1056"/>
      <c r="Q51" s="1057"/>
      <c r="R51" s="1049"/>
      <c r="S51" s="1049"/>
      <c r="T51" s="1049"/>
      <c r="U51" s="1049"/>
      <c r="V51" s="1049"/>
      <c r="W51" s="1049"/>
      <c r="X51" s="1049"/>
      <c r="Y51" s="1049"/>
      <c r="Z51" s="1049"/>
      <c r="AA51" s="1049"/>
      <c r="AB51" s="1049"/>
      <c r="AC51" s="1049"/>
      <c r="AD51" s="1049"/>
      <c r="AE51" s="1058"/>
      <c r="AF51" s="1059"/>
      <c r="AG51" s="1060"/>
      <c r="AH51" s="1060"/>
      <c r="AI51" s="1060"/>
      <c r="AJ51" s="1061"/>
      <c r="AK51" s="1048"/>
      <c r="AL51" s="1049"/>
      <c r="AM51" s="1049"/>
      <c r="AN51" s="1049"/>
      <c r="AO51" s="1049"/>
      <c r="AP51" s="1049"/>
      <c r="AQ51" s="1049"/>
      <c r="AR51" s="1049"/>
      <c r="AS51" s="1049"/>
      <c r="AT51" s="1049"/>
      <c r="AU51" s="1049"/>
      <c r="AV51" s="1049"/>
      <c r="AW51" s="1049"/>
      <c r="AX51" s="1049"/>
      <c r="AY51" s="1049"/>
      <c r="AZ51" s="1050"/>
      <c r="BA51" s="1050"/>
      <c r="BB51" s="1050"/>
      <c r="BC51" s="1050"/>
      <c r="BD51" s="1050"/>
      <c r="BE51" s="996"/>
      <c r="BF51" s="996"/>
      <c r="BG51" s="996"/>
      <c r="BH51" s="996"/>
      <c r="BI51" s="997"/>
      <c r="BJ51" s="214"/>
      <c r="BK51" s="214"/>
      <c r="BL51" s="214"/>
      <c r="BM51" s="214"/>
      <c r="BN51" s="214"/>
      <c r="BO51" s="223"/>
      <c r="BP51" s="223"/>
      <c r="BQ51" s="220">
        <v>45</v>
      </c>
      <c r="BR51" s="221"/>
      <c r="BS51" s="1016"/>
      <c r="BT51" s="1017"/>
      <c r="BU51" s="1017"/>
      <c r="BV51" s="1017"/>
      <c r="BW51" s="1017"/>
      <c r="BX51" s="1017"/>
      <c r="BY51" s="1017"/>
      <c r="BZ51" s="1017"/>
      <c r="CA51" s="1017"/>
      <c r="CB51" s="1017"/>
      <c r="CC51" s="1017"/>
      <c r="CD51" s="1017"/>
      <c r="CE51" s="1017"/>
      <c r="CF51" s="1017"/>
      <c r="CG51" s="1038"/>
      <c r="CH51" s="1013"/>
      <c r="CI51" s="1014"/>
      <c r="CJ51" s="1014"/>
      <c r="CK51" s="1014"/>
      <c r="CL51" s="1015"/>
      <c r="CM51" s="1013"/>
      <c r="CN51" s="1014"/>
      <c r="CO51" s="1014"/>
      <c r="CP51" s="1014"/>
      <c r="CQ51" s="1015"/>
      <c r="CR51" s="1013"/>
      <c r="CS51" s="1014"/>
      <c r="CT51" s="1014"/>
      <c r="CU51" s="1014"/>
      <c r="CV51" s="1015"/>
      <c r="CW51" s="1013"/>
      <c r="CX51" s="1014"/>
      <c r="CY51" s="1014"/>
      <c r="CZ51" s="1014"/>
      <c r="DA51" s="1015"/>
      <c r="DB51" s="1013"/>
      <c r="DC51" s="1014"/>
      <c r="DD51" s="1014"/>
      <c r="DE51" s="1014"/>
      <c r="DF51" s="1015"/>
      <c r="DG51" s="1013"/>
      <c r="DH51" s="1014"/>
      <c r="DI51" s="1014"/>
      <c r="DJ51" s="1014"/>
      <c r="DK51" s="1015"/>
      <c r="DL51" s="1013"/>
      <c r="DM51" s="1014"/>
      <c r="DN51" s="1014"/>
      <c r="DO51" s="1014"/>
      <c r="DP51" s="1015"/>
      <c r="DQ51" s="1013"/>
      <c r="DR51" s="1014"/>
      <c r="DS51" s="1014"/>
      <c r="DT51" s="1014"/>
      <c r="DU51" s="1015"/>
      <c r="DV51" s="1016"/>
      <c r="DW51" s="1017"/>
      <c r="DX51" s="1017"/>
      <c r="DY51" s="1017"/>
      <c r="DZ51" s="1018"/>
      <c r="EA51" s="212"/>
    </row>
    <row r="52" spans="1:131" ht="26.3" customHeight="1" x14ac:dyDescent="0.2">
      <c r="A52" s="220">
        <v>25</v>
      </c>
      <c r="B52" s="1054"/>
      <c r="C52" s="1055"/>
      <c r="D52" s="1055"/>
      <c r="E52" s="1055"/>
      <c r="F52" s="1055"/>
      <c r="G52" s="1055"/>
      <c r="H52" s="1055"/>
      <c r="I52" s="1055"/>
      <c r="J52" s="1055"/>
      <c r="K52" s="1055"/>
      <c r="L52" s="1055"/>
      <c r="M52" s="1055"/>
      <c r="N52" s="1055"/>
      <c r="O52" s="1055"/>
      <c r="P52" s="1056"/>
      <c r="Q52" s="1057"/>
      <c r="R52" s="1049"/>
      <c r="S52" s="1049"/>
      <c r="T52" s="1049"/>
      <c r="U52" s="1049"/>
      <c r="V52" s="1049"/>
      <c r="W52" s="1049"/>
      <c r="X52" s="1049"/>
      <c r="Y52" s="1049"/>
      <c r="Z52" s="1049"/>
      <c r="AA52" s="1049"/>
      <c r="AB52" s="1049"/>
      <c r="AC52" s="1049"/>
      <c r="AD52" s="1049"/>
      <c r="AE52" s="1058"/>
      <c r="AF52" s="1059"/>
      <c r="AG52" s="1060"/>
      <c r="AH52" s="1060"/>
      <c r="AI52" s="1060"/>
      <c r="AJ52" s="1061"/>
      <c r="AK52" s="1048"/>
      <c r="AL52" s="1049"/>
      <c r="AM52" s="1049"/>
      <c r="AN52" s="1049"/>
      <c r="AO52" s="1049"/>
      <c r="AP52" s="1049"/>
      <c r="AQ52" s="1049"/>
      <c r="AR52" s="1049"/>
      <c r="AS52" s="1049"/>
      <c r="AT52" s="1049"/>
      <c r="AU52" s="1049"/>
      <c r="AV52" s="1049"/>
      <c r="AW52" s="1049"/>
      <c r="AX52" s="1049"/>
      <c r="AY52" s="1049"/>
      <c r="AZ52" s="1050"/>
      <c r="BA52" s="1050"/>
      <c r="BB52" s="1050"/>
      <c r="BC52" s="1050"/>
      <c r="BD52" s="1050"/>
      <c r="BE52" s="996"/>
      <c r="BF52" s="996"/>
      <c r="BG52" s="996"/>
      <c r="BH52" s="996"/>
      <c r="BI52" s="997"/>
      <c r="BJ52" s="214"/>
      <c r="BK52" s="214"/>
      <c r="BL52" s="214"/>
      <c r="BM52" s="214"/>
      <c r="BN52" s="214"/>
      <c r="BO52" s="223"/>
      <c r="BP52" s="223"/>
      <c r="BQ52" s="220">
        <v>46</v>
      </c>
      <c r="BR52" s="221"/>
      <c r="BS52" s="1016"/>
      <c r="BT52" s="1017"/>
      <c r="BU52" s="1017"/>
      <c r="BV52" s="1017"/>
      <c r="BW52" s="1017"/>
      <c r="BX52" s="1017"/>
      <c r="BY52" s="1017"/>
      <c r="BZ52" s="1017"/>
      <c r="CA52" s="1017"/>
      <c r="CB52" s="1017"/>
      <c r="CC52" s="1017"/>
      <c r="CD52" s="1017"/>
      <c r="CE52" s="1017"/>
      <c r="CF52" s="1017"/>
      <c r="CG52" s="1038"/>
      <c r="CH52" s="1013"/>
      <c r="CI52" s="1014"/>
      <c r="CJ52" s="1014"/>
      <c r="CK52" s="1014"/>
      <c r="CL52" s="1015"/>
      <c r="CM52" s="1013"/>
      <c r="CN52" s="1014"/>
      <c r="CO52" s="1014"/>
      <c r="CP52" s="1014"/>
      <c r="CQ52" s="1015"/>
      <c r="CR52" s="1013"/>
      <c r="CS52" s="1014"/>
      <c r="CT52" s="1014"/>
      <c r="CU52" s="1014"/>
      <c r="CV52" s="1015"/>
      <c r="CW52" s="1013"/>
      <c r="CX52" s="1014"/>
      <c r="CY52" s="1014"/>
      <c r="CZ52" s="1014"/>
      <c r="DA52" s="1015"/>
      <c r="DB52" s="1013"/>
      <c r="DC52" s="1014"/>
      <c r="DD52" s="1014"/>
      <c r="DE52" s="1014"/>
      <c r="DF52" s="1015"/>
      <c r="DG52" s="1013"/>
      <c r="DH52" s="1014"/>
      <c r="DI52" s="1014"/>
      <c r="DJ52" s="1014"/>
      <c r="DK52" s="1015"/>
      <c r="DL52" s="1013"/>
      <c r="DM52" s="1014"/>
      <c r="DN52" s="1014"/>
      <c r="DO52" s="1014"/>
      <c r="DP52" s="1015"/>
      <c r="DQ52" s="1013"/>
      <c r="DR52" s="1014"/>
      <c r="DS52" s="1014"/>
      <c r="DT52" s="1014"/>
      <c r="DU52" s="1015"/>
      <c r="DV52" s="1016"/>
      <c r="DW52" s="1017"/>
      <c r="DX52" s="1017"/>
      <c r="DY52" s="1017"/>
      <c r="DZ52" s="1018"/>
      <c r="EA52" s="212"/>
    </row>
    <row r="53" spans="1:131" ht="26.3" customHeight="1" x14ac:dyDescent="0.2">
      <c r="A53" s="220">
        <v>26</v>
      </c>
      <c r="B53" s="1054"/>
      <c r="C53" s="1055"/>
      <c r="D53" s="1055"/>
      <c r="E53" s="1055"/>
      <c r="F53" s="1055"/>
      <c r="G53" s="1055"/>
      <c r="H53" s="1055"/>
      <c r="I53" s="1055"/>
      <c r="J53" s="1055"/>
      <c r="K53" s="1055"/>
      <c r="L53" s="1055"/>
      <c r="M53" s="1055"/>
      <c r="N53" s="1055"/>
      <c r="O53" s="1055"/>
      <c r="P53" s="1056"/>
      <c r="Q53" s="1057"/>
      <c r="R53" s="1049"/>
      <c r="S53" s="1049"/>
      <c r="T53" s="1049"/>
      <c r="U53" s="1049"/>
      <c r="V53" s="1049"/>
      <c r="W53" s="1049"/>
      <c r="X53" s="1049"/>
      <c r="Y53" s="1049"/>
      <c r="Z53" s="1049"/>
      <c r="AA53" s="1049"/>
      <c r="AB53" s="1049"/>
      <c r="AC53" s="1049"/>
      <c r="AD53" s="1049"/>
      <c r="AE53" s="1058"/>
      <c r="AF53" s="1059"/>
      <c r="AG53" s="1060"/>
      <c r="AH53" s="1060"/>
      <c r="AI53" s="1060"/>
      <c r="AJ53" s="1061"/>
      <c r="AK53" s="1048"/>
      <c r="AL53" s="1049"/>
      <c r="AM53" s="1049"/>
      <c r="AN53" s="1049"/>
      <c r="AO53" s="1049"/>
      <c r="AP53" s="1049"/>
      <c r="AQ53" s="1049"/>
      <c r="AR53" s="1049"/>
      <c r="AS53" s="1049"/>
      <c r="AT53" s="1049"/>
      <c r="AU53" s="1049"/>
      <c r="AV53" s="1049"/>
      <c r="AW53" s="1049"/>
      <c r="AX53" s="1049"/>
      <c r="AY53" s="1049"/>
      <c r="AZ53" s="1050"/>
      <c r="BA53" s="1050"/>
      <c r="BB53" s="1050"/>
      <c r="BC53" s="1050"/>
      <c r="BD53" s="1050"/>
      <c r="BE53" s="996"/>
      <c r="BF53" s="996"/>
      <c r="BG53" s="996"/>
      <c r="BH53" s="996"/>
      <c r="BI53" s="997"/>
      <c r="BJ53" s="214"/>
      <c r="BK53" s="214"/>
      <c r="BL53" s="214"/>
      <c r="BM53" s="214"/>
      <c r="BN53" s="214"/>
      <c r="BO53" s="223"/>
      <c r="BP53" s="223"/>
      <c r="BQ53" s="220">
        <v>47</v>
      </c>
      <c r="BR53" s="221"/>
      <c r="BS53" s="1016"/>
      <c r="BT53" s="1017"/>
      <c r="BU53" s="1017"/>
      <c r="BV53" s="1017"/>
      <c r="BW53" s="1017"/>
      <c r="BX53" s="1017"/>
      <c r="BY53" s="1017"/>
      <c r="BZ53" s="1017"/>
      <c r="CA53" s="1017"/>
      <c r="CB53" s="1017"/>
      <c r="CC53" s="1017"/>
      <c r="CD53" s="1017"/>
      <c r="CE53" s="1017"/>
      <c r="CF53" s="1017"/>
      <c r="CG53" s="1038"/>
      <c r="CH53" s="1013"/>
      <c r="CI53" s="1014"/>
      <c r="CJ53" s="1014"/>
      <c r="CK53" s="1014"/>
      <c r="CL53" s="1015"/>
      <c r="CM53" s="1013"/>
      <c r="CN53" s="1014"/>
      <c r="CO53" s="1014"/>
      <c r="CP53" s="1014"/>
      <c r="CQ53" s="1015"/>
      <c r="CR53" s="1013"/>
      <c r="CS53" s="1014"/>
      <c r="CT53" s="1014"/>
      <c r="CU53" s="1014"/>
      <c r="CV53" s="1015"/>
      <c r="CW53" s="1013"/>
      <c r="CX53" s="1014"/>
      <c r="CY53" s="1014"/>
      <c r="CZ53" s="1014"/>
      <c r="DA53" s="1015"/>
      <c r="DB53" s="1013"/>
      <c r="DC53" s="1014"/>
      <c r="DD53" s="1014"/>
      <c r="DE53" s="1014"/>
      <c r="DF53" s="1015"/>
      <c r="DG53" s="1013"/>
      <c r="DH53" s="1014"/>
      <c r="DI53" s="1014"/>
      <c r="DJ53" s="1014"/>
      <c r="DK53" s="1015"/>
      <c r="DL53" s="1013"/>
      <c r="DM53" s="1014"/>
      <c r="DN53" s="1014"/>
      <c r="DO53" s="1014"/>
      <c r="DP53" s="1015"/>
      <c r="DQ53" s="1013"/>
      <c r="DR53" s="1014"/>
      <c r="DS53" s="1014"/>
      <c r="DT53" s="1014"/>
      <c r="DU53" s="1015"/>
      <c r="DV53" s="1016"/>
      <c r="DW53" s="1017"/>
      <c r="DX53" s="1017"/>
      <c r="DY53" s="1017"/>
      <c r="DZ53" s="1018"/>
      <c r="EA53" s="212"/>
    </row>
    <row r="54" spans="1:131" ht="26.3" customHeight="1" x14ac:dyDescent="0.2">
      <c r="A54" s="220">
        <v>27</v>
      </c>
      <c r="B54" s="1054"/>
      <c r="C54" s="1055"/>
      <c r="D54" s="1055"/>
      <c r="E54" s="1055"/>
      <c r="F54" s="1055"/>
      <c r="G54" s="1055"/>
      <c r="H54" s="1055"/>
      <c r="I54" s="1055"/>
      <c r="J54" s="1055"/>
      <c r="K54" s="1055"/>
      <c r="L54" s="1055"/>
      <c r="M54" s="1055"/>
      <c r="N54" s="1055"/>
      <c r="O54" s="1055"/>
      <c r="P54" s="1056"/>
      <c r="Q54" s="1057"/>
      <c r="R54" s="1049"/>
      <c r="S54" s="1049"/>
      <c r="T54" s="1049"/>
      <c r="U54" s="1049"/>
      <c r="V54" s="1049"/>
      <c r="W54" s="1049"/>
      <c r="X54" s="1049"/>
      <c r="Y54" s="1049"/>
      <c r="Z54" s="1049"/>
      <c r="AA54" s="1049"/>
      <c r="AB54" s="1049"/>
      <c r="AC54" s="1049"/>
      <c r="AD54" s="1049"/>
      <c r="AE54" s="1058"/>
      <c r="AF54" s="1059"/>
      <c r="AG54" s="1060"/>
      <c r="AH54" s="1060"/>
      <c r="AI54" s="1060"/>
      <c r="AJ54" s="1061"/>
      <c r="AK54" s="1048"/>
      <c r="AL54" s="1049"/>
      <c r="AM54" s="1049"/>
      <c r="AN54" s="1049"/>
      <c r="AO54" s="1049"/>
      <c r="AP54" s="1049"/>
      <c r="AQ54" s="1049"/>
      <c r="AR54" s="1049"/>
      <c r="AS54" s="1049"/>
      <c r="AT54" s="1049"/>
      <c r="AU54" s="1049"/>
      <c r="AV54" s="1049"/>
      <c r="AW54" s="1049"/>
      <c r="AX54" s="1049"/>
      <c r="AY54" s="1049"/>
      <c r="AZ54" s="1050"/>
      <c r="BA54" s="1050"/>
      <c r="BB54" s="1050"/>
      <c r="BC54" s="1050"/>
      <c r="BD54" s="1050"/>
      <c r="BE54" s="996"/>
      <c r="BF54" s="996"/>
      <c r="BG54" s="996"/>
      <c r="BH54" s="996"/>
      <c r="BI54" s="997"/>
      <c r="BJ54" s="214"/>
      <c r="BK54" s="214"/>
      <c r="BL54" s="214"/>
      <c r="BM54" s="214"/>
      <c r="BN54" s="214"/>
      <c r="BO54" s="223"/>
      <c r="BP54" s="223"/>
      <c r="BQ54" s="220">
        <v>48</v>
      </c>
      <c r="BR54" s="221"/>
      <c r="BS54" s="1016"/>
      <c r="BT54" s="1017"/>
      <c r="BU54" s="1017"/>
      <c r="BV54" s="1017"/>
      <c r="BW54" s="1017"/>
      <c r="BX54" s="1017"/>
      <c r="BY54" s="1017"/>
      <c r="BZ54" s="1017"/>
      <c r="CA54" s="1017"/>
      <c r="CB54" s="1017"/>
      <c r="CC54" s="1017"/>
      <c r="CD54" s="1017"/>
      <c r="CE54" s="1017"/>
      <c r="CF54" s="1017"/>
      <c r="CG54" s="1038"/>
      <c r="CH54" s="1013"/>
      <c r="CI54" s="1014"/>
      <c r="CJ54" s="1014"/>
      <c r="CK54" s="1014"/>
      <c r="CL54" s="1015"/>
      <c r="CM54" s="1013"/>
      <c r="CN54" s="1014"/>
      <c r="CO54" s="1014"/>
      <c r="CP54" s="1014"/>
      <c r="CQ54" s="1015"/>
      <c r="CR54" s="1013"/>
      <c r="CS54" s="1014"/>
      <c r="CT54" s="1014"/>
      <c r="CU54" s="1014"/>
      <c r="CV54" s="1015"/>
      <c r="CW54" s="1013"/>
      <c r="CX54" s="1014"/>
      <c r="CY54" s="1014"/>
      <c r="CZ54" s="1014"/>
      <c r="DA54" s="1015"/>
      <c r="DB54" s="1013"/>
      <c r="DC54" s="1014"/>
      <c r="DD54" s="1014"/>
      <c r="DE54" s="1014"/>
      <c r="DF54" s="1015"/>
      <c r="DG54" s="1013"/>
      <c r="DH54" s="1014"/>
      <c r="DI54" s="1014"/>
      <c r="DJ54" s="1014"/>
      <c r="DK54" s="1015"/>
      <c r="DL54" s="1013"/>
      <c r="DM54" s="1014"/>
      <c r="DN54" s="1014"/>
      <c r="DO54" s="1014"/>
      <c r="DP54" s="1015"/>
      <c r="DQ54" s="1013"/>
      <c r="DR54" s="1014"/>
      <c r="DS54" s="1014"/>
      <c r="DT54" s="1014"/>
      <c r="DU54" s="1015"/>
      <c r="DV54" s="1016"/>
      <c r="DW54" s="1017"/>
      <c r="DX54" s="1017"/>
      <c r="DY54" s="1017"/>
      <c r="DZ54" s="1018"/>
      <c r="EA54" s="212"/>
    </row>
    <row r="55" spans="1:131" ht="26.3" customHeight="1" x14ac:dyDescent="0.2">
      <c r="A55" s="220">
        <v>28</v>
      </c>
      <c r="B55" s="1054"/>
      <c r="C55" s="1055"/>
      <c r="D55" s="1055"/>
      <c r="E55" s="1055"/>
      <c r="F55" s="1055"/>
      <c r="G55" s="1055"/>
      <c r="H55" s="1055"/>
      <c r="I55" s="1055"/>
      <c r="J55" s="1055"/>
      <c r="K55" s="1055"/>
      <c r="L55" s="1055"/>
      <c r="M55" s="1055"/>
      <c r="N55" s="1055"/>
      <c r="O55" s="1055"/>
      <c r="P55" s="1056"/>
      <c r="Q55" s="1057"/>
      <c r="R55" s="1049"/>
      <c r="S55" s="1049"/>
      <c r="T55" s="1049"/>
      <c r="U55" s="1049"/>
      <c r="V55" s="1049"/>
      <c r="W55" s="1049"/>
      <c r="X55" s="1049"/>
      <c r="Y55" s="1049"/>
      <c r="Z55" s="1049"/>
      <c r="AA55" s="1049"/>
      <c r="AB55" s="1049"/>
      <c r="AC55" s="1049"/>
      <c r="AD55" s="1049"/>
      <c r="AE55" s="1058"/>
      <c r="AF55" s="1059"/>
      <c r="AG55" s="1060"/>
      <c r="AH55" s="1060"/>
      <c r="AI55" s="1060"/>
      <c r="AJ55" s="1061"/>
      <c r="AK55" s="1048"/>
      <c r="AL55" s="1049"/>
      <c r="AM55" s="1049"/>
      <c r="AN55" s="1049"/>
      <c r="AO55" s="1049"/>
      <c r="AP55" s="1049"/>
      <c r="AQ55" s="1049"/>
      <c r="AR55" s="1049"/>
      <c r="AS55" s="1049"/>
      <c r="AT55" s="1049"/>
      <c r="AU55" s="1049"/>
      <c r="AV55" s="1049"/>
      <c r="AW55" s="1049"/>
      <c r="AX55" s="1049"/>
      <c r="AY55" s="1049"/>
      <c r="AZ55" s="1050"/>
      <c r="BA55" s="1050"/>
      <c r="BB55" s="1050"/>
      <c r="BC55" s="1050"/>
      <c r="BD55" s="1050"/>
      <c r="BE55" s="996"/>
      <c r="BF55" s="996"/>
      <c r="BG55" s="996"/>
      <c r="BH55" s="996"/>
      <c r="BI55" s="997"/>
      <c r="BJ55" s="214"/>
      <c r="BK55" s="214"/>
      <c r="BL55" s="214"/>
      <c r="BM55" s="214"/>
      <c r="BN55" s="214"/>
      <c r="BO55" s="223"/>
      <c r="BP55" s="223"/>
      <c r="BQ55" s="220">
        <v>49</v>
      </c>
      <c r="BR55" s="221"/>
      <c r="BS55" s="1016"/>
      <c r="BT55" s="1017"/>
      <c r="BU55" s="1017"/>
      <c r="BV55" s="1017"/>
      <c r="BW55" s="1017"/>
      <c r="BX55" s="1017"/>
      <c r="BY55" s="1017"/>
      <c r="BZ55" s="1017"/>
      <c r="CA55" s="1017"/>
      <c r="CB55" s="1017"/>
      <c r="CC55" s="1017"/>
      <c r="CD55" s="1017"/>
      <c r="CE55" s="1017"/>
      <c r="CF55" s="1017"/>
      <c r="CG55" s="1038"/>
      <c r="CH55" s="1013"/>
      <c r="CI55" s="1014"/>
      <c r="CJ55" s="1014"/>
      <c r="CK55" s="1014"/>
      <c r="CL55" s="1015"/>
      <c r="CM55" s="1013"/>
      <c r="CN55" s="1014"/>
      <c r="CO55" s="1014"/>
      <c r="CP55" s="1014"/>
      <c r="CQ55" s="1015"/>
      <c r="CR55" s="1013"/>
      <c r="CS55" s="1014"/>
      <c r="CT55" s="1014"/>
      <c r="CU55" s="1014"/>
      <c r="CV55" s="1015"/>
      <c r="CW55" s="1013"/>
      <c r="CX55" s="1014"/>
      <c r="CY55" s="1014"/>
      <c r="CZ55" s="1014"/>
      <c r="DA55" s="1015"/>
      <c r="DB55" s="1013"/>
      <c r="DC55" s="1014"/>
      <c r="DD55" s="1014"/>
      <c r="DE55" s="1014"/>
      <c r="DF55" s="1015"/>
      <c r="DG55" s="1013"/>
      <c r="DH55" s="1014"/>
      <c r="DI55" s="1014"/>
      <c r="DJ55" s="1014"/>
      <c r="DK55" s="1015"/>
      <c r="DL55" s="1013"/>
      <c r="DM55" s="1014"/>
      <c r="DN55" s="1014"/>
      <c r="DO55" s="1014"/>
      <c r="DP55" s="1015"/>
      <c r="DQ55" s="1013"/>
      <c r="DR55" s="1014"/>
      <c r="DS55" s="1014"/>
      <c r="DT55" s="1014"/>
      <c r="DU55" s="1015"/>
      <c r="DV55" s="1016"/>
      <c r="DW55" s="1017"/>
      <c r="DX55" s="1017"/>
      <c r="DY55" s="1017"/>
      <c r="DZ55" s="1018"/>
      <c r="EA55" s="212"/>
    </row>
    <row r="56" spans="1:131" ht="26.3" customHeight="1" x14ac:dyDescent="0.2">
      <c r="A56" s="220">
        <v>29</v>
      </c>
      <c r="B56" s="1054"/>
      <c r="C56" s="1055"/>
      <c r="D56" s="1055"/>
      <c r="E56" s="1055"/>
      <c r="F56" s="1055"/>
      <c r="G56" s="1055"/>
      <c r="H56" s="1055"/>
      <c r="I56" s="1055"/>
      <c r="J56" s="1055"/>
      <c r="K56" s="1055"/>
      <c r="L56" s="1055"/>
      <c r="M56" s="1055"/>
      <c r="N56" s="1055"/>
      <c r="O56" s="1055"/>
      <c r="P56" s="1056"/>
      <c r="Q56" s="1057"/>
      <c r="R56" s="1049"/>
      <c r="S56" s="1049"/>
      <c r="T56" s="1049"/>
      <c r="U56" s="1049"/>
      <c r="V56" s="1049"/>
      <c r="W56" s="1049"/>
      <c r="X56" s="1049"/>
      <c r="Y56" s="1049"/>
      <c r="Z56" s="1049"/>
      <c r="AA56" s="1049"/>
      <c r="AB56" s="1049"/>
      <c r="AC56" s="1049"/>
      <c r="AD56" s="1049"/>
      <c r="AE56" s="1058"/>
      <c r="AF56" s="1059"/>
      <c r="AG56" s="1060"/>
      <c r="AH56" s="1060"/>
      <c r="AI56" s="1060"/>
      <c r="AJ56" s="1061"/>
      <c r="AK56" s="1048"/>
      <c r="AL56" s="1049"/>
      <c r="AM56" s="1049"/>
      <c r="AN56" s="1049"/>
      <c r="AO56" s="1049"/>
      <c r="AP56" s="1049"/>
      <c r="AQ56" s="1049"/>
      <c r="AR56" s="1049"/>
      <c r="AS56" s="1049"/>
      <c r="AT56" s="1049"/>
      <c r="AU56" s="1049"/>
      <c r="AV56" s="1049"/>
      <c r="AW56" s="1049"/>
      <c r="AX56" s="1049"/>
      <c r="AY56" s="1049"/>
      <c r="AZ56" s="1050"/>
      <c r="BA56" s="1050"/>
      <c r="BB56" s="1050"/>
      <c r="BC56" s="1050"/>
      <c r="BD56" s="1050"/>
      <c r="BE56" s="996"/>
      <c r="BF56" s="996"/>
      <c r="BG56" s="996"/>
      <c r="BH56" s="996"/>
      <c r="BI56" s="997"/>
      <c r="BJ56" s="214"/>
      <c r="BK56" s="214"/>
      <c r="BL56" s="214"/>
      <c r="BM56" s="214"/>
      <c r="BN56" s="214"/>
      <c r="BO56" s="223"/>
      <c r="BP56" s="223"/>
      <c r="BQ56" s="220">
        <v>50</v>
      </c>
      <c r="BR56" s="221"/>
      <c r="BS56" s="1016"/>
      <c r="BT56" s="1017"/>
      <c r="BU56" s="1017"/>
      <c r="BV56" s="1017"/>
      <c r="BW56" s="1017"/>
      <c r="BX56" s="1017"/>
      <c r="BY56" s="1017"/>
      <c r="BZ56" s="1017"/>
      <c r="CA56" s="1017"/>
      <c r="CB56" s="1017"/>
      <c r="CC56" s="1017"/>
      <c r="CD56" s="1017"/>
      <c r="CE56" s="1017"/>
      <c r="CF56" s="1017"/>
      <c r="CG56" s="1038"/>
      <c r="CH56" s="1013"/>
      <c r="CI56" s="1014"/>
      <c r="CJ56" s="1014"/>
      <c r="CK56" s="1014"/>
      <c r="CL56" s="1015"/>
      <c r="CM56" s="1013"/>
      <c r="CN56" s="1014"/>
      <c r="CO56" s="1014"/>
      <c r="CP56" s="1014"/>
      <c r="CQ56" s="1015"/>
      <c r="CR56" s="1013"/>
      <c r="CS56" s="1014"/>
      <c r="CT56" s="1014"/>
      <c r="CU56" s="1014"/>
      <c r="CV56" s="1015"/>
      <c r="CW56" s="1013"/>
      <c r="CX56" s="1014"/>
      <c r="CY56" s="1014"/>
      <c r="CZ56" s="1014"/>
      <c r="DA56" s="1015"/>
      <c r="DB56" s="1013"/>
      <c r="DC56" s="1014"/>
      <c r="DD56" s="1014"/>
      <c r="DE56" s="1014"/>
      <c r="DF56" s="1015"/>
      <c r="DG56" s="1013"/>
      <c r="DH56" s="1014"/>
      <c r="DI56" s="1014"/>
      <c r="DJ56" s="1014"/>
      <c r="DK56" s="1015"/>
      <c r="DL56" s="1013"/>
      <c r="DM56" s="1014"/>
      <c r="DN56" s="1014"/>
      <c r="DO56" s="1014"/>
      <c r="DP56" s="1015"/>
      <c r="DQ56" s="1013"/>
      <c r="DR56" s="1014"/>
      <c r="DS56" s="1014"/>
      <c r="DT56" s="1014"/>
      <c r="DU56" s="1015"/>
      <c r="DV56" s="1016"/>
      <c r="DW56" s="1017"/>
      <c r="DX56" s="1017"/>
      <c r="DY56" s="1017"/>
      <c r="DZ56" s="1018"/>
      <c r="EA56" s="212"/>
    </row>
    <row r="57" spans="1:131" ht="26.3" customHeight="1" x14ac:dyDescent="0.2">
      <c r="A57" s="220">
        <v>30</v>
      </c>
      <c r="B57" s="1054"/>
      <c r="C57" s="1055"/>
      <c r="D57" s="1055"/>
      <c r="E57" s="1055"/>
      <c r="F57" s="1055"/>
      <c r="G57" s="1055"/>
      <c r="H57" s="1055"/>
      <c r="I57" s="1055"/>
      <c r="J57" s="1055"/>
      <c r="K57" s="1055"/>
      <c r="L57" s="1055"/>
      <c r="M57" s="1055"/>
      <c r="N57" s="1055"/>
      <c r="O57" s="1055"/>
      <c r="P57" s="1056"/>
      <c r="Q57" s="1057"/>
      <c r="R57" s="1049"/>
      <c r="S57" s="1049"/>
      <c r="T57" s="1049"/>
      <c r="U57" s="1049"/>
      <c r="V57" s="1049"/>
      <c r="W57" s="1049"/>
      <c r="X57" s="1049"/>
      <c r="Y57" s="1049"/>
      <c r="Z57" s="1049"/>
      <c r="AA57" s="1049"/>
      <c r="AB57" s="1049"/>
      <c r="AC57" s="1049"/>
      <c r="AD57" s="1049"/>
      <c r="AE57" s="1058"/>
      <c r="AF57" s="1059"/>
      <c r="AG57" s="1060"/>
      <c r="AH57" s="1060"/>
      <c r="AI57" s="1060"/>
      <c r="AJ57" s="1061"/>
      <c r="AK57" s="1048"/>
      <c r="AL57" s="1049"/>
      <c r="AM57" s="1049"/>
      <c r="AN57" s="1049"/>
      <c r="AO57" s="1049"/>
      <c r="AP57" s="1049"/>
      <c r="AQ57" s="1049"/>
      <c r="AR57" s="1049"/>
      <c r="AS57" s="1049"/>
      <c r="AT57" s="1049"/>
      <c r="AU57" s="1049"/>
      <c r="AV57" s="1049"/>
      <c r="AW57" s="1049"/>
      <c r="AX57" s="1049"/>
      <c r="AY57" s="1049"/>
      <c r="AZ57" s="1050"/>
      <c r="BA57" s="1050"/>
      <c r="BB57" s="1050"/>
      <c r="BC57" s="1050"/>
      <c r="BD57" s="1050"/>
      <c r="BE57" s="996"/>
      <c r="BF57" s="996"/>
      <c r="BG57" s="996"/>
      <c r="BH57" s="996"/>
      <c r="BI57" s="997"/>
      <c r="BJ57" s="214"/>
      <c r="BK57" s="214"/>
      <c r="BL57" s="214"/>
      <c r="BM57" s="214"/>
      <c r="BN57" s="214"/>
      <c r="BO57" s="223"/>
      <c r="BP57" s="223"/>
      <c r="BQ57" s="220">
        <v>51</v>
      </c>
      <c r="BR57" s="221"/>
      <c r="BS57" s="1016"/>
      <c r="BT57" s="1017"/>
      <c r="BU57" s="1017"/>
      <c r="BV57" s="1017"/>
      <c r="BW57" s="1017"/>
      <c r="BX57" s="1017"/>
      <c r="BY57" s="1017"/>
      <c r="BZ57" s="1017"/>
      <c r="CA57" s="1017"/>
      <c r="CB57" s="1017"/>
      <c r="CC57" s="1017"/>
      <c r="CD57" s="1017"/>
      <c r="CE57" s="1017"/>
      <c r="CF57" s="1017"/>
      <c r="CG57" s="1038"/>
      <c r="CH57" s="1013"/>
      <c r="CI57" s="1014"/>
      <c r="CJ57" s="1014"/>
      <c r="CK57" s="1014"/>
      <c r="CL57" s="1015"/>
      <c r="CM57" s="1013"/>
      <c r="CN57" s="1014"/>
      <c r="CO57" s="1014"/>
      <c r="CP57" s="1014"/>
      <c r="CQ57" s="1015"/>
      <c r="CR57" s="1013"/>
      <c r="CS57" s="1014"/>
      <c r="CT57" s="1014"/>
      <c r="CU57" s="1014"/>
      <c r="CV57" s="1015"/>
      <c r="CW57" s="1013"/>
      <c r="CX57" s="1014"/>
      <c r="CY57" s="1014"/>
      <c r="CZ57" s="1014"/>
      <c r="DA57" s="1015"/>
      <c r="DB57" s="1013"/>
      <c r="DC57" s="1014"/>
      <c r="DD57" s="1014"/>
      <c r="DE57" s="1014"/>
      <c r="DF57" s="1015"/>
      <c r="DG57" s="1013"/>
      <c r="DH57" s="1014"/>
      <c r="DI57" s="1014"/>
      <c r="DJ57" s="1014"/>
      <c r="DK57" s="1015"/>
      <c r="DL57" s="1013"/>
      <c r="DM57" s="1014"/>
      <c r="DN57" s="1014"/>
      <c r="DO57" s="1014"/>
      <c r="DP57" s="1015"/>
      <c r="DQ57" s="1013"/>
      <c r="DR57" s="1014"/>
      <c r="DS57" s="1014"/>
      <c r="DT57" s="1014"/>
      <c r="DU57" s="1015"/>
      <c r="DV57" s="1016"/>
      <c r="DW57" s="1017"/>
      <c r="DX57" s="1017"/>
      <c r="DY57" s="1017"/>
      <c r="DZ57" s="1018"/>
      <c r="EA57" s="212"/>
    </row>
    <row r="58" spans="1:131" ht="26.3" customHeight="1" x14ac:dyDescent="0.2">
      <c r="A58" s="220">
        <v>31</v>
      </c>
      <c r="B58" s="1054"/>
      <c r="C58" s="1055"/>
      <c r="D58" s="1055"/>
      <c r="E58" s="1055"/>
      <c r="F58" s="1055"/>
      <c r="G58" s="1055"/>
      <c r="H58" s="1055"/>
      <c r="I58" s="1055"/>
      <c r="J58" s="1055"/>
      <c r="K58" s="1055"/>
      <c r="L58" s="1055"/>
      <c r="M58" s="1055"/>
      <c r="N58" s="1055"/>
      <c r="O58" s="1055"/>
      <c r="P58" s="1056"/>
      <c r="Q58" s="1057"/>
      <c r="R58" s="1049"/>
      <c r="S58" s="1049"/>
      <c r="T58" s="1049"/>
      <c r="U58" s="1049"/>
      <c r="V58" s="1049"/>
      <c r="W58" s="1049"/>
      <c r="X58" s="1049"/>
      <c r="Y58" s="1049"/>
      <c r="Z58" s="1049"/>
      <c r="AA58" s="1049"/>
      <c r="AB58" s="1049"/>
      <c r="AC58" s="1049"/>
      <c r="AD58" s="1049"/>
      <c r="AE58" s="1058"/>
      <c r="AF58" s="1059"/>
      <c r="AG58" s="1060"/>
      <c r="AH58" s="1060"/>
      <c r="AI58" s="1060"/>
      <c r="AJ58" s="1061"/>
      <c r="AK58" s="1048"/>
      <c r="AL58" s="1049"/>
      <c r="AM58" s="1049"/>
      <c r="AN58" s="1049"/>
      <c r="AO58" s="1049"/>
      <c r="AP58" s="1049"/>
      <c r="AQ58" s="1049"/>
      <c r="AR58" s="1049"/>
      <c r="AS58" s="1049"/>
      <c r="AT58" s="1049"/>
      <c r="AU58" s="1049"/>
      <c r="AV58" s="1049"/>
      <c r="AW58" s="1049"/>
      <c r="AX58" s="1049"/>
      <c r="AY58" s="1049"/>
      <c r="AZ58" s="1050"/>
      <c r="BA58" s="1050"/>
      <c r="BB58" s="1050"/>
      <c r="BC58" s="1050"/>
      <c r="BD58" s="1050"/>
      <c r="BE58" s="996"/>
      <c r="BF58" s="996"/>
      <c r="BG58" s="996"/>
      <c r="BH58" s="996"/>
      <c r="BI58" s="997"/>
      <c r="BJ58" s="214"/>
      <c r="BK58" s="214"/>
      <c r="BL58" s="214"/>
      <c r="BM58" s="214"/>
      <c r="BN58" s="214"/>
      <c r="BO58" s="223"/>
      <c r="BP58" s="223"/>
      <c r="BQ58" s="220">
        <v>52</v>
      </c>
      <c r="BR58" s="221"/>
      <c r="BS58" s="1016"/>
      <c r="BT58" s="1017"/>
      <c r="BU58" s="1017"/>
      <c r="BV58" s="1017"/>
      <c r="BW58" s="1017"/>
      <c r="BX58" s="1017"/>
      <c r="BY58" s="1017"/>
      <c r="BZ58" s="1017"/>
      <c r="CA58" s="1017"/>
      <c r="CB58" s="1017"/>
      <c r="CC58" s="1017"/>
      <c r="CD58" s="1017"/>
      <c r="CE58" s="1017"/>
      <c r="CF58" s="1017"/>
      <c r="CG58" s="1038"/>
      <c r="CH58" s="1013"/>
      <c r="CI58" s="1014"/>
      <c r="CJ58" s="1014"/>
      <c r="CK58" s="1014"/>
      <c r="CL58" s="1015"/>
      <c r="CM58" s="1013"/>
      <c r="CN58" s="1014"/>
      <c r="CO58" s="1014"/>
      <c r="CP58" s="1014"/>
      <c r="CQ58" s="1015"/>
      <c r="CR58" s="1013"/>
      <c r="CS58" s="1014"/>
      <c r="CT58" s="1014"/>
      <c r="CU58" s="1014"/>
      <c r="CV58" s="1015"/>
      <c r="CW58" s="1013"/>
      <c r="CX58" s="1014"/>
      <c r="CY58" s="1014"/>
      <c r="CZ58" s="1014"/>
      <c r="DA58" s="1015"/>
      <c r="DB58" s="1013"/>
      <c r="DC58" s="1014"/>
      <c r="DD58" s="1014"/>
      <c r="DE58" s="1014"/>
      <c r="DF58" s="1015"/>
      <c r="DG58" s="1013"/>
      <c r="DH58" s="1014"/>
      <c r="DI58" s="1014"/>
      <c r="DJ58" s="1014"/>
      <c r="DK58" s="1015"/>
      <c r="DL58" s="1013"/>
      <c r="DM58" s="1014"/>
      <c r="DN58" s="1014"/>
      <c r="DO58" s="1014"/>
      <c r="DP58" s="1015"/>
      <c r="DQ58" s="1013"/>
      <c r="DR58" s="1014"/>
      <c r="DS58" s="1014"/>
      <c r="DT58" s="1014"/>
      <c r="DU58" s="1015"/>
      <c r="DV58" s="1016"/>
      <c r="DW58" s="1017"/>
      <c r="DX58" s="1017"/>
      <c r="DY58" s="1017"/>
      <c r="DZ58" s="1018"/>
      <c r="EA58" s="212"/>
    </row>
    <row r="59" spans="1:131" ht="26.3" customHeight="1" x14ac:dyDescent="0.2">
      <c r="A59" s="220">
        <v>32</v>
      </c>
      <c r="B59" s="1054"/>
      <c r="C59" s="1055"/>
      <c r="D59" s="1055"/>
      <c r="E59" s="1055"/>
      <c r="F59" s="1055"/>
      <c r="G59" s="1055"/>
      <c r="H59" s="1055"/>
      <c r="I59" s="1055"/>
      <c r="J59" s="1055"/>
      <c r="K59" s="1055"/>
      <c r="L59" s="1055"/>
      <c r="M59" s="1055"/>
      <c r="N59" s="1055"/>
      <c r="O59" s="1055"/>
      <c r="P59" s="1056"/>
      <c r="Q59" s="1057"/>
      <c r="R59" s="1049"/>
      <c r="S59" s="1049"/>
      <c r="T59" s="1049"/>
      <c r="U59" s="1049"/>
      <c r="V59" s="1049"/>
      <c r="W59" s="1049"/>
      <c r="X59" s="1049"/>
      <c r="Y59" s="1049"/>
      <c r="Z59" s="1049"/>
      <c r="AA59" s="1049"/>
      <c r="AB59" s="1049"/>
      <c r="AC59" s="1049"/>
      <c r="AD59" s="1049"/>
      <c r="AE59" s="1058"/>
      <c r="AF59" s="1059"/>
      <c r="AG59" s="1060"/>
      <c r="AH59" s="1060"/>
      <c r="AI59" s="1060"/>
      <c r="AJ59" s="1061"/>
      <c r="AK59" s="1048"/>
      <c r="AL59" s="1049"/>
      <c r="AM59" s="1049"/>
      <c r="AN59" s="1049"/>
      <c r="AO59" s="1049"/>
      <c r="AP59" s="1049"/>
      <c r="AQ59" s="1049"/>
      <c r="AR59" s="1049"/>
      <c r="AS59" s="1049"/>
      <c r="AT59" s="1049"/>
      <c r="AU59" s="1049"/>
      <c r="AV59" s="1049"/>
      <c r="AW59" s="1049"/>
      <c r="AX59" s="1049"/>
      <c r="AY59" s="1049"/>
      <c r="AZ59" s="1050"/>
      <c r="BA59" s="1050"/>
      <c r="BB59" s="1050"/>
      <c r="BC59" s="1050"/>
      <c r="BD59" s="1050"/>
      <c r="BE59" s="996"/>
      <c r="BF59" s="996"/>
      <c r="BG59" s="996"/>
      <c r="BH59" s="996"/>
      <c r="BI59" s="997"/>
      <c r="BJ59" s="214"/>
      <c r="BK59" s="214"/>
      <c r="BL59" s="214"/>
      <c r="BM59" s="214"/>
      <c r="BN59" s="214"/>
      <c r="BO59" s="223"/>
      <c r="BP59" s="223"/>
      <c r="BQ59" s="220">
        <v>53</v>
      </c>
      <c r="BR59" s="221"/>
      <c r="BS59" s="1016"/>
      <c r="BT59" s="1017"/>
      <c r="BU59" s="1017"/>
      <c r="BV59" s="1017"/>
      <c r="BW59" s="1017"/>
      <c r="BX59" s="1017"/>
      <c r="BY59" s="1017"/>
      <c r="BZ59" s="1017"/>
      <c r="CA59" s="1017"/>
      <c r="CB59" s="1017"/>
      <c r="CC59" s="1017"/>
      <c r="CD59" s="1017"/>
      <c r="CE59" s="1017"/>
      <c r="CF59" s="1017"/>
      <c r="CG59" s="1038"/>
      <c r="CH59" s="1013"/>
      <c r="CI59" s="1014"/>
      <c r="CJ59" s="1014"/>
      <c r="CK59" s="1014"/>
      <c r="CL59" s="1015"/>
      <c r="CM59" s="1013"/>
      <c r="CN59" s="1014"/>
      <c r="CO59" s="1014"/>
      <c r="CP59" s="1014"/>
      <c r="CQ59" s="1015"/>
      <c r="CR59" s="1013"/>
      <c r="CS59" s="1014"/>
      <c r="CT59" s="1014"/>
      <c r="CU59" s="1014"/>
      <c r="CV59" s="1015"/>
      <c r="CW59" s="1013"/>
      <c r="CX59" s="1014"/>
      <c r="CY59" s="1014"/>
      <c r="CZ59" s="1014"/>
      <c r="DA59" s="1015"/>
      <c r="DB59" s="1013"/>
      <c r="DC59" s="1014"/>
      <c r="DD59" s="1014"/>
      <c r="DE59" s="1014"/>
      <c r="DF59" s="1015"/>
      <c r="DG59" s="1013"/>
      <c r="DH59" s="1014"/>
      <c r="DI59" s="1014"/>
      <c r="DJ59" s="1014"/>
      <c r="DK59" s="1015"/>
      <c r="DL59" s="1013"/>
      <c r="DM59" s="1014"/>
      <c r="DN59" s="1014"/>
      <c r="DO59" s="1014"/>
      <c r="DP59" s="1015"/>
      <c r="DQ59" s="1013"/>
      <c r="DR59" s="1014"/>
      <c r="DS59" s="1014"/>
      <c r="DT59" s="1014"/>
      <c r="DU59" s="1015"/>
      <c r="DV59" s="1016"/>
      <c r="DW59" s="1017"/>
      <c r="DX59" s="1017"/>
      <c r="DY59" s="1017"/>
      <c r="DZ59" s="1018"/>
      <c r="EA59" s="212"/>
    </row>
    <row r="60" spans="1:131" ht="26.3" customHeight="1" x14ac:dyDescent="0.2">
      <c r="A60" s="220">
        <v>33</v>
      </c>
      <c r="B60" s="1054"/>
      <c r="C60" s="1055"/>
      <c r="D60" s="1055"/>
      <c r="E60" s="1055"/>
      <c r="F60" s="1055"/>
      <c r="G60" s="1055"/>
      <c r="H60" s="1055"/>
      <c r="I60" s="1055"/>
      <c r="J60" s="1055"/>
      <c r="K60" s="1055"/>
      <c r="L60" s="1055"/>
      <c r="M60" s="1055"/>
      <c r="N60" s="1055"/>
      <c r="O60" s="1055"/>
      <c r="P60" s="1056"/>
      <c r="Q60" s="1057"/>
      <c r="R60" s="1049"/>
      <c r="S60" s="1049"/>
      <c r="T60" s="1049"/>
      <c r="U60" s="1049"/>
      <c r="V60" s="1049"/>
      <c r="W60" s="1049"/>
      <c r="X60" s="1049"/>
      <c r="Y60" s="1049"/>
      <c r="Z60" s="1049"/>
      <c r="AA60" s="1049"/>
      <c r="AB60" s="1049"/>
      <c r="AC60" s="1049"/>
      <c r="AD60" s="1049"/>
      <c r="AE60" s="1058"/>
      <c r="AF60" s="1059"/>
      <c r="AG60" s="1060"/>
      <c r="AH60" s="1060"/>
      <c r="AI60" s="1060"/>
      <c r="AJ60" s="1061"/>
      <c r="AK60" s="1048"/>
      <c r="AL60" s="1049"/>
      <c r="AM60" s="1049"/>
      <c r="AN60" s="1049"/>
      <c r="AO60" s="1049"/>
      <c r="AP60" s="1049"/>
      <c r="AQ60" s="1049"/>
      <c r="AR60" s="1049"/>
      <c r="AS60" s="1049"/>
      <c r="AT60" s="1049"/>
      <c r="AU60" s="1049"/>
      <c r="AV60" s="1049"/>
      <c r="AW60" s="1049"/>
      <c r="AX60" s="1049"/>
      <c r="AY60" s="1049"/>
      <c r="AZ60" s="1050"/>
      <c r="BA60" s="1050"/>
      <c r="BB60" s="1050"/>
      <c r="BC60" s="1050"/>
      <c r="BD60" s="1050"/>
      <c r="BE60" s="996"/>
      <c r="BF60" s="996"/>
      <c r="BG60" s="996"/>
      <c r="BH60" s="996"/>
      <c r="BI60" s="997"/>
      <c r="BJ60" s="214"/>
      <c r="BK60" s="214"/>
      <c r="BL60" s="214"/>
      <c r="BM60" s="214"/>
      <c r="BN60" s="214"/>
      <c r="BO60" s="223"/>
      <c r="BP60" s="223"/>
      <c r="BQ60" s="220">
        <v>54</v>
      </c>
      <c r="BR60" s="221"/>
      <c r="BS60" s="1016"/>
      <c r="BT60" s="1017"/>
      <c r="BU60" s="1017"/>
      <c r="BV60" s="1017"/>
      <c r="BW60" s="1017"/>
      <c r="BX60" s="1017"/>
      <c r="BY60" s="1017"/>
      <c r="BZ60" s="1017"/>
      <c r="CA60" s="1017"/>
      <c r="CB60" s="1017"/>
      <c r="CC60" s="1017"/>
      <c r="CD60" s="1017"/>
      <c r="CE60" s="1017"/>
      <c r="CF60" s="1017"/>
      <c r="CG60" s="1038"/>
      <c r="CH60" s="1013"/>
      <c r="CI60" s="1014"/>
      <c r="CJ60" s="1014"/>
      <c r="CK60" s="1014"/>
      <c r="CL60" s="1015"/>
      <c r="CM60" s="1013"/>
      <c r="CN60" s="1014"/>
      <c r="CO60" s="1014"/>
      <c r="CP60" s="1014"/>
      <c r="CQ60" s="1015"/>
      <c r="CR60" s="1013"/>
      <c r="CS60" s="1014"/>
      <c r="CT60" s="1014"/>
      <c r="CU60" s="1014"/>
      <c r="CV60" s="1015"/>
      <c r="CW60" s="1013"/>
      <c r="CX60" s="1014"/>
      <c r="CY60" s="1014"/>
      <c r="CZ60" s="1014"/>
      <c r="DA60" s="1015"/>
      <c r="DB60" s="1013"/>
      <c r="DC60" s="1014"/>
      <c r="DD60" s="1014"/>
      <c r="DE60" s="1014"/>
      <c r="DF60" s="1015"/>
      <c r="DG60" s="1013"/>
      <c r="DH60" s="1014"/>
      <c r="DI60" s="1014"/>
      <c r="DJ60" s="1014"/>
      <c r="DK60" s="1015"/>
      <c r="DL60" s="1013"/>
      <c r="DM60" s="1014"/>
      <c r="DN60" s="1014"/>
      <c r="DO60" s="1014"/>
      <c r="DP60" s="1015"/>
      <c r="DQ60" s="1013"/>
      <c r="DR60" s="1014"/>
      <c r="DS60" s="1014"/>
      <c r="DT60" s="1014"/>
      <c r="DU60" s="1015"/>
      <c r="DV60" s="1016"/>
      <c r="DW60" s="1017"/>
      <c r="DX60" s="1017"/>
      <c r="DY60" s="1017"/>
      <c r="DZ60" s="1018"/>
      <c r="EA60" s="212"/>
    </row>
    <row r="61" spans="1:131" ht="26.3" customHeight="1" thickBot="1" x14ac:dyDescent="0.25">
      <c r="A61" s="220">
        <v>34</v>
      </c>
      <c r="B61" s="1054"/>
      <c r="C61" s="1055"/>
      <c r="D61" s="1055"/>
      <c r="E61" s="1055"/>
      <c r="F61" s="1055"/>
      <c r="G61" s="1055"/>
      <c r="H61" s="1055"/>
      <c r="I61" s="1055"/>
      <c r="J61" s="1055"/>
      <c r="K61" s="1055"/>
      <c r="L61" s="1055"/>
      <c r="M61" s="1055"/>
      <c r="N61" s="1055"/>
      <c r="O61" s="1055"/>
      <c r="P61" s="1056"/>
      <c r="Q61" s="1057"/>
      <c r="R61" s="1049"/>
      <c r="S61" s="1049"/>
      <c r="T61" s="1049"/>
      <c r="U61" s="1049"/>
      <c r="V61" s="1049"/>
      <c r="W61" s="1049"/>
      <c r="X61" s="1049"/>
      <c r="Y61" s="1049"/>
      <c r="Z61" s="1049"/>
      <c r="AA61" s="1049"/>
      <c r="AB61" s="1049"/>
      <c r="AC61" s="1049"/>
      <c r="AD61" s="1049"/>
      <c r="AE61" s="1058"/>
      <c r="AF61" s="1059"/>
      <c r="AG61" s="1060"/>
      <c r="AH61" s="1060"/>
      <c r="AI61" s="1060"/>
      <c r="AJ61" s="1061"/>
      <c r="AK61" s="1048"/>
      <c r="AL61" s="1049"/>
      <c r="AM61" s="1049"/>
      <c r="AN61" s="1049"/>
      <c r="AO61" s="1049"/>
      <c r="AP61" s="1049"/>
      <c r="AQ61" s="1049"/>
      <c r="AR61" s="1049"/>
      <c r="AS61" s="1049"/>
      <c r="AT61" s="1049"/>
      <c r="AU61" s="1049"/>
      <c r="AV61" s="1049"/>
      <c r="AW61" s="1049"/>
      <c r="AX61" s="1049"/>
      <c r="AY61" s="1049"/>
      <c r="AZ61" s="1050"/>
      <c r="BA61" s="1050"/>
      <c r="BB61" s="1050"/>
      <c r="BC61" s="1050"/>
      <c r="BD61" s="1050"/>
      <c r="BE61" s="996"/>
      <c r="BF61" s="996"/>
      <c r="BG61" s="996"/>
      <c r="BH61" s="996"/>
      <c r="BI61" s="997"/>
      <c r="BJ61" s="214"/>
      <c r="BK61" s="214"/>
      <c r="BL61" s="214"/>
      <c r="BM61" s="214"/>
      <c r="BN61" s="214"/>
      <c r="BO61" s="223"/>
      <c r="BP61" s="223"/>
      <c r="BQ61" s="220">
        <v>55</v>
      </c>
      <c r="BR61" s="221"/>
      <c r="BS61" s="1016"/>
      <c r="BT61" s="1017"/>
      <c r="BU61" s="1017"/>
      <c r="BV61" s="1017"/>
      <c r="BW61" s="1017"/>
      <c r="BX61" s="1017"/>
      <c r="BY61" s="1017"/>
      <c r="BZ61" s="1017"/>
      <c r="CA61" s="1017"/>
      <c r="CB61" s="1017"/>
      <c r="CC61" s="1017"/>
      <c r="CD61" s="1017"/>
      <c r="CE61" s="1017"/>
      <c r="CF61" s="1017"/>
      <c r="CG61" s="1038"/>
      <c r="CH61" s="1013"/>
      <c r="CI61" s="1014"/>
      <c r="CJ61" s="1014"/>
      <c r="CK61" s="1014"/>
      <c r="CL61" s="1015"/>
      <c r="CM61" s="1013"/>
      <c r="CN61" s="1014"/>
      <c r="CO61" s="1014"/>
      <c r="CP61" s="1014"/>
      <c r="CQ61" s="1015"/>
      <c r="CR61" s="1013"/>
      <c r="CS61" s="1014"/>
      <c r="CT61" s="1014"/>
      <c r="CU61" s="1014"/>
      <c r="CV61" s="1015"/>
      <c r="CW61" s="1013"/>
      <c r="CX61" s="1014"/>
      <c r="CY61" s="1014"/>
      <c r="CZ61" s="1014"/>
      <c r="DA61" s="1015"/>
      <c r="DB61" s="1013"/>
      <c r="DC61" s="1014"/>
      <c r="DD61" s="1014"/>
      <c r="DE61" s="1014"/>
      <c r="DF61" s="1015"/>
      <c r="DG61" s="1013"/>
      <c r="DH61" s="1014"/>
      <c r="DI61" s="1014"/>
      <c r="DJ61" s="1014"/>
      <c r="DK61" s="1015"/>
      <c r="DL61" s="1013"/>
      <c r="DM61" s="1014"/>
      <c r="DN61" s="1014"/>
      <c r="DO61" s="1014"/>
      <c r="DP61" s="1015"/>
      <c r="DQ61" s="1013"/>
      <c r="DR61" s="1014"/>
      <c r="DS61" s="1014"/>
      <c r="DT61" s="1014"/>
      <c r="DU61" s="1015"/>
      <c r="DV61" s="1016"/>
      <c r="DW61" s="1017"/>
      <c r="DX61" s="1017"/>
      <c r="DY61" s="1017"/>
      <c r="DZ61" s="1018"/>
      <c r="EA61" s="212"/>
    </row>
    <row r="62" spans="1:131" ht="26.3" customHeight="1" x14ac:dyDescent="0.2">
      <c r="A62" s="220">
        <v>35</v>
      </c>
      <c r="B62" s="1054"/>
      <c r="C62" s="1055"/>
      <c r="D62" s="1055"/>
      <c r="E62" s="1055"/>
      <c r="F62" s="1055"/>
      <c r="G62" s="1055"/>
      <c r="H62" s="1055"/>
      <c r="I62" s="1055"/>
      <c r="J62" s="1055"/>
      <c r="K62" s="1055"/>
      <c r="L62" s="1055"/>
      <c r="M62" s="1055"/>
      <c r="N62" s="1055"/>
      <c r="O62" s="1055"/>
      <c r="P62" s="1056"/>
      <c r="Q62" s="1057"/>
      <c r="R62" s="1049"/>
      <c r="S62" s="1049"/>
      <c r="T62" s="1049"/>
      <c r="U62" s="1049"/>
      <c r="V62" s="1049"/>
      <c r="W62" s="1049"/>
      <c r="X62" s="1049"/>
      <c r="Y62" s="1049"/>
      <c r="Z62" s="1049"/>
      <c r="AA62" s="1049"/>
      <c r="AB62" s="1049"/>
      <c r="AC62" s="1049"/>
      <c r="AD62" s="1049"/>
      <c r="AE62" s="1058"/>
      <c r="AF62" s="1059"/>
      <c r="AG62" s="1060"/>
      <c r="AH62" s="1060"/>
      <c r="AI62" s="1060"/>
      <c r="AJ62" s="1061"/>
      <c r="AK62" s="1048"/>
      <c r="AL62" s="1049"/>
      <c r="AM62" s="1049"/>
      <c r="AN62" s="1049"/>
      <c r="AO62" s="1049"/>
      <c r="AP62" s="1049"/>
      <c r="AQ62" s="1049"/>
      <c r="AR62" s="1049"/>
      <c r="AS62" s="1049"/>
      <c r="AT62" s="1049"/>
      <c r="AU62" s="1049"/>
      <c r="AV62" s="1049"/>
      <c r="AW62" s="1049"/>
      <c r="AX62" s="1049"/>
      <c r="AY62" s="1049"/>
      <c r="AZ62" s="1050"/>
      <c r="BA62" s="1050"/>
      <c r="BB62" s="1050"/>
      <c r="BC62" s="1050"/>
      <c r="BD62" s="1050"/>
      <c r="BE62" s="996"/>
      <c r="BF62" s="996"/>
      <c r="BG62" s="996"/>
      <c r="BH62" s="996"/>
      <c r="BI62" s="997"/>
      <c r="BJ62" s="1051" t="s">
        <v>409</v>
      </c>
      <c r="BK62" s="1052"/>
      <c r="BL62" s="1052"/>
      <c r="BM62" s="1052"/>
      <c r="BN62" s="1053"/>
      <c r="BO62" s="223"/>
      <c r="BP62" s="223"/>
      <c r="BQ62" s="220">
        <v>56</v>
      </c>
      <c r="BR62" s="221"/>
      <c r="BS62" s="1016"/>
      <c r="BT62" s="1017"/>
      <c r="BU62" s="1017"/>
      <c r="BV62" s="1017"/>
      <c r="BW62" s="1017"/>
      <c r="BX62" s="1017"/>
      <c r="BY62" s="1017"/>
      <c r="BZ62" s="1017"/>
      <c r="CA62" s="1017"/>
      <c r="CB62" s="1017"/>
      <c r="CC62" s="1017"/>
      <c r="CD62" s="1017"/>
      <c r="CE62" s="1017"/>
      <c r="CF62" s="1017"/>
      <c r="CG62" s="1038"/>
      <c r="CH62" s="1013"/>
      <c r="CI62" s="1014"/>
      <c r="CJ62" s="1014"/>
      <c r="CK62" s="1014"/>
      <c r="CL62" s="1015"/>
      <c r="CM62" s="1013"/>
      <c r="CN62" s="1014"/>
      <c r="CO62" s="1014"/>
      <c r="CP62" s="1014"/>
      <c r="CQ62" s="1015"/>
      <c r="CR62" s="1013"/>
      <c r="CS62" s="1014"/>
      <c r="CT62" s="1014"/>
      <c r="CU62" s="1014"/>
      <c r="CV62" s="1015"/>
      <c r="CW62" s="1013"/>
      <c r="CX62" s="1014"/>
      <c r="CY62" s="1014"/>
      <c r="CZ62" s="1014"/>
      <c r="DA62" s="1015"/>
      <c r="DB62" s="1013"/>
      <c r="DC62" s="1014"/>
      <c r="DD62" s="1014"/>
      <c r="DE62" s="1014"/>
      <c r="DF62" s="1015"/>
      <c r="DG62" s="1013"/>
      <c r="DH62" s="1014"/>
      <c r="DI62" s="1014"/>
      <c r="DJ62" s="1014"/>
      <c r="DK62" s="1015"/>
      <c r="DL62" s="1013"/>
      <c r="DM62" s="1014"/>
      <c r="DN62" s="1014"/>
      <c r="DO62" s="1014"/>
      <c r="DP62" s="1015"/>
      <c r="DQ62" s="1013"/>
      <c r="DR62" s="1014"/>
      <c r="DS62" s="1014"/>
      <c r="DT62" s="1014"/>
      <c r="DU62" s="1015"/>
      <c r="DV62" s="1016"/>
      <c r="DW62" s="1017"/>
      <c r="DX62" s="1017"/>
      <c r="DY62" s="1017"/>
      <c r="DZ62" s="1018"/>
      <c r="EA62" s="212"/>
    </row>
    <row r="63" spans="1:131" ht="26.3" customHeight="1" thickBot="1" x14ac:dyDescent="0.25">
      <c r="A63" s="222" t="s">
        <v>382</v>
      </c>
      <c r="B63" s="961" t="s">
        <v>410</v>
      </c>
      <c r="C63" s="962"/>
      <c r="D63" s="962"/>
      <c r="E63" s="962"/>
      <c r="F63" s="962"/>
      <c r="G63" s="962"/>
      <c r="H63" s="962"/>
      <c r="I63" s="962"/>
      <c r="J63" s="962"/>
      <c r="K63" s="962"/>
      <c r="L63" s="962"/>
      <c r="M63" s="962"/>
      <c r="N63" s="962"/>
      <c r="O63" s="962"/>
      <c r="P63" s="972"/>
      <c r="Q63" s="986"/>
      <c r="R63" s="987"/>
      <c r="S63" s="987"/>
      <c r="T63" s="987"/>
      <c r="U63" s="987"/>
      <c r="V63" s="987"/>
      <c r="W63" s="987"/>
      <c r="X63" s="987"/>
      <c r="Y63" s="987"/>
      <c r="Z63" s="987"/>
      <c r="AA63" s="987"/>
      <c r="AB63" s="987"/>
      <c r="AC63" s="987"/>
      <c r="AD63" s="987"/>
      <c r="AE63" s="1044"/>
      <c r="AF63" s="1045">
        <v>9760</v>
      </c>
      <c r="AG63" s="983"/>
      <c r="AH63" s="983"/>
      <c r="AI63" s="983"/>
      <c r="AJ63" s="1046"/>
      <c r="AK63" s="1047"/>
      <c r="AL63" s="987"/>
      <c r="AM63" s="987"/>
      <c r="AN63" s="987"/>
      <c r="AO63" s="987"/>
      <c r="AP63" s="983">
        <v>125073</v>
      </c>
      <c r="AQ63" s="983"/>
      <c r="AR63" s="983"/>
      <c r="AS63" s="983"/>
      <c r="AT63" s="983"/>
      <c r="AU63" s="983">
        <v>34006</v>
      </c>
      <c r="AV63" s="983"/>
      <c r="AW63" s="983"/>
      <c r="AX63" s="983"/>
      <c r="AY63" s="983"/>
      <c r="AZ63" s="1041"/>
      <c r="BA63" s="1041"/>
      <c r="BB63" s="1041"/>
      <c r="BC63" s="1041"/>
      <c r="BD63" s="1041"/>
      <c r="BE63" s="984"/>
      <c r="BF63" s="984"/>
      <c r="BG63" s="984"/>
      <c r="BH63" s="984"/>
      <c r="BI63" s="985"/>
      <c r="BJ63" s="1042" t="s">
        <v>122</v>
      </c>
      <c r="BK63" s="977"/>
      <c r="BL63" s="977"/>
      <c r="BM63" s="977"/>
      <c r="BN63" s="1043"/>
      <c r="BO63" s="223"/>
      <c r="BP63" s="223"/>
      <c r="BQ63" s="220">
        <v>57</v>
      </c>
      <c r="BR63" s="221"/>
      <c r="BS63" s="1016"/>
      <c r="BT63" s="1017"/>
      <c r="BU63" s="1017"/>
      <c r="BV63" s="1017"/>
      <c r="BW63" s="1017"/>
      <c r="BX63" s="1017"/>
      <c r="BY63" s="1017"/>
      <c r="BZ63" s="1017"/>
      <c r="CA63" s="1017"/>
      <c r="CB63" s="1017"/>
      <c r="CC63" s="1017"/>
      <c r="CD63" s="1017"/>
      <c r="CE63" s="1017"/>
      <c r="CF63" s="1017"/>
      <c r="CG63" s="1038"/>
      <c r="CH63" s="1013"/>
      <c r="CI63" s="1014"/>
      <c r="CJ63" s="1014"/>
      <c r="CK63" s="1014"/>
      <c r="CL63" s="1015"/>
      <c r="CM63" s="1013"/>
      <c r="CN63" s="1014"/>
      <c r="CO63" s="1014"/>
      <c r="CP63" s="1014"/>
      <c r="CQ63" s="1015"/>
      <c r="CR63" s="1013"/>
      <c r="CS63" s="1014"/>
      <c r="CT63" s="1014"/>
      <c r="CU63" s="1014"/>
      <c r="CV63" s="1015"/>
      <c r="CW63" s="1013"/>
      <c r="CX63" s="1014"/>
      <c r="CY63" s="1014"/>
      <c r="CZ63" s="1014"/>
      <c r="DA63" s="1015"/>
      <c r="DB63" s="1013"/>
      <c r="DC63" s="1014"/>
      <c r="DD63" s="1014"/>
      <c r="DE63" s="1014"/>
      <c r="DF63" s="1015"/>
      <c r="DG63" s="1013"/>
      <c r="DH63" s="1014"/>
      <c r="DI63" s="1014"/>
      <c r="DJ63" s="1014"/>
      <c r="DK63" s="1015"/>
      <c r="DL63" s="1013"/>
      <c r="DM63" s="1014"/>
      <c r="DN63" s="1014"/>
      <c r="DO63" s="1014"/>
      <c r="DP63" s="1015"/>
      <c r="DQ63" s="1013"/>
      <c r="DR63" s="1014"/>
      <c r="DS63" s="1014"/>
      <c r="DT63" s="1014"/>
      <c r="DU63" s="1015"/>
      <c r="DV63" s="1016"/>
      <c r="DW63" s="1017"/>
      <c r="DX63" s="1017"/>
      <c r="DY63" s="1017"/>
      <c r="DZ63" s="1018"/>
      <c r="EA63" s="212"/>
    </row>
    <row r="64" spans="1:131" ht="26.3"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16"/>
      <c r="BT64" s="1017"/>
      <c r="BU64" s="1017"/>
      <c r="BV64" s="1017"/>
      <c r="BW64" s="1017"/>
      <c r="BX64" s="1017"/>
      <c r="BY64" s="1017"/>
      <c r="BZ64" s="1017"/>
      <c r="CA64" s="1017"/>
      <c r="CB64" s="1017"/>
      <c r="CC64" s="1017"/>
      <c r="CD64" s="1017"/>
      <c r="CE64" s="1017"/>
      <c r="CF64" s="1017"/>
      <c r="CG64" s="1038"/>
      <c r="CH64" s="1013"/>
      <c r="CI64" s="1014"/>
      <c r="CJ64" s="1014"/>
      <c r="CK64" s="1014"/>
      <c r="CL64" s="1015"/>
      <c r="CM64" s="1013"/>
      <c r="CN64" s="1014"/>
      <c r="CO64" s="1014"/>
      <c r="CP64" s="1014"/>
      <c r="CQ64" s="1015"/>
      <c r="CR64" s="1013"/>
      <c r="CS64" s="1014"/>
      <c r="CT64" s="1014"/>
      <c r="CU64" s="1014"/>
      <c r="CV64" s="1015"/>
      <c r="CW64" s="1013"/>
      <c r="CX64" s="1014"/>
      <c r="CY64" s="1014"/>
      <c r="CZ64" s="1014"/>
      <c r="DA64" s="1015"/>
      <c r="DB64" s="1013"/>
      <c r="DC64" s="1014"/>
      <c r="DD64" s="1014"/>
      <c r="DE64" s="1014"/>
      <c r="DF64" s="1015"/>
      <c r="DG64" s="1013"/>
      <c r="DH64" s="1014"/>
      <c r="DI64" s="1014"/>
      <c r="DJ64" s="1014"/>
      <c r="DK64" s="1015"/>
      <c r="DL64" s="1013"/>
      <c r="DM64" s="1014"/>
      <c r="DN64" s="1014"/>
      <c r="DO64" s="1014"/>
      <c r="DP64" s="1015"/>
      <c r="DQ64" s="1013"/>
      <c r="DR64" s="1014"/>
      <c r="DS64" s="1014"/>
      <c r="DT64" s="1014"/>
      <c r="DU64" s="1015"/>
      <c r="DV64" s="1016"/>
      <c r="DW64" s="1017"/>
      <c r="DX64" s="1017"/>
      <c r="DY64" s="1017"/>
      <c r="DZ64" s="1018"/>
      <c r="EA64" s="212"/>
    </row>
    <row r="65" spans="1:131" ht="26.3" customHeight="1" thickBot="1" x14ac:dyDescent="0.25">
      <c r="A65" s="214" t="s">
        <v>411</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16"/>
      <c r="BT65" s="1017"/>
      <c r="BU65" s="1017"/>
      <c r="BV65" s="1017"/>
      <c r="BW65" s="1017"/>
      <c r="BX65" s="1017"/>
      <c r="BY65" s="1017"/>
      <c r="BZ65" s="1017"/>
      <c r="CA65" s="1017"/>
      <c r="CB65" s="1017"/>
      <c r="CC65" s="1017"/>
      <c r="CD65" s="1017"/>
      <c r="CE65" s="1017"/>
      <c r="CF65" s="1017"/>
      <c r="CG65" s="1038"/>
      <c r="CH65" s="1013"/>
      <c r="CI65" s="1014"/>
      <c r="CJ65" s="1014"/>
      <c r="CK65" s="1014"/>
      <c r="CL65" s="1015"/>
      <c r="CM65" s="1013"/>
      <c r="CN65" s="1014"/>
      <c r="CO65" s="1014"/>
      <c r="CP65" s="1014"/>
      <c r="CQ65" s="1015"/>
      <c r="CR65" s="1013"/>
      <c r="CS65" s="1014"/>
      <c r="CT65" s="1014"/>
      <c r="CU65" s="1014"/>
      <c r="CV65" s="1015"/>
      <c r="CW65" s="1013"/>
      <c r="CX65" s="1014"/>
      <c r="CY65" s="1014"/>
      <c r="CZ65" s="1014"/>
      <c r="DA65" s="1015"/>
      <c r="DB65" s="1013"/>
      <c r="DC65" s="1014"/>
      <c r="DD65" s="1014"/>
      <c r="DE65" s="1014"/>
      <c r="DF65" s="1015"/>
      <c r="DG65" s="1013"/>
      <c r="DH65" s="1014"/>
      <c r="DI65" s="1014"/>
      <c r="DJ65" s="1014"/>
      <c r="DK65" s="1015"/>
      <c r="DL65" s="1013"/>
      <c r="DM65" s="1014"/>
      <c r="DN65" s="1014"/>
      <c r="DO65" s="1014"/>
      <c r="DP65" s="1015"/>
      <c r="DQ65" s="1013"/>
      <c r="DR65" s="1014"/>
      <c r="DS65" s="1014"/>
      <c r="DT65" s="1014"/>
      <c r="DU65" s="1015"/>
      <c r="DV65" s="1016"/>
      <c r="DW65" s="1017"/>
      <c r="DX65" s="1017"/>
      <c r="DY65" s="1017"/>
      <c r="DZ65" s="1018"/>
      <c r="EA65" s="212"/>
    </row>
    <row r="66" spans="1:131" ht="26.3" customHeight="1" x14ac:dyDescent="0.2">
      <c r="A66" s="1019" t="s">
        <v>412</v>
      </c>
      <c r="B66" s="1020"/>
      <c r="C66" s="1020"/>
      <c r="D66" s="1020"/>
      <c r="E66" s="1020"/>
      <c r="F66" s="1020"/>
      <c r="G66" s="1020"/>
      <c r="H66" s="1020"/>
      <c r="I66" s="1020"/>
      <c r="J66" s="1020"/>
      <c r="K66" s="1020"/>
      <c r="L66" s="1020"/>
      <c r="M66" s="1020"/>
      <c r="N66" s="1020"/>
      <c r="O66" s="1020"/>
      <c r="P66" s="1021"/>
      <c r="Q66" s="1025" t="s">
        <v>386</v>
      </c>
      <c r="R66" s="1026"/>
      <c r="S66" s="1026"/>
      <c r="T66" s="1026"/>
      <c r="U66" s="1027"/>
      <c r="V66" s="1025" t="s">
        <v>387</v>
      </c>
      <c r="W66" s="1026"/>
      <c r="X66" s="1026"/>
      <c r="Y66" s="1026"/>
      <c r="Z66" s="1027"/>
      <c r="AA66" s="1025" t="s">
        <v>388</v>
      </c>
      <c r="AB66" s="1026"/>
      <c r="AC66" s="1026"/>
      <c r="AD66" s="1026"/>
      <c r="AE66" s="1027"/>
      <c r="AF66" s="1031" t="s">
        <v>389</v>
      </c>
      <c r="AG66" s="1032"/>
      <c r="AH66" s="1032"/>
      <c r="AI66" s="1032"/>
      <c r="AJ66" s="1033"/>
      <c r="AK66" s="1025" t="s">
        <v>390</v>
      </c>
      <c r="AL66" s="1020"/>
      <c r="AM66" s="1020"/>
      <c r="AN66" s="1020"/>
      <c r="AO66" s="1021"/>
      <c r="AP66" s="1025" t="s">
        <v>391</v>
      </c>
      <c r="AQ66" s="1026"/>
      <c r="AR66" s="1026"/>
      <c r="AS66" s="1026"/>
      <c r="AT66" s="1027"/>
      <c r="AU66" s="1025" t="s">
        <v>413</v>
      </c>
      <c r="AV66" s="1026"/>
      <c r="AW66" s="1026"/>
      <c r="AX66" s="1026"/>
      <c r="AY66" s="1027"/>
      <c r="AZ66" s="1025" t="s">
        <v>364</v>
      </c>
      <c r="BA66" s="1026"/>
      <c r="BB66" s="1026"/>
      <c r="BC66" s="1026"/>
      <c r="BD66" s="1039"/>
      <c r="BE66" s="223"/>
      <c r="BF66" s="223"/>
      <c r="BG66" s="223"/>
      <c r="BH66" s="223"/>
      <c r="BI66" s="223"/>
      <c r="BJ66" s="223"/>
      <c r="BK66" s="223"/>
      <c r="BL66" s="223"/>
      <c r="BM66" s="223"/>
      <c r="BN66" s="223"/>
      <c r="BO66" s="223"/>
      <c r="BP66" s="223"/>
      <c r="BQ66" s="220">
        <v>60</v>
      </c>
      <c r="BR66" s="225"/>
      <c r="BS66" s="969"/>
      <c r="BT66" s="970"/>
      <c r="BU66" s="970"/>
      <c r="BV66" s="970"/>
      <c r="BW66" s="970"/>
      <c r="BX66" s="970"/>
      <c r="BY66" s="970"/>
      <c r="BZ66" s="970"/>
      <c r="CA66" s="970"/>
      <c r="CB66" s="970"/>
      <c r="CC66" s="970"/>
      <c r="CD66" s="970"/>
      <c r="CE66" s="970"/>
      <c r="CF66" s="970"/>
      <c r="CG66" s="979"/>
      <c r="CH66" s="980"/>
      <c r="CI66" s="981"/>
      <c r="CJ66" s="981"/>
      <c r="CK66" s="981"/>
      <c r="CL66" s="982"/>
      <c r="CM66" s="980"/>
      <c r="CN66" s="981"/>
      <c r="CO66" s="981"/>
      <c r="CP66" s="981"/>
      <c r="CQ66" s="982"/>
      <c r="CR66" s="980"/>
      <c r="CS66" s="981"/>
      <c r="CT66" s="981"/>
      <c r="CU66" s="981"/>
      <c r="CV66" s="982"/>
      <c r="CW66" s="980"/>
      <c r="CX66" s="981"/>
      <c r="CY66" s="981"/>
      <c r="CZ66" s="981"/>
      <c r="DA66" s="982"/>
      <c r="DB66" s="980"/>
      <c r="DC66" s="981"/>
      <c r="DD66" s="981"/>
      <c r="DE66" s="981"/>
      <c r="DF66" s="982"/>
      <c r="DG66" s="980"/>
      <c r="DH66" s="981"/>
      <c r="DI66" s="981"/>
      <c r="DJ66" s="981"/>
      <c r="DK66" s="982"/>
      <c r="DL66" s="980"/>
      <c r="DM66" s="981"/>
      <c r="DN66" s="981"/>
      <c r="DO66" s="981"/>
      <c r="DP66" s="982"/>
      <c r="DQ66" s="980"/>
      <c r="DR66" s="981"/>
      <c r="DS66" s="981"/>
      <c r="DT66" s="981"/>
      <c r="DU66" s="982"/>
      <c r="DV66" s="969"/>
      <c r="DW66" s="970"/>
      <c r="DX66" s="970"/>
      <c r="DY66" s="970"/>
      <c r="DZ66" s="971"/>
      <c r="EA66" s="212"/>
    </row>
    <row r="67" spans="1:131" ht="26.3" customHeight="1" thickBot="1" x14ac:dyDescent="0.25">
      <c r="A67" s="1022"/>
      <c r="B67" s="1023"/>
      <c r="C67" s="1023"/>
      <c r="D67" s="1023"/>
      <c r="E67" s="1023"/>
      <c r="F67" s="1023"/>
      <c r="G67" s="1023"/>
      <c r="H67" s="1023"/>
      <c r="I67" s="1023"/>
      <c r="J67" s="1023"/>
      <c r="K67" s="1023"/>
      <c r="L67" s="1023"/>
      <c r="M67" s="1023"/>
      <c r="N67" s="1023"/>
      <c r="O67" s="1023"/>
      <c r="P67" s="1024"/>
      <c r="Q67" s="1028"/>
      <c r="R67" s="1029"/>
      <c r="S67" s="1029"/>
      <c r="T67" s="1029"/>
      <c r="U67" s="1030"/>
      <c r="V67" s="1028"/>
      <c r="W67" s="1029"/>
      <c r="X67" s="1029"/>
      <c r="Y67" s="1029"/>
      <c r="Z67" s="1030"/>
      <c r="AA67" s="1028"/>
      <c r="AB67" s="1029"/>
      <c r="AC67" s="1029"/>
      <c r="AD67" s="1029"/>
      <c r="AE67" s="1030"/>
      <c r="AF67" s="1034"/>
      <c r="AG67" s="1035"/>
      <c r="AH67" s="1035"/>
      <c r="AI67" s="1035"/>
      <c r="AJ67" s="1036"/>
      <c r="AK67" s="1037"/>
      <c r="AL67" s="1023"/>
      <c r="AM67" s="1023"/>
      <c r="AN67" s="1023"/>
      <c r="AO67" s="1024"/>
      <c r="AP67" s="1028"/>
      <c r="AQ67" s="1029"/>
      <c r="AR67" s="1029"/>
      <c r="AS67" s="1029"/>
      <c r="AT67" s="1030"/>
      <c r="AU67" s="1028"/>
      <c r="AV67" s="1029"/>
      <c r="AW67" s="1029"/>
      <c r="AX67" s="1029"/>
      <c r="AY67" s="1030"/>
      <c r="AZ67" s="1028"/>
      <c r="BA67" s="1029"/>
      <c r="BB67" s="1029"/>
      <c r="BC67" s="1029"/>
      <c r="BD67" s="1040"/>
      <c r="BE67" s="223"/>
      <c r="BF67" s="223"/>
      <c r="BG67" s="223"/>
      <c r="BH67" s="223"/>
      <c r="BI67" s="223"/>
      <c r="BJ67" s="223"/>
      <c r="BK67" s="223"/>
      <c r="BL67" s="223"/>
      <c r="BM67" s="223"/>
      <c r="BN67" s="223"/>
      <c r="BO67" s="223"/>
      <c r="BP67" s="223"/>
      <c r="BQ67" s="220">
        <v>61</v>
      </c>
      <c r="BR67" s="225"/>
      <c r="BS67" s="969"/>
      <c r="BT67" s="970"/>
      <c r="BU67" s="970"/>
      <c r="BV67" s="970"/>
      <c r="BW67" s="970"/>
      <c r="BX67" s="970"/>
      <c r="BY67" s="970"/>
      <c r="BZ67" s="970"/>
      <c r="CA67" s="970"/>
      <c r="CB67" s="970"/>
      <c r="CC67" s="970"/>
      <c r="CD67" s="970"/>
      <c r="CE67" s="970"/>
      <c r="CF67" s="970"/>
      <c r="CG67" s="979"/>
      <c r="CH67" s="980"/>
      <c r="CI67" s="981"/>
      <c r="CJ67" s="981"/>
      <c r="CK67" s="981"/>
      <c r="CL67" s="982"/>
      <c r="CM67" s="980"/>
      <c r="CN67" s="981"/>
      <c r="CO67" s="981"/>
      <c r="CP67" s="981"/>
      <c r="CQ67" s="982"/>
      <c r="CR67" s="980"/>
      <c r="CS67" s="981"/>
      <c r="CT67" s="981"/>
      <c r="CU67" s="981"/>
      <c r="CV67" s="982"/>
      <c r="CW67" s="980"/>
      <c r="CX67" s="981"/>
      <c r="CY67" s="981"/>
      <c r="CZ67" s="981"/>
      <c r="DA67" s="982"/>
      <c r="DB67" s="980"/>
      <c r="DC67" s="981"/>
      <c r="DD67" s="981"/>
      <c r="DE67" s="981"/>
      <c r="DF67" s="982"/>
      <c r="DG67" s="980"/>
      <c r="DH67" s="981"/>
      <c r="DI67" s="981"/>
      <c r="DJ67" s="981"/>
      <c r="DK67" s="982"/>
      <c r="DL67" s="980"/>
      <c r="DM67" s="981"/>
      <c r="DN67" s="981"/>
      <c r="DO67" s="981"/>
      <c r="DP67" s="982"/>
      <c r="DQ67" s="980"/>
      <c r="DR67" s="981"/>
      <c r="DS67" s="981"/>
      <c r="DT67" s="981"/>
      <c r="DU67" s="982"/>
      <c r="DV67" s="969"/>
      <c r="DW67" s="970"/>
      <c r="DX67" s="970"/>
      <c r="DY67" s="970"/>
      <c r="DZ67" s="971"/>
      <c r="EA67" s="212"/>
    </row>
    <row r="68" spans="1:131" ht="26.3" customHeight="1" thickTop="1" x14ac:dyDescent="0.2">
      <c r="A68" s="218">
        <v>1</v>
      </c>
      <c r="B68" s="1009" t="s">
        <v>581</v>
      </c>
      <c r="C68" s="1010"/>
      <c r="D68" s="1010"/>
      <c r="E68" s="1010"/>
      <c r="F68" s="1010"/>
      <c r="G68" s="1010"/>
      <c r="H68" s="1010"/>
      <c r="I68" s="1010"/>
      <c r="J68" s="1010"/>
      <c r="K68" s="1010"/>
      <c r="L68" s="1010"/>
      <c r="M68" s="1010"/>
      <c r="N68" s="1010"/>
      <c r="O68" s="1010"/>
      <c r="P68" s="1011"/>
      <c r="Q68" s="1012">
        <v>5035</v>
      </c>
      <c r="R68" s="1006"/>
      <c r="S68" s="1006"/>
      <c r="T68" s="1006"/>
      <c r="U68" s="1006"/>
      <c r="V68" s="1006">
        <v>4372</v>
      </c>
      <c r="W68" s="1006"/>
      <c r="X68" s="1006"/>
      <c r="Y68" s="1006"/>
      <c r="Z68" s="1006"/>
      <c r="AA68" s="1006">
        <v>663</v>
      </c>
      <c r="AB68" s="1006"/>
      <c r="AC68" s="1006"/>
      <c r="AD68" s="1006"/>
      <c r="AE68" s="1006"/>
      <c r="AF68" s="1006">
        <v>663</v>
      </c>
      <c r="AG68" s="1006"/>
      <c r="AH68" s="1006"/>
      <c r="AI68" s="1006"/>
      <c r="AJ68" s="1006"/>
      <c r="AK68" s="1006" t="s">
        <v>560</v>
      </c>
      <c r="AL68" s="1006"/>
      <c r="AM68" s="1006"/>
      <c r="AN68" s="1006"/>
      <c r="AO68" s="1006"/>
      <c r="AP68" s="1006">
        <v>503</v>
      </c>
      <c r="AQ68" s="1006"/>
      <c r="AR68" s="1006"/>
      <c r="AS68" s="1006"/>
      <c r="AT68" s="1006"/>
      <c r="AU68" s="1006">
        <v>304</v>
      </c>
      <c r="AV68" s="1006"/>
      <c r="AW68" s="1006"/>
      <c r="AX68" s="1006"/>
      <c r="AY68" s="1006"/>
      <c r="AZ68" s="1007"/>
      <c r="BA68" s="1007"/>
      <c r="BB68" s="1007"/>
      <c r="BC68" s="1007"/>
      <c r="BD68" s="1008"/>
      <c r="BE68" s="223"/>
      <c r="BF68" s="223"/>
      <c r="BG68" s="223"/>
      <c r="BH68" s="223"/>
      <c r="BI68" s="223"/>
      <c r="BJ68" s="223"/>
      <c r="BK68" s="223"/>
      <c r="BL68" s="223"/>
      <c r="BM68" s="223"/>
      <c r="BN68" s="223"/>
      <c r="BO68" s="223"/>
      <c r="BP68" s="223"/>
      <c r="BQ68" s="220">
        <v>62</v>
      </c>
      <c r="BR68" s="225"/>
      <c r="BS68" s="969"/>
      <c r="BT68" s="970"/>
      <c r="BU68" s="970"/>
      <c r="BV68" s="970"/>
      <c r="BW68" s="970"/>
      <c r="BX68" s="970"/>
      <c r="BY68" s="970"/>
      <c r="BZ68" s="970"/>
      <c r="CA68" s="970"/>
      <c r="CB68" s="970"/>
      <c r="CC68" s="970"/>
      <c r="CD68" s="970"/>
      <c r="CE68" s="970"/>
      <c r="CF68" s="970"/>
      <c r="CG68" s="979"/>
      <c r="CH68" s="980"/>
      <c r="CI68" s="981"/>
      <c r="CJ68" s="981"/>
      <c r="CK68" s="981"/>
      <c r="CL68" s="982"/>
      <c r="CM68" s="980"/>
      <c r="CN68" s="981"/>
      <c r="CO68" s="981"/>
      <c r="CP68" s="981"/>
      <c r="CQ68" s="982"/>
      <c r="CR68" s="980"/>
      <c r="CS68" s="981"/>
      <c r="CT68" s="981"/>
      <c r="CU68" s="981"/>
      <c r="CV68" s="982"/>
      <c r="CW68" s="980"/>
      <c r="CX68" s="981"/>
      <c r="CY68" s="981"/>
      <c r="CZ68" s="981"/>
      <c r="DA68" s="982"/>
      <c r="DB68" s="980"/>
      <c r="DC68" s="981"/>
      <c r="DD68" s="981"/>
      <c r="DE68" s="981"/>
      <c r="DF68" s="982"/>
      <c r="DG68" s="980"/>
      <c r="DH68" s="981"/>
      <c r="DI68" s="981"/>
      <c r="DJ68" s="981"/>
      <c r="DK68" s="982"/>
      <c r="DL68" s="980"/>
      <c r="DM68" s="981"/>
      <c r="DN68" s="981"/>
      <c r="DO68" s="981"/>
      <c r="DP68" s="982"/>
      <c r="DQ68" s="980"/>
      <c r="DR68" s="981"/>
      <c r="DS68" s="981"/>
      <c r="DT68" s="981"/>
      <c r="DU68" s="982"/>
      <c r="DV68" s="969"/>
      <c r="DW68" s="970"/>
      <c r="DX68" s="970"/>
      <c r="DY68" s="970"/>
      <c r="DZ68" s="971"/>
      <c r="EA68" s="212"/>
    </row>
    <row r="69" spans="1:131" ht="26.3" customHeight="1" x14ac:dyDescent="0.2">
      <c r="A69" s="220">
        <v>2</v>
      </c>
      <c r="B69" s="998" t="s">
        <v>582</v>
      </c>
      <c r="C69" s="999"/>
      <c r="D69" s="999"/>
      <c r="E69" s="999"/>
      <c r="F69" s="999"/>
      <c r="G69" s="999"/>
      <c r="H69" s="999"/>
      <c r="I69" s="999"/>
      <c r="J69" s="999"/>
      <c r="K69" s="999"/>
      <c r="L69" s="999"/>
      <c r="M69" s="999"/>
      <c r="N69" s="999"/>
      <c r="O69" s="999"/>
      <c r="P69" s="1000"/>
      <c r="Q69" s="1001">
        <v>286</v>
      </c>
      <c r="R69" s="995"/>
      <c r="S69" s="995"/>
      <c r="T69" s="995"/>
      <c r="U69" s="995"/>
      <c r="V69" s="995">
        <v>162</v>
      </c>
      <c r="W69" s="995"/>
      <c r="X69" s="995"/>
      <c r="Y69" s="995"/>
      <c r="Z69" s="995"/>
      <c r="AA69" s="995">
        <v>124</v>
      </c>
      <c r="AB69" s="995"/>
      <c r="AC69" s="995"/>
      <c r="AD69" s="995"/>
      <c r="AE69" s="995"/>
      <c r="AF69" s="995">
        <v>124</v>
      </c>
      <c r="AG69" s="995"/>
      <c r="AH69" s="995"/>
      <c r="AI69" s="995"/>
      <c r="AJ69" s="995"/>
      <c r="AK69" s="995" t="s">
        <v>560</v>
      </c>
      <c r="AL69" s="995"/>
      <c r="AM69" s="995"/>
      <c r="AN69" s="995"/>
      <c r="AO69" s="995"/>
      <c r="AP69" s="995" t="s">
        <v>560</v>
      </c>
      <c r="AQ69" s="995"/>
      <c r="AR69" s="995"/>
      <c r="AS69" s="995"/>
      <c r="AT69" s="995"/>
      <c r="AU69" s="995" t="s">
        <v>560</v>
      </c>
      <c r="AV69" s="995"/>
      <c r="AW69" s="995"/>
      <c r="AX69" s="995"/>
      <c r="AY69" s="995"/>
      <c r="AZ69" s="996"/>
      <c r="BA69" s="996"/>
      <c r="BB69" s="996"/>
      <c r="BC69" s="996"/>
      <c r="BD69" s="997"/>
      <c r="BE69" s="223"/>
      <c r="BF69" s="223"/>
      <c r="BG69" s="223"/>
      <c r="BH69" s="223"/>
      <c r="BI69" s="223"/>
      <c r="BJ69" s="223"/>
      <c r="BK69" s="223"/>
      <c r="BL69" s="223"/>
      <c r="BM69" s="223"/>
      <c r="BN69" s="223"/>
      <c r="BO69" s="223"/>
      <c r="BP69" s="223"/>
      <c r="BQ69" s="220">
        <v>63</v>
      </c>
      <c r="BR69" s="225"/>
      <c r="BS69" s="969"/>
      <c r="BT69" s="970"/>
      <c r="BU69" s="970"/>
      <c r="BV69" s="970"/>
      <c r="BW69" s="970"/>
      <c r="BX69" s="970"/>
      <c r="BY69" s="970"/>
      <c r="BZ69" s="970"/>
      <c r="CA69" s="970"/>
      <c r="CB69" s="970"/>
      <c r="CC69" s="970"/>
      <c r="CD69" s="970"/>
      <c r="CE69" s="970"/>
      <c r="CF69" s="970"/>
      <c r="CG69" s="979"/>
      <c r="CH69" s="980"/>
      <c r="CI69" s="981"/>
      <c r="CJ69" s="981"/>
      <c r="CK69" s="981"/>
      <c r="CL69" s="982"/>
      <c r="CM69" s="980"/>
      <c r="CN69" s="981"/>
      <c r="CO69" s="981"/>
      <c r="CP69" s="981"/>
      <c r="CQ69" s="982"/>
      <c r="CR69" s="980"/>
      <c r="CS69" s="981"/>
      <c r="CT69" s="981"/>
      <c r="CU69" s="981"/>
      <c r="CV69" s="982"/>
      <c r="CW69" s="980"/>
      <c r="CX69" s="981"/>
      <c r="CY69" s="981"/>
      <c r="CZ69" s="981"/>
      <c r="DA69" s="982"/>
      <c r="DB69" s="980"/>
      <c r="DC69" s="981"/>
      <c r="DD69" s="981"/>
      <c r="DE69" s="981"/>
      <c r="DF69" s="982"/>
      <c r="DG69" s="980"/>
      <c r="DH69" s="981"/>
      <c r="DI69" s="981"/>
      <c r="DJ69" s="981"/>
      <c r="DK69" s="982"/>
      <c r="DL69" s="980"/>
      <c r="DM69" s="981"/>
      <c r="DN69" s="981"/>
      <c r="DO69" s="981"/>
      <c r="DP69" s="982"/>
      <c r="DQ69" s="980"/>
      <c r="DR69" s="981"/>
      <c r="DS69" s="981"/>
      <c r="DT69" s="981"/>
      <c r="DU69" s="982"/>
      <c r="DV69" s="969"/>
      <c r="DW69" s="970"/>
      <c r="DX69" s="970"/>
      <c r="DY69" s="970"/>
      <c r="DZ69" s="971"/>
      <c r="EA69" s="212"/>
    </row>
    <row r="70" spans="1:131" ht="26.3" customHeight="1" x14ac:dyDescent="0.2">
      <c r="A70" s="220">
        <v>3</v>
      </c>
      <c r="B70" s="998" t="s">
        <v>583</v>
      </c>
      <c r="C70" s="999"/>
      <c r="D70" s="999"/>
      <c r="E70" s="999"/>
      <c r="F70" s="999"/>
      <c r="G70" s="999"/>
      <c r="H70" s="999"/>
      <c r="I70" s="999"/>
      <c r="J70" s="999"/>
      <c r="K70" s="999"/>
      <c r="L70" s="999"/>
      <c r="M70" s="999"/>
      <c r="N70" s="999"/>
      <c r="O70" s="999"/>
      <c r="P70" s="1000"/>
      <c r="Q70" s="1001">
        <v>6</v>
      </c>
      <c r="R70" s="995"/>
      <c r="S70" s="995"/>
      <c r="T70" s="995"/>
      <c r="U70" s="995"/>
      <c r="V70" s="995">
        <v>3</v>
      </c>
      <c r="W70" s="995"/>
      <c r="X70" s="995"/>
      <c r="Y70" s="995"/>
      <c r="Z70" s="995"/>
      <c r="AA70" s="995">
        <v>3</v>
      </c>
      <c r="AB70" s="995"/>
      <c r="AC70" s="995"/>
      <c r="AD70" s="995"/>
      <c r="AE70" s="995"/>
      <c r="AF70" s="995">
        <v>3</v>
      </c>
      <c r="AG70" s="995"/>
      <c r="AH70" s="995"/>
      <c r="AI70" s="995"/>
      <c r="AJ70" s="995"/>
      <c r="AK70" s="995" t="s">
        <v>560</v>
      </c>
      <c r="AL70" s="995"/>
      <c r="AM70" s="995"/>
      <c r="AN70" s="995"/>
      <c r="AO70" s="995"/>
      <c r="AP70" s="995" t="s">
        <v>560</v>
      </c>
      <c r="AQ70" s="995"/>
      <c r="AR70" s="995"/>
      <c r="AS70" s="995"/>
      <c r="AT70" s="995"/>
      <c r="AU70" s="995" t="s">
        <v>560</v>
      </c>
      <c r="AV70" s="995"/>
      <c r="AW70" s="995"/>
      <c r="AX70" s="995"/>
      <c r="AY70" s="995"/>
      <c r="AZ70" s="996"/>
      <c r="BA70" s="996"/>
      <c r="BB70" s="996"/>
      <c r="BC70" s="996"/>
      <c r="BD70" s="997"/>
      <c r="BE70" s="223"/>
      <c r="BF70" s="223"/>
      <c r="BG70" s="223"/>
      <c r="BH70" s="223"/>
      <c r="BI70" s="223"/>
      <c r="BJ70" s="223"/>
      <c r="BK70" s="223"/>
      <c r="BL70" s="223"/>
      <c r="BM70" s="223"/>
      <c r="BN70" s="223"/>
      <c r="BO70" s="223"/>
      <c r="BP70" s="223"/>
      <c r="BQ70" s="220">
        <v>64</v>
      </c>
      <c r="BR70" s="225"/>
      <c r="BS70" s="969"/>
      <c r="BT70" s="970"/>
      <c r="BU70" s="970"/>
      <c r="BV70" s="970"/>
      <c r="BW70" s="970"/>
      <c r="BX70" s="970"/>
      <c r="BY70" s="970"/>
      <c r="BZ70" s="970"/>
      <c r="CA70" s="970"/>
      <c r="CB70" s="970"/>
      <c r="CC70" s="970"/>
      <c r="CD70" s="970"/>
      <c r="CE70" s="970"/>
      <c r="CF70" s="970"/>
      <c r="CG70" s="979"/>
      <c r="CH70" s="980"/>
      <c r="CI70" s="981"/>
      <c r="CJ70" s="981"/>
      <c r="CK70" s="981"/>
      <c r="CL70" s="982"/>
      <c r="CM70" s="980"/>
      <c r="CN70" s="981"/>
      <c r="CO70" s="981"/>
      <c r="CP70" s="981"/>
      <c r="CQ70" s="982"/>
      <c r="CR70" s="980"/>
      <c r="CS70" s="981"/>
      <c r="CT70" s="981"/>
      <c r="CU70" s="981"/>
      <c r="CV70" s="982"/>
      <c r="CW70" s="980"/>
      <c r="CX70" s="981"/>
      <c r="CY70" s="981"/>
      <c r="CZ70" s="981"/>
      <c r="DA70" s="982"/>
      <c r="DB70" s="980"/>
      <c r="DC70" s="981"/>
      <c r="DD70" s="981"/>
      <c r="DE70" s="981"/>
      <c r="DF70" s="982"/>
      <c r="DG70" s="980"/>
      <c r="DH70" s="981"/>
      <c r="DI70" s="981"/>
      <c r="DJ70" s="981"/>
      <c r="DK70" s="982"/>
      <c r="DL70" s="980"/>
      <c r="DM70" s="981"/>
      <c r="DN70" s="981"/>
      <c r="DO70" s="981"/>
      <c r="DP70" s="982"/>
      <c r="DQ70" s="980"/>
      <c r="DR70" s="981"/>
      <c r="DS70" s="981"/>
      <c r="DT70" s="981"/>
      <c r="DU70" s="982"/>
      <c r="DV70" s="969"/>
      <c r="DW70" s="970"/>
      <c r="DX70" s="970"/>
      <c r="DY70" s="970"/>
      <c r="DZ70" s="971"/>
      <c r="EA70" s="212"/>
    </row>
    <row r="71" spans="1:131" ht="26.3" customHeight="1" x14ac:dyDescent="0.2">
      <c r="A71" s="220">
        <v>4</v>
      </c>
      <c r="B71" s="998" t="s">
        <v>584</v>
      </c>
      <c r="C71" s="999"/>
      <c r="D71" s="999"/>
      <c r="E71" s="999"/>
      <c r="F71" s="999"/>
      <c r="G71" s="999"/>
      <c r="H71" s="999"/>
      <c r="I71" s="999"/>
      <c r="J71" s="999"/>
      <c r="K71" s="999"/>
      <c r="L71" s="999"/>
      <c r="M71" s="999"/>
      <c r="N71" s="999"/>
      <c r="O71" s="999"/>
      <c r="P71" s="1000"/>
      <c r="Q71" s="1001">
        <v>0</v>
      </c>
      <c r="R71" s="995"/>
      <c r="S71" s="995"/>
      <c r="T71" s="995"/>
      <c r="U71" s="995"/>
      <c r="V71" s="995">
        <v>0</v>
      </c>
      <c r="W71" s="995"/>
      <c r="X71" s="995"/>
      <c r="Y71" s="995"/>
      <c r="Z71" s="995"/>
      <c r="AA71" s="995">
        <v>0</v>
      </c>
      <c r="AB71" s="995"/>
      <c r="AC71" s="995"/>
      <c r="AD71" s="995"/>
      <c r="AE71" s="995"/>
      <c r="AF71" s="995">
        <v>0</v>
      </c>
      <c r="AG71" s="995"/>
      <c r="AH71" s="995"/>
      <c r="AI71" s="995"/>
      <c r="AJ71" s="995"/>
      <c r="AK71" s="995" t="s">
        <v>560</v>
      </c>
      <c r="AL71" s="995"/>
      <c r="AM71" s="995"/>
      <c r="AN71" s="995"/>
      <c r="AO71" s="995"/>
      <c r="AP71" s="995" t="s">
        <v>560</v>
      </c>
      <c r="AQ71" s="995"/>
      <c r="AR71" s="995"/>
      <c r="AS71" s="995"/>
      <c r="AT71" s="995"/>
      <c r="AU71" s="995" t="s">
        <v>560</v>
      </c>
      <c r="AV71" s="995"/>
      <c r="AW71" s="995"/>
      <c r="AX71" s="995"/>
      <c r="AY71" s="995"/>
      <c r="AZ71" s="996"/>
      <c r="BA71" s="996"/>
      <c r="BB71" s="996"/>
      <c r="BC71" s="996"/>
      <c r="BD71" s="997"/>
      <c r="BE71" s="223"/>
      <c r="BF71" s="223"/>
      <c r="BG71" s="223"/>
      <c r="BH71" s="223"/>
      <c r="BI71" s="223"/>
      <c r="BJ71" s="223"/>
      <c r="BK71" s="223"/>
      <c r="BL71" s="223"/>
      <c r="BM71" s="223"/>
      <c r="BN71" s="223"/>
      <c r="BO71" s="223"/>
      <c r="BP71" s="223"/>
      <c r="BQ71" s="220">
        <v>65</v>
      </c>
      <c r="BR71" s="225"/>
      <c r="BS71" s="969"/>
      <c r="BT71" s="970"/>
      <c r="BU71" s="970"/>
      <c r="BV71" s="970"/>
      <c r="BW71" s="970"/>
      <c r="BX71" s="970"/>
      <c r="BY71" s="970"/>
      <c r="BZ71" s="970"/>
      <c r="CA71" s="970"/>
      <c r="CB71" s="970"/>
      <c r="CC71" s="970"/>
      <c r="CD71" s="970"/>
      <c r="CE71" s="970"/>
      <c r="CF71" s="970"/>
      <c r="CG71" s="979"/>
      <c r="CH71" s="980"/>
      <c r="CI71" s="981"/>
      <c r="CJ71" s="981"/>
      <c r="CK71" s="981"/>
      <c r="CL71" s="982"/>
      <c r="CM71" s="980"/>
      <c r="CN71" s="981"/>
      <c r="CO71" s="981"/>
      <c r="CP71" s="981"/>
      <c r="CQ71" s="982"/>
      <c r="CR71" s="980"/>
      <c r="CS71" s="981"/>
      <c r="CT71" s="981"/>
      <c r="CU71" s="981"/>
      <c r="CV71" s="982"/>
      <c r="CW71" s="980"/>
      <c r="CX71" s="981"/>
      <c r="CY71" s="981"/>
      <c r="CZ71" s="981"/>
      <c r="DA71" s="982"/>
      <c r="DB71" s="980"/>
      <c r="DC71" s="981"/>
      <c r="DD71" s="981"/>
      <c r="DE71" s="981"/>
      <c r="DF71" s="982"/>
      <c r="DG71" s="980"/>
      <c r="DH71" s="981"/>
      <c r="DI71" s="981"/>
      <c r="DJ71" s="981"/>
      <c r="DK71" s="982"/>
      <c r="DL71" s="980"/>
      <c r="DM71" s="981"/>
      <c r="DN71" s="981"/>
      <c r="DO71" s="981"/>
      <c r="DP71" s="982"/>
      <c r="DQ71" s="980"/>
      <c r="DR71" s="981"/>
      <c r="DS71" s="981"/>
      <c r="DT71" s="981"/>
      <c r="DU71" s="982"/>
      <c r="DV71" s="969"/>
      <c r="DW71" s="970"/>
      <c r="DX71" s="970"/>
      <c r="DY71" s="970"/>
      <c r="DZ71" s="971"/>
      <c r="EA71" s="212"/>
    </row>
    <row r="72" spans="1:131" ht="26.3" customHeight="1" x14ac:dyDescent="0.2">
      <c r="A72" s="220">
        <v>5</v>
      </c>
      <c r="B72" s="998" t="s">
        <v>585</v>
      </c>
      <c r="C72" s="999"/>
      <c r="D72" s="999"/>
      <c r="E72" s="999"/>
      <c r="F72" s="999"/>
      <c r="G72" s="999"/>
      <c r="H72" s="999"/>
      <c r="I72" s="999"/>
      <c r="J72" s="999"/>
      <c r="K72" s="999"/>
      <c r="L72" s="999"/>
      <c r="M72" s="999"/>
      <c r="N72" s="999"/>
      <c r="O72" s="999"/>
      <c r="P72" s="1000"/>
      <c r="Q72" s="1001">
        <v>166</v>
      </c>
      <c r="R72" s="995"/>
      <c r="S72" s="995"/>
      <c r="T72" s="995"/>
      <c r="U72" s="995"/>
      <c r="V72" s="995">
        <v>162</v>
      </c>
      <c r="W72" s="995"/>
      <c r="X72" s="995"/>
      <c r="Y72" s="995"/>
      <c r="Z72" s="995"/>
      <c r="AA72" s="995">
        <v>4</v>
      </c>
      <c r="AB72" s="995"/>
      <c r="AC72" s="995"/>
      <c r="AD72" s="995"/>
      <c r="AE72" s="995"/>
      <c r="AF72" s="995" t="s">
        <v>560</v>
      </c>
      <c r="AG72" s="995"/>
      <c r="AH72" s="995"/>
      <c r="AI72" s="995"/>
      <c r="AJ72" s="995"/>
      <c r="AK72" s="995" t="s">
        <v>560</v>
      </c>
      <c r="AL72" s="995"/>
      <c r="AM72" s="995"/>
      <c r="AN72" s="995"/>
      <c r="AO72" s="995"/>
      <c r="AP72" s="995" t="s">
        <v>560</v>
      </c>
      <c r="AQ72" s="995"/>
      <c r="AR72" s="995"/>
      <c r="AS72" s="995"/>
      <c r="AT72" s="995"/>
      <c r="AU72" s="995" t="s">
        <v>560</v>
      </c>
      <c r="AV72" s="995"/>
      <c r="AW72" s="995"/>
      <c r="AX72" s="995"/>
      <c r="AY72" s="995"/>
      <c r="AZ72" s="996"/>
      <c r="BA72" s="996"/>
      <c r="BB72" s="996"/>
      <c r="BC72" s="996"/>
      <c r="BD72" s="997"/>
      <c r="BE72" s="223"/>
      <c r="BF72" s="223"/>
      <c r="BG72" s="223"/>
      <c r="BH72" s="223"/>
      <c r="BI72" s="223"/>
      <c r="BJ72" s="223"/>
      <c r="BK72" s="223"/>
      <c r="BL72" s="223"/>
      <c r="BM72" s="223"/>
      <c r="BN72" s="223"/>
      <c r="BO72" s="223"/>
      <c r="BP72" s="223"/>
      <c r="BQ72" s="220">
        <v>66</v>
      </c>
      <c r="BR72" s="225"/>
      <c r="BS72" s="969"/>
      <c r="BT72" s="970"/>
      <c r="BU72" s="970"/>
      <c r="BV72" s="970"/>
      <c r="BW72" s="970"/>
      <c r="BX72" s="970"/>
      <c r="BY72" s="970"/>
      <c r="BZ72" s="970"/>
      <c r="CA72" s="970"/>
      <c r="CB72" s="970"/>
      <c r="CC72" s="970"/>
      <c r="CD72" s="970"/>
      <c r="CE72" s="970"/>
      <c r="CF72" s="970"/>
      <c r="CG72" s="979"/>
      <c r="CH72" s="980"/>
      <c r="CI72" s="981"/>
      <c r="CJ72" s="981"/>
      <c r="CK72" s="981"/>
      <c r="CL72" s="982"/>
      <c r="CM72" s="980"/>
      <c r="CN72" s="981"/>
      <c r="CO72" s="981"/>
      <c r="CP72" s="981"/>
      <c r="CQ72" s="982"/>
      <c r="CR72" s="980"/>
      <c r="CS72" s="981"/>
      <c r="CT72" s="981"/>
      <c r="CU72" s="981"/>
      <c r="CV72" s="982"/>
      <c r="CW72" s="980"/>
      <c r="CX72" s="981"/>
      <c r="CY72" s="981"/>
      <c r="CZ72" s="981"/>
      <c r="DA72" s="982"/>
      <c r="DB72" s="980"/>
      <c r="DC72" s="981"/>
      <c r="DD72" s="981"/>
      <c r="DE72" s="981"/>
      <c r="DF72" s="982"/>
      <c r="DG72" s="980"/>
      <c r="DH72" s="981"/>
      <c r="DI72" s="981"/>
      <c r="DJ72" s="981"/>
      <c r="DK72" s="982"/>
      <c r="DL72" s="980"/>
      <c r="DM72" s="981"/>
      <c r="DN72" s="981"/>
      <c r="DO72" s="981"/>
      <c r="DP72" s="982"/>
      <c r="DQ72" s="980"/>
      <c r="DR72" s="981"/>
      <c r="DS72" s="981"/>
      <c r="DT72" s="981"/>
      <c r="DU72" s="982"/>
      <c r="DV72" s="969"/>
      <c r="DW72" s="970"/>
      <c r="DX72" s="970"/>
      <c r="DY72" s="970"/>
      <c r="DZ72" s="971"/>
      <c r="EA72" s="212"/>
    </row>
    <row r="73" spans="1:131" ht="26.3" customHeight="1" x14ac:dyDescent="0.2">
      <c r="A73" s="220">
        <v>6</v>
      </c>
      <c r="B73" s="998" t="s">
        <v>586</v>
      </c>
      <c r="C73" s="999"/>
      <c r="D73" s="999"/>
      <c r="E73" s="999"/>
      <c r="F73" s="999"/>
      <c r="G73" s="999"/>
      <c r="H73" s="999"/>
      <c r="I73" s="999"/>
      <c r="J73" s="999"/>
      <c r="K73" s="999"/>
      <c r="L73" s="999"/>
      <c r="M73" s="999"/>
      <c r="N73" s="999"/>
      <c r="O73" s="999"/>
      <c r="P73" s="1000"/>
      <c r="Q73" s="1001">
        <v>178905</v>
      </c>
      <c r="R73" s="995"/>
      <c r="S73" s="995"/>
      <c r="T73" s="995"/>
      <c r="U73" s="995"/>
      <c r="V73" s="995">
        <v>178905</v>
      </c>
      <c r="W73" s="995"/>
      <c r="X73" s="995"/>
      <c r="Y73" s="995"/>
      <c r="Z73" s="995"/>
      <c r="AA73" s="995">
        <v>0</v>
      </c>
      <c r="AB73" s="995"/>
      <c r="AC73" s="995"/>
      <c r="AD73" s="995"/>
      <c r="AE73" s="995"/>
      <c r="AF73" s="995" t="s">
        <v>560</v>
      </c>
      <c r="AG73" s="995"/>
      <c r="AH73" s="995"/>
      <c r="AI73" s="995"/>
      <c r="AJ73" s="995"/>
      <c r="AK73" s="995" t="s">
        <v>560</v>
      </c>
      <c r="AL73" s="995"/>
      <c r="AM73" s="995"/>
      <c r="AN73" s="995"/>
      <c r="AO73" s="995"/>
      <c r="AP73" s="995" t="s">
        <v>560</v>
      </c>
      <c r="AQ73" s="995"/>
      <c r="AR73" s="995"/>
      <c r="AS73" s="995"/>
      <c r="AT73" s="995"/>
      <c r="AU73" s="995" t="s">
        <v>560</v>
      </c>
      <c r="AV73" s="995"/>
      <c r="AW73" s="995"/>
      <c r="AX73" s="995"/>
      <c r="AY73" s="995"/>
      <c r="AZ73" s="996"/>
      <c r="BA73" s="996"/>
      <c r="BB73" s="996"/>
      <c r="BC73" s="996"/>
      <c r="BD73" s="997"/>
      <c r="BE73" s="223"/>
      <c r="BF73" s="223"/>
      <c r="BG73" s="223"/>
      <c r="BH73" s="223"/>
      <c r="BI73" s="223"/>
      <c r="BJ73" s="223"/>
      <c r="BK73" s="223"/>
      <c r="BL73" s="223"/>
      <c r="BM73" s="223"/>
      <c r="BN73" s="223"/>
      <c r="BO73" s="223"/>
      <c r="BP73" s="223"/>
      <c r="BQ73" s="220">
        <v>67</v>
      </c>
      <c r="BR73" s="225"/>
      <c r="BS73" s="969"/>
      <c r="BT73" s="970"/>
      <c r="BU73" s="970"/>
      <c r="BV73" s="970"/>
      <c r="BW73" s="970"/>
      <c r="BX73" s="970"/>
      <c r="BY73" s="970"/>
      <c r="BZ73" s="970"/>
      <c r="CA73" s="970"/>
      <c r="CB73" s="970"/>
      <c r="CC73" s="970"/>
      <c r="CD73" s="970"/>
      <c r="CE73" s="970"/>
      <c r="CF73" s="970"/>
      <c r="CG73" s="979"/>
      <c r="CH73" s="980"/>
      <c r="CI73" s="981"/>
      <c r="CJ73" s="981"/>
      <c r="CK73" s="981"/>
      <c r="CL73" s="982"/>
      <c r="CM73" s="980"/>
      <c r="CN73" s="981"/>
      <c r="CO73" s="981"/>
      <c r="CP73" s="981"/>
      <c r="CQ73" s="982"/>
      <c r="CR73" s="980"/>
      <c r="CS73" s="981"/>
      <c r="CT73" s="981"/>
      <c r="CU73" s="981"/>
      <c r="CV73" s="982"/>
      <c r="CW73" s="980"/>
      <c r="CX73" s="981"/>
      <c r="CY73" s="981"/>
      <c r="CZ73" s="981"/>
      <c r="DA73" s="982"/>
      <c r="DB73" s="980"/>
      <c r="DC73" s="981"/>
      <c r="DD73" s="981"/>
      <c r="DE73" s="981"/>
      <c r="DF73" s="982"/>
      <c r="DG73" s="980"/>
      <c r="DH73" s="981"/>
      <c r="DI73" s="981"/>
      <c r="DJ73" s="981"/>
      <c r="DK73" s="982"/>
      <c r="DL73" s="980"/>
      <c r="DM73" s="981"/>
      <c r="DN73" s="981"/>
      <c r="DO73" s="981"/>
      <c r="DP73" s="982"/>
      <c r="DQ73" s="980"/>
      <c r="DR73" s="981"/>
      <c r="DS73" s="981"/>
      <c r="DT73" s="981"/>
      <c r="DU73" s="982"/>
      <c r="DV73" s="969"/>
      <c r="DW73" s="970"/>
      <c r="DX73" s="970"/>
      <c r="DY73" s="970"/>
      <c r="DZ73" s="971"/>
      <c r="EA73" s="212"/>
    </row>
    <row r="74" spans="1:131" ht="26.3" customHeight="1" x14ac:dyDescent="0.2">
      <c r="A74" s="220">
        <v>7</v>
      </c>
      <c r="B74" s="998"/>
      <c r="C74" s="999"/>
      <c r="D74" s="999"/>
      <c r="E74" s="999"/>
      <c r="F74" s="999"/>
      <c r="G74" s="999"/>
      <c r="H74" s="999"/>
      <c r="I74" s="999"/>
      <c r="J74" s="999"/>
      <c r="K74" s="999"/>
      <c r="L74" s="999"/>
      <c r="M74" s="999"/>
      <c r="N74" s="999"/>
      <c r="O74" s="999"/>
      <c r="P74" s="1000"/>
      <c r="Q74" s="1001"/>
      <c r="R74" s="995"/>
      <c r="S74" s="995"/>
      <c r="T74" s="995"/>
      <c r="U74" s="995"/>
      <c r="V74" s="995"/>
      <c r="W74" s="995"/>
      <c r="X74" s="995"/>
      <c r="Y74" s="995"/>
      <c r="Z74" s="995"/>
      <c r="AA74" s="995"/>
      <c r="AB74" s="995"/>
      <c r="AC74" s="995"/>
      <c r="AD74" s="995"/>
      <c r="AE74" s="995"/>
      <c r="AF74" s="995"/>
      <c r="AG74" s="995"/>
      <c r="AH74" s="995"/>
      <c r="AI74" s="995"/>
      <c r="AJ74" s="995"/>
      <c r="AK74" s="995"/>
      <c r="AL74" s="995"/>
      <c r="AM74" s="995"/>
      <c r="AN74" s="995"/>
      <c r="AO74" s="995"/>
      <c r="AP74" s="995"/>
      <c r="AQ74" s="995"/>
      <c r="AR74" s="995"/>
      <c r="AS74" s="995"/>
      <c r="AT74" s="995"/>
      <c r="AU74" s="995"/>
      <c r="AV74" s="995"/>
      <c r="AW74" s="995"/>
      <c r="AX74" s="995"/>
      <c r="AY74" s="995"/>
      <c r="AZ74" s="996"/>
      <c r="BA74" s="996"/>
      <c r="BB74" s="996"/>
      <c r="BC74" s="996"/>
      <c r="BD74" s="997"/>
      <c r="BE74" s="223"/>
      <c r="BF74" s="223"/>
      <c r="BG74" s="223"/>
      <c r="BH74" s="223"/>
      <c r="BI74" s="223"/>
      <c r="BJ74" s="223"/>
      <c r="BK74" s="223"/>
      <c r="BL74" s="223"/>
      <c r="BM74" s="223"/>
      <c r="BN74" s="223"/>
      <c r="BO74" s="223"/>
      <c r="BP74" s="223"/>
      <c r="BQ74" s="220">
        <v>68</v>
      </c>
      <c r="BR74" s="225"/>
      <c r="BS74" s="969"/>
      <c r="BT74" s="970"/>
      <c r="BU74" s="970"/>
      <c r="BV74" s="970"/>
      <c r="BW74" s="970"/>
      <c r="BX74" s="970"/>
      <c r="BY74" s="970"/>
      <c r="BZ74" s="970"/>
      <c r="CA74" s="970"/>
      <c r="CB74" s="970"/>
      <c r="CC74" s="970"/>
      <c r="CD74" s="970"/>
      <c r="CE74" s="970"/>
      <c r="CF74" s="970"/>
      <c r="CG74" s="979"/>
      <c r="CH74" s="980"/>
      <c r="CI74" s="981"/>
      <c r="CJ74" s="981"/>
      <c r="CK74" s="981"/>
      <c r="CL74" s="982"/>
      <c r="CM74" s="980"/>
      <c r="CN74" s="981"/>
      <c r="CO74" s="981"/>
      <c r="CP74" s="981"/>
      <c r="CQ74" s="982"/>
      <c r="CR74" s="980"/>
      <c r="CS74" s="981"/>
      <c r="CT74" s="981"/>
      <c r="CU74" s="981"/>
      <c r="CV74" s="982"/>
      <c r="CW74" s="980"/>
      <c r="CX74" s="981"/>
      <c r="CY74" s="981"/>
      <c r="CZ74" s="981"/>
      <c r="DA74" s="982"/>
      <c r="DB74" s="980"/>
      <c r="DC74" s="981"/>
      <c r="DD74" s="981"/>
      <c r="DE74" s="981"/>
      <c r="DF74" s="982"/>
      <c r="DG74" s="980"/>
      <c r="DH74" s="981"/>
      <c r="DI74" s="981"/>
      <c r="DJ74" s="981"/>
      <c r="DK74" s="982"/>
      <c r="DL74" s="980"/>
      <c r="DM74" s="981"/>
      <c r="DN74" s="981"/>
      <c r="DO74" s="981"/>
      <c r="DP74" s="982"/>
      <c r="DQ74" s="980"/>
      <c r="DR74" s="981"/>
      <c r="DS74" s="981"/>
      <c r="DT74" s="981"/>
      <c r="DU74" s="982"/>
      <c r="DV74" s="969"/>
      <c r="DW74" s="970"/>
      <c r="DX74" s="970"/>
      <c r="DY74" s="970"/>
      <c r="DZ74" s="971"/>
      <c r="EA74" s="212"/>
    </row>
    <row r="75" spans="1:131" ht="26.3" customHeight="1" x14ac:dyDescent="0.2">
      <c r="A75" s="220">
        <v>8</v>
      </c>
      <c r="B75" s="998"/>
      <c r="C75" s="999"/>
      <c r="D75" s="999"/>
      <c r="E75" s="999"/>
      <c r="F75" s="999"/>
      <c r="G75" s="999"/>
      <c r="H75" s="999"/>
      <c r="I75" s="999"/>
      <c r="J75" s="999"/>
      <c r="K75" s="999"/>
      <c r="L75" s="999"/>
      <c r="M75" s="999"/>
      <c r="N75" s="999"/>
      <c r="O75" s="999"/>
      <c r="P75" s="1000"/>
      <c r="Q75" s="1002"/>
      <c r="R75" s="1003"/>
      <c r="S75" s="1003"/>
      <c r="T75" s="1003"/>
      <c r="U75" s="1004"/>
      <c r="V75" s="1005"/>
      <c r="W75" s="1003"/>
      <c r="X75" s="1003"/>
      <c r="Y75" s="1003"/>
      <c r="Z75" s="1004"/>
      <c r="AA75" s="1005"/>
      <c r="AB75" s="1003"/>
      <c r="AC75" s="1003"/>
      <c r="AD75" s="1003"/>
      <c r="AE75" s="1004"/>
      <c r="AF75" s="1005"/>
      <c r="AG75" s="1003"/>
      <c r="AH75" s="1003"/>
      <c r="AI75" s="1003"/>
      <c r="AJ75" s="1004"/>
      <c r="AK75" s="1005"/>
      <c r="AL75" s="1003"/>
      <c r="AM75" s="1003"/>
      <c r="AN75" s="1003"/>
      <c r="AO75" s="1004"/>
      <c r="AP75" s="1005"/>
      <c r="AQ75" s="1003"/>
      <c r="AR75" s="1003"/>
      <c r="AS75" s="1003"/>
      <c r="AT75" s="1004"/>
      <c r="AU75" s="1005"/>
      <c r="AV75" s="1003"/>
      <c r="AW75" s="1003"/>
      <c r="AX75" s="1003"/>
      <c r="AY75" s="1004"/>
      <c r="AZ75" s="996"/>
      <c r="BA75" s="996"/>
      <c r="BB75" s="996"/>
      <c r="BC75" s="996"/>
      <c r="BD75" s="997"/>
      <c r="BE75" s="223"/>
      <c r="BF75" s="223"/>
      <c r="BG75" s="223"/>
      <c r="BH75" s="223"/>
      <c r="BI75" s="223"/>
      <c r="BJ75" s="223"/>
      <c r="BK75" s="223"/>
      <c r="BL75" s="223"/>
      <c r="BM75" s="223"/>
      <c r="BN75" s="223"/>
      <c r="BO75" s="223"/>
      <c r="BP75" s="223"/>
      <c r="BQ75" s="220">
        <v>69</v>
      </c>
      <c r="BR75" s="225"/>
      <c r="BS75" s="969"/>
      <c r="BT75" s="970"/>
      <c r="BU75" s="970"/>
      <c r="BV75" s="970"/>
      <c r="BW75" s="970"/>
      <c r="BX75" s="970"/>
      <c r="BY75" s="970"/>
      <c r="BZ75" s="970"/>
      <c r="CA75" s="970"/>
      <c r="CB75" s="970"/>
      <c r="CC75" s="970"/>
      <c r="CD75" s="970"/>
      <c r="CE75" s="970"/>
      <c r="CF75" s="970"/>
      <c r="CG75" s="979"/>
      <c r="CH75" s="980"/>
      <c r="CI75" s="981"/>
      <c r="CJ75" s="981"/>
      <c r="CK75" s="981"/>
      <c r="CL75" s="982"/>
      <c r="CM75" s="980"/>
      <c r="CN75" s="981"/>
      <c r="CO75" s="981"/>
      <c r="CP75" s="981"/>
      <c r="CQ75" s="982"/>
      <c r="CR75" s="980"/>
      <c r="CS75" s="981"/>
      <c r="CT75" s="981"/>
      <c r="CU75" s="981"/>
      <c r="CV75" s="982"/>
      <c r="CW75" s="980"/>
      <c r="CX75" s="981"/>
      <c r="CY75" s="981"/>
      <c r="CZ75" s="981"/>
      <c r="DA75" s="982"/>
      <c r="DB75" s="980"/>
      <c r="DC75" s="981"/>
      <c r="DD75" s="981"/>
      <c r="DE75" s="981"/>
      <c r="DF75" s="982"/>
      <c r="DG75" s="980"/>
      <c r="DH75" s="981"/>
      <c r="DI75" s="981"/>
      <c r="DJ75" s="981"/>
      <c r="DK75" s="982"/>
      <c r="DL75" s="980"/>
      <c r="DM75" s="981"/>
      <c r="DN75" s="981"/>
      <c r="DO75" s="981"/>
      <c r="DP75" s="982"/>
      <c r="DQ75" s="980"/>
      <c r="DR75" s="981"/>
      <c r="DS75" s="981"/>
      <c r="DT75" s="981"/>
      <c r="DU75" s="982"/>
      <c r="DV75" s="969"/>
      <c r="DW75" s="970"/>
      <c r="DX75" s="970"/>
      <c r="DY75" s="970"/>
      <c r="DZ75" s="971"/>
      <c r="EA75" s="212"/>
    </row>
    <row r="76" spans="1:131" ht="26.3" customHeight="1" x14ac:dyDescent="0.2">
      <c r="A76" s="220">
        <v>9</v>
      </c>
      <c r="B76" s="998"/>
      <c r="C76" s="999"/>
      <c r="D76" s="999"/>
      <c r="E76" s="999"/>
      <c r="F76" s="999"/>
      <c r="G76" s="999"/>
      <c r="H76" s="999"/>
      <c r="I76" s="999"/>
      <c r="J76" s="999"/>
      <c r="K76" s="999"/>
      <c r="L76" s="999"/>
      <c r="M76" s="999"/>
      <c r="N76" s="999"/>
      <c r="O76" s="999"/>
      <c r="P76" s="1000"/>
      <c r="Q76" s="1002"/>
      <c r="R76" s="1003"/>
      <c r="S76" s="1003"/>
      <c r="T76" s="1003"/>
      <c r="U76" s="1004"/>
      <c r="V76" s="1005"/>
      <c r="W76" s="1003"/>
      <c r="X76" s="1003"/>
      <c r="Y76" s="1003"/>
      <c r="Z76" s="1004"/>
      <c r="AA76" s="1005"/>
      <c r="AB76" s="1003"/>
      <c r="AC76" s="1003"/>
      <c r="AD76" s="1003"/>
      <c r="AE76" s="1004"/>
      <c r="AF76" s="1005"/>
      <c r="AG76" s="1003"/>
      <c r="AH76" s="1003"/>
      <c r="AI76" s="1003"/>
      <c r="AJ76" s="1004"/>
      <c r="AK76" s="1005"/>
      <c r="AL76" s="1003"/>
      <c r="AM76" s="1003"/>
      <c r="AN76" s="1003"/>
      <c r="AO76" s="1004"/>
      <c r="AP76" s="1005"/>
      <c r="AQ76" s="1003"/>
      <c r="AR76" s="1003"/>
      <c r="AS76" s="1003"/>
      <c r="AT76" s="1004"/>
      <c r="AU76" s="1005"/>
      <c r="AV76" s="1003"/>
      <c r="AW76" s="1003"/>
      <c r="AX76" s="1003"/>
      <c r="AY76" s="1004"/>
      <c r="AZ76" s="996"/>
      <c r="BA76" s="996"/>
      <c r="BB76" s="996"/>
      <c r="BC76" s="996"/>
      <c r="BD76" s="997"/>
      <c r="BE76" s="223"/>
      <c r="BF76" s="223"/>
      <c r="BG76" s="223"/>
      <c r="BH76" s="223"/>
      <c r="BI76" s="223"/>
      <c r="BJ76" s="223"/>
      <c r="BK76" s="223"/>
      <c r="BL76" s="223"/>
      <c r="BM76" s="223"/>
      <c r="BN76" s="223"/>
      <c r="BO76" s="223"/>
      <c r="BP76" s="223"/>
      <c r="BQ76" s="220">
        <v>70</v>
      </c>
      <c r="BR76" s="225"/>
      <c r="BS76" s="969"/>
      <c r="BT76" s="970"/>
      <c r="BU76" s="970"/>
      <c r="BV76" s="970"/>
      <c r="BW76" s="970"/>
      <c r="BX76" s="970"/>
      <c r="BY76" s="970"/>
      <c r="BZ76" s="970"/>
      <c r="CA76" s="970"/>
      <c r="CB76" s="970"/>
      <c r="CC76" s="970"/>
      <c r="CD76" s="970"/>
      <c r="CE76" s="970"/>
      <c r="CF76" s="970"/>
      <c r="CG76" s="979"/>
      <c r="CH76" s="980"/>
      <c r="CI76" s="981"/>
      <c r="CJ76" s="981"/>
      <c r="CK76" s="981"/>
      <c r="CL76" s="982"/>
      <c r="CM76" s="980"/>
      <c r="CN76" s="981"/>
      <c r="CO76" s="981"/>
      <c r="CP76" s="981"/>
      <c r="CQ76" s="982"/>
      <c r="CR76" s="980"/>
      <c r="CS76" s="981"/>
      <c r="CT76" s="981"/>
      <c r="CU76" s="981"/>
      <c r="CV76" s="982"/>
      <c r="CW76" s="980"/>
      <c r="CX76" s="981"/>
      <c r="CY76" s="981"/>
      <c r="CZ76" s="981"/>
      <c r="DA76" s="982"/>
      <c r="DB76" s="980"/>
      <c r="DC76" s="981"/>
      <c r="DD76" s="981"/>
      <c r="DE76" s="981"/>
      <c r="DF76" s="982"/>
      <c r="DG76" s="980"/>
      <c r="DH76" s="981"/>
      <c r="DI76" s="981"/>
      <c r="DJ76" s="981"/>
      <c r="DK76" s="982"/>
      <c r="DL76" s="980"/>
      <c r="DM76" s="981"/>
      <c r="DN76" s="981"/>
      <c r="DO76" s="981"/>
      <c r="DP76" s="982"/>
      <c r="DQ76" s="980"/>
      <c r="DR76" s="981"/>
      <c r="DS76" s="981"/>
      <c r="DT76" s="981"/>
      <c r="DU76" s="982"/>
      <c r="DV76" s="969"/>
      <c r="DW76" s="970"/>
      <c r="DX76" s="970"/>
      <c r="DY76" s="970"/>
      <c r="DZ76" s="971"/>
      <c r="EA76" s="212"/>
    </row>
    <row r="77" spans="1:131" ht="26.3" customHeight="1" x14ac:dyDescent="0.2">
      <c r="A77" s="220">
        <v>10</v>
      </c>
      <c r="B77" s="998"/>
      <c r="C77" s="999"/>
      <c r="D77" s="999"/>
      <c r="E77" s="999"/>
      <c r="F77" s="999"/>
      <c r="G77" s="999"/>
      <c r="H77" s="999"/>
      <c r="I77" s="999"/>
      <c r="J77" s="999"/>
      <c r="K77" s="999"/>
      <c r="L77" s="999"/>
      <c r="M77" s="999"/>
      <c r="N77" s="999"/>
      <c r="O77" s="999"/>
      <c r="P77" s="1000"/>
      <c r="Q77" s="1002"/>
      <c r="R77" s="1003"/>
      <c r="S77" s="1003"/>
      <c r="T77" s="1003"/>
      <c r="U77" s="1004"/>
      <c r="V77" s="1005"/>
      <c r="W77" s="1003"/>
      <c r="X77" s="1003"/>
      <c r="Y77" s="1003"/>
      <c r="Z77" s="1004"/>
      <c r="AA77" s="1005"/>
      <c r="AB77" s="1003"/>
      <c r="AC77" s="1003"/>
      <c r="AD77" s="1003"/>
      <c r="AE77" s="1004"/>
      <c r="AF77" s="1005"/>
      <c r="AG77" s="1003"/>
      <c r="AH77" s="1003"/>
      <c r="AI77" s="1003"/>
      <c r="AJ77" s="1004"/>
      <c r="AK77" s="1005"/>
      <c r="AL77" s="1003"/>
      <c r="AM77" s="1003"/>
      <c r="AN77" s="1003"/>
      <c r="AO77" s="1004"/>
      <c r="AP77" s="1005"/>
      <c r="AQ77" s="1003"/>
      <c r="AR77" s="1003"/>
      <c r="AS77" s="1003"/>
      <c r="AT77" s="1004"/>
      <c r="AU77" s="1005"/>
      <c r="AV77" s="1003"/>
      <c r="AW77" s="1003"/>
      <c r="AX77" s="1003"/>
      <c r="AY77" s="1004"/>
      <c r="AZ77" s="996"/>
      <c r="BA77" s="996"/>
      <c r="BB77" s="996"/>
      <c r="BC77" s="996"/>
      <c r="BD77" s="997"/>
      <c r="BE77" s="223"/>
      <c r="BF77" s="223"/>
      <c r="BG77" s="223"/>
      <c r="BH77" s="223"/>
      <c r="BI77" s="223"/>
      <c r="BJ77" s="223"/>
      <c r="BK77" s="223"/>
      <c r="BL77" s="223"/>
      <c r="BM77" s="223"/>
      <c r="BN77" s="223"/>
      <c r="BO77" s="223"/>
      <c r="BP77" s="223"/>
      <c r="BQ77" s="220">
        <v>71</v>
      </c>
      <c r="BR77" s="225"/>
      <c r="BS77" s="969"/>
      <c r="BT77" s="970"/>
      <c r="BU77" s="970"/>
      <c r="BV77" s="970"/>
      <c r="BW77" s="970"/>
      <c r="BX77" s="970"/>
      <c r="BY77" s="970"/>
      <c r="BZ77" s="970"/>
      <c r="CA77" s="970"/>
      <c r="CB77" s="970"/>
      <c r="CC77" s="970"/>
      <c r="CD77" s="970"/>
      <c r="CE77" s="970"/>
      <c r="CF77" s="970"/>
      <c r="CG77" s="979"/>
      <c r="CH77" s="980"/>
      <c r="CI77" s="981"/>
      <c r="CJ77" s="981"/>
      <c r="CK77" s="981"/>
      <c r="CL77" s="982"/>
      <c r="CM77" s="980"/>
      <c r="CN77" s="981"/>
      <c r="CO77" s="981"/>
      <c r="CP77" s="981"/>
      <c r="CQ77" s="982"/>
      <c r="CR77" s="980"/>
      <c r="CS77" s="981"/>
      <c r="CT77" s="981"/>
      <c r="CU77" s="981"/>
      <c r="CV77" s="982"/>
      <c r="CW77" s="980"/>
      <c r="CX77" s="981"/>
      <c r="CY77" s="981"/>
      <c r="CZ77" s="981"/>
      <c r="DA77" s="982"/>
      <c r="DB77" s="980"/>
      <c r="DC77" s="981"/>
      <c r="DD77" s="981"/>
      <c r="DE77" s="981"/>
      <c r="DF77" s="982"/>
      <c r="DG77" s="980"/>
      <c r="DH77" s="981"/>
      <c r="DI77" s="981"/>
      <c r="DJ77" s="981"/>
      <c r="DK77" s="982"/>
      <c r="DL77" s="980"/>
      <c r="DM77" s="981"/>
      <c r="DN77" s="981"/>
      <c r="DO77" s="981"/>
      <c r="DP77" s="982"/>
      <c r="DQ77" s="980"/>
      <c r="DR77" s="981"/>
      <c r="DS77" s="981"/>
      <c r="DT77" s="981"/>
      <c r="DU77" s="982"/>
      <c r="DV77" s="969"/>
      <c r="DW77" s="970"/>
      <c r="DX77" s="970"/>
      <c r="DY77" s="970"/>
      <c r="DZ77" s="971"/>
      <c r="EA77" s="212"/>
    </row>
    <row r="78" spans="1:131" ht="26.3" customHeight="1" x14ac:dyDescent="0.2">
      <c r="A78" s="220">
        <v>11</v>
      </c>
      <c r="B78" s="998"/>
      <c r="C78" s="999"/>
      <c r="D78" s="999"/>
      <c r="E78" s="999"/>
      <c r="F78" s="999"/>
      <c r="G78" s="999"/>
      <c r="H78" s="999"/>
      <c r="I78" s="999"/>
      <c r="J78" s="999"/>
      <c r="K78" s="999"/>
      <c r="L78" s="999"/>
      <c r="M78" s="999"/>
      <c r="N78" s="999"/>
      <c r="O78" s="999"/>
      <c r="P78" s="1000"/>
      <c r="Q78" s="1001"/>
      <c r="R78" s="995"/>
      <c r="S78" s="995"/>
      <c r="T78" s="995"/>
      <c r="U78" s="995"/>
      <c r="V78" s="995"/>
      <c r="W78" s="995"/>
      <c r="X78" s="995"/>
      <c r="Y78" s="995"/>
      <c r="Z78" s="995"/>
      <c r="AA78" s="995"/>
      <c r="AB78" s="995"/>
      <c r="AC78" s="995"/>
      <c r="AD78" s="995"/>
      <c r="AE78" s="995"/>
      <c r="AF78" s="995"/>
      <c r="AG78" s="995"/>
      <c r="AH78" s="995"/>
      <c r="AI78" s="995"/>
      <c r="AJ78" s="995"/>
      <c r="AK78" s="995"/>
      <c r="AL78" s="995"/>
      <c r="AM78" s="995"/>
      <c r="AN78" s="995"/>
      <c r="AO78" s="995"/>
      <c r="AP78" s="995"/>
      <c r="AQ78" s="995"/>
      <c r="AR78" s="995"/>
      <c r="AS78" s="995"/>
      <c r="AT78" s="995"/>
      <c r="AU78" s="995"/>
      <c r="AV78" s="995"/>
      <c r="AW78" s="995"/>
      <c r="AX78" s="995"/>
      <c r="AY78" s="995"/>
      <c r="AZ78" s="996"/>
      <c r="BA78" s="996"/>
      <c r="BB78" s="996"/>
      <c r="BC78" s="996"/>
      <c r="BD78" s="997"/>
      <c r="BE78" s="223"/>
      <c r="BF78" s="223"/>
      <c r="BG78" s="223"/>
      <c r="BH78" s="223"/>
      <c r="BI78" s="223"/>
      <c r="BJ78" s="212"/>
      <c r="BK78" s="212"/>
      <c r="BL78" s="212"/>
      <c r="BM78" s="212"/>
      <c r="BN78" s="212"/>
      <c r="BO78" s="223"/>
      <c r="BP78" s="223"/>
      <c r="BQ78" s="220">
        <v>72</v>
      </c>
      <c r="BR78" s="225"/>
      <c r="BS78" s="969"/>
      <c r="BT78" s="970"/>
      <c r="BU78" s="970"/>
      <c r="BV78" s="970"/>
      <c r="BW78" s="970"/>
      <c r="BX78" s="970"/>
      <c r="BY78" s="970"/>
      <c r="BZ78" s="970"/>
      <c r="CA78" s="970"/>
      <c r="CB78" s="970"/>
      <c r="CC78" s="970"/>
      <c r="CD78" s="970"/>
      <c r="CE78" s="970"/>
      <c r="CF78" s="970"/>
      <c r="CG78" s="979"/>
      <c r="CH78" s="980"/>
      <c r="CI78" s="981"/>
      <c r="CJ78" s="981"/>
      <c r="CK78" s="981"/>
      <c r="CL78" s="982"/>
      <c r="CM78" s="980"/>
      <c r="CN78" s="981"/>
      <c r="CO78" s="981"/>
      <c r="CP78" s="981"/>
      <c r="CQ78" s="982"/>
      <c r="CR78" s="980"/>
      <c r="CS78" s="981"/>
      <c r="CT78" s="981"/>
      <c r="CU78" s="981"/>
      <c r="CV78" s="982"/>
      <c r="CW78" s="980"/>
      <c r="CX78" s="981"/>
      <c r="CY78" s="981"/>
      <c r="CZ78" s="981"/>
      <c r="DA78" s="982"/>
      <c r="DB78" s="980"/>
      <c r="DC78" s="981"/>
      <c r="DD78" s="981"/>
      <c r="DE78" s="981"/>
      <c r="DF78" s="982"/>
      <c r="DG78" s="980"/>
      <c r="DH78" s="981"/>
      <c r="DI78" s="981"/>
      <c r="DJ78" s="981"/>
      <c r="DK78" s="982"/>
      <c r="DL78" s="980"/>
      <c r="DM78" s="981"/>
      <c r="DN78" s="981"/>
      <c r="DO78" s="981"/>
      <c r="DP78" s="982"/>
      <c r="DQ78" s="980"/>
      <c r="DR78" s="981"/>
      <c r="DS78" s="981"/>
      <c r="DT78" s="981"/>
      <c r="DU78" s="982"/>
      <c r="DV78" s="969"/>
      <c r="DW78" s="970"/>
      <c r="DX78" s="970"/>
      <c r="DY78" s="970"/>
      <c r="DZ78" s="971"/>
      <c r="EA78" s="212"/>
    </row>
    <row r="79" spans="1:131" ht="26.3" customHeight="1" x14ac:dyDescent="0.2">
      <c r="A79" s="220">
        <v>12</v>
      </c>
      <c r="B79" s="998"/>
      <c r="C79" s="999"/>
      <c r="D79" s="999"/>
      <c r="E79" s="999"/>
      <c r="F79" s="999"/>
      <c r="G79" s="999"/>
      <c r="H79" s="999"/>
      <c r="I79" s="999"/>
      <c r="J79" s="999"/>
      <c r="K79" s="999"/>
      <c r="L79" s="999"/>
      <c r="M79" s="999"/>
      <c r="N79" s="999"/>
      <c r="O79" s="999"/>
      <c r="P79" s="1000"/>
      <c r="Q79" s="1001"/>
      <c r="R79" s="995"/>
      <c r="S79" s="995"/>
      <c r="T79" s="995"/>
      <c r="U79" s="995"/>
      <c r="V79" s="995"/>
      <c r="W79" s="995"/>
      <c r="X79" s="995"/>
      <c r="Y79" s="995"/>
      <c r="Z79" s="995"/>
      <c r="AA79" s="995"/>
      <c r="AB79" s="995"/>
      <c r="AC79" s="995"/>
      <c r="AD79" s="995"/>
      <c r="AE79" s="995"/>
      <c r="AF79" s="995"/>
      <c r="AG79" s="995"/>
      <c r="AH79" s="995"/>
      <c r="AI79" s="995"/>
      <c r="AJ79" s="995"/>
      <c r="AK79" s="995"/>
      <c r="AL79" s="995"/>
      <c r="AM79" s="995"/>
      <c r="AN79" s="995"/>
      <c r="AO79" s="995"/>
      <c r="AP79" s="995"/>
      <c r="AQ79" s="995"/>
      <c r="AR79" s="995"/>
      <c r="AS79" s="995"/>
      <c r="AT79" s="995"/>
      <c r="AU79" s="995"/>
      <c r="AV79" s="995"/>
      <c r="AW79" s="995"/>
      <c r="AX79" s="995"/>
      <c r="AY79" s="995"/>
      <c r="AZ79" s="996"/>
      <c r="BA79" s="996"/>
      <c r="BB79" s="996"/>
      <c r="BC79" s="996"/>
      <c r="BD79" s="997"/>
      <c r="BE79" s="223"/>
      <c r="BF79" s="223"/>
      <c r="BG79" s="223"/>
      <c r="BH79" s="223"/>
      <c r="BI79" s="223"/>
      <c r="BJ79" s="212"/>
      <c r="BK79" s="212"/>
      <c r="BL79" s="212"/>
      <c r="BM79" s="212"/>
      <c r="BN79" s="212"/>
      <c r="BO79" s="223"/>
      <c r="BP79" s="223"/>
      <c r="BQ79" s="220">
        <v>73</v>
      </c>
      <c r="BR79" s="225"/>
      <c r="BS79" s="969"/>
      <c r="BT79" s="970"/>
      <c r="BU79" s="970"/>
      <c r="BV79" s="970"/>
      <c r="BW79" s="970"/>
      <c r="BX79" s="970"/>
      <c r="BY79" s="970"/>
      <c r="BZ79" s="970"/>
      <c r="CA79" s="970"/>
      <c r="CB79" s="970"/>
      <c r="CC79" s="970"/>
      <c r="CD79" s="970"/>
      <c r="CE79" s="970"/>
      <c r="CF79" s="970"/>
      <c r="CG79" s="979"/>
      <c r="CH79" s="980"/>
      <c r="CI79" s="981"/>
      <c r="CJ79" s="981"/>
      <c r="CK79" s="981"/>
      <c r="CL79" s="982"/>
      <c r="CM79" s="980"/>
      <c r="CN79" s="981"/>
      <c r="CO79" s="981"/>
      <c r="CP79" s="981"/>
      <c r="CQ79" s="982"/>
      <c r="CR79" s="980"/>
      <c r="CS79" s="981"/>
      <c r="CT79" s="981"/>
      <c r="CU79" s="981"/>
      <c r="CV79" s="982"/>
      <c r="CW79" s="980"/>
      <c r="CX79" s="981"/>
      <c r="CY79" s="981"/>
      <c r="CZ79" s="981"/>
      <c r="DA79" s="982"/>
      <c r="DB79" s="980"/>
      <c r="DC79" s="981"/>
      <c r="DD79" s="981"/>
      <c r="DE79" s="981"/>
      <c r="DF79" s="982"/>
      <c r="DG79" s="980"/>
      <c r="DH79" s="981"/>
      <c r="DI79" s="981"/>
      <c r="DJ79" s="981"/>
      <c r="DK79" s="982"/>
      <c r="DL79" s="980"/>
      <c r="DM79" s="981"/>
      <c r="DN79" s="981"/>
      <c r="DO79" s="981"/>
      <c r="DP79" s="982"/>
      <c r="DQ79" s="980"/>
      <c r="DR79" s="981"/>
      <c r="DS79" s="981"/>
      <c r="DT79" s="981"/>
      <c r="DU79" s="982"/>
      <c r="DV79" s="969"/>
      <c r="DW79" s="970"/>
      <c r="DX79" s="970"/>
      <c r="DY79" s="970"/>
      <c r="DZ79" s="971"/>
      <c r="EA79" s="212"/>
    </row>
    <row r="80" spans="1:131" ht="26.3" customHeight="1" x14ac:dyDescent="0.2">
      <c r="A80" s="220">
        <v>13</v>
      </c>
      <c r="B80" s="998"/>
      <c r="C80" s="999"/>
      <c r="D80" s="999"/>
      <c r="E80" s="999"/>
      <c r="F80" s="999"/>
      <c r="G80" s="999"/>
      <c r="H80" s="999"/>
      <c r="I80" s="999"/>
      <c r="J80" s="999"/>
      <c r="K80" s="999"/>
      <c r="L80" s="999"/>
      <c r="M80" s="999"/>
      <c r="N80" s="999"/>
      <c r="O80" s="999"/>
      <c r="P80" s="1000"/>
      <c r="Q80" s="1001"/>
      <c r="R80" s="995"/>
      <c r="S80" s="995"/>
      <c r="T80" s="995"/>
      <c r="U80" s="995"/>
      <c r="V80" s="995"/>
      <c r="W80" s="995"/>
      <c r="X80" s="995"/>
      <c r="Y80" s="995"/>
      <c r="Z80" s="995"/>
      <c r="AA80" s="995"/>
      <c r="AB80" s="995"/>
      <c r="AC80" s="995"/>
      <c r="AD80" s="995"/>
      <c r="AE80" s="995"/>
      <c r="AF80" s="995"/>
      <c r="AG80" s="995"/>
      <c r="AH80" s="995"/>
      <c r="AI80" s="995"/>
      <c r="AJ80" s="995"/>
      <c r="AK80" s="995"/>
      <c r="AL80" s="995"/>
      <c r="AM80" s="995"/>
      <c r="AN80" s="995"/>
      <c r="AO80" s="995"/>
      <c r="AP80" s="995"/>
      <c r="AQ80" s="995"/>
      <c r="AR80" s="995"/>
      <c r="AS80" s="995"/>
      <c r="AT80" s="995"/>
      <c r="AU80" s="995"/>
      <c r="AV80" s="995"/>
      <c r="AW80" s="995"/>
      <c r="AX80" s="995"/>
      <c r="AY80" s="995"/>
      <c r="AZ80" s="996"/>
      <c r="BA80" s="996"/>
      <c r="BB80" s="996"/>
      <c r="BC80" s="996"/>
      <c r="BD80" s="997"/>
      <c r="BE80" s="223"/>
      <c r="BF80" s="223"/>
      <c r="BG80" s="223"/>
      <c r="BH80" s="223"/>
      <c r="BI80" s="223"/>
      <c r="BJ80" s="223"/>
      <c r="BK80" s="223"/>
      <c r="BL80" s="223"/>
      <c r="BM80" s="223"/>
      <c r="BN80" s="223"/>
      <c r="BO80" s="223"/>
      <c r="BP80" s="223"/>
      <c r="BQ80" s="220">
        <v>74</v>
      </c>
      <c r="BR80" s="225"/>
      <c r="BS80" s="969"/>
      <c r="BT80" s="970"/>
      <c r="BU80" s="970"/>
      <c r="BV80" s="970"/>
      <c r="BW80" s="970"/>
      <c r="BX80" s="970"/>
      <c r="BY80" s="970"/>
      <c r="BZ80" s="970"/>
      <c r="CA80" s="970"/>
      <c r="CB80" s="970"/>
      <c r="CC80" s="970"/>
      <c r="CD80" s="970"/>
      <c r="CE80" s="970"/>
      <c r="CF80" s="970"/>
      <c r="CG80" s="979"/>
      <c r="CH80" s="980"/>
      <c r="CI80" s="981"/>
      <c r="CJ80" s="981"/>
      <c r="CK80" s="981"/>
      <c r="CL80" s="982"/>
      <c r="CM80" s="980"/>
      <c r="CN80" s="981"/>
      <c r="CO80" s="981"/>
      <c r="CP80" s="981"/>
      <c r="CQ80" s="982"/>
      <c r="CR80" s="980"/>
      <c r="CS80" s="981"/>
      <c r="CT80" s="981"/>
      <c r="CU80" s="981"/>
      <c r="CV80" s="982"/>
      <c r="CW80" s="980"/>
      <c r="CX80" s="981"/>
      <c r="CY80" s="981"/>
      <c r="CZ80" s="981"/>
      <c r="DA80" s="982"/>
      <c r="DB80" s="980"/>
      <c r="DC80" s="981"/>
      <c r="DD80" s="981"/>
      <c r="DE80" s="981"/>
      <c r="DF80" s="982"/>
      <c r="DG80" s="980"/>
      <c r="DH80" s="981"/>
      <c r="DI80" s="981"/>
      <c r="DJ80" s="981"/>
      <c r="DK80" s="982"/>
      <c r="DL80" s="980"/>
      <c r="DM80" s="981"/>
      <c r="DN80" s="981"/>
      <c r="DO80" s="981"/>
      <c r="DP80" s="982"/>
      <c r="DQ80" s="980"/>
      <c r="DR80" s="981"/>
      <c r="DS80" s="981"/>
      <c r="DT80" s="981"/>
      <c r="DU80" s="982"/>
      <c r="DV80" s="969"/>
      <c r="DW80" s="970"/>
      <c r="DX80" s="970"/>
      <c r="DY80" s="970"/>
      <c r="DZ80" s="971"/>
      <c r="EA80" s="212"/>
    </row>
    <row r="81" spans="1:131" ht="26.3" customHeight="1" x14ac:dyDescent="0.2">
      <c r="A81" s="220">
        <v>14</v>
      </c>
      <c r="B81" s="998"/>
      <c r="C81" s="999"/>
      <c r="D81" s="999"/>
      <c r="E81" s="999"/>
      <c r="F81" s="999"/>
      <c r="G81" s="999"/>
      <c r="H81" s="999"/>
      <c r="I81" s="999"/>
      <c r="J81" s="999"/>
      <c r="K81" s="999"/>
      <c r="L81" s="999"/>
      <c r="M81" s="999"/>
      <c r="N81" s="999"/>
      <c r="O81" s="999"/>
      <c r="P81" s="1000"/>
      <c r="Q81" s="1001"/>
      <c r="R81" s="995"/>
      <c r="S81" s="995"/>
      <c r="T81" s="995"/>
      <c r="U81" s="995"/>
      <c r="V81" s="995"/>
      <c r="W81" s="995"/>
      <c r="X81" s="995"/>
      <c r="Y81" s="995"/>
      <c r="Z81" s="995"/>
      <c r="AA81" s="995"/>
      <c r="AB81" s="995"/>
      <c r="AC81" s="995"/>
      <c r="AD81" s="995"/>
      <c r="AE81" s="995"/>
      <c r="AF81" s="995"/>
      <c r="AG81" s="995"/>
      <c r="AH81" s="995"/>
      <c r="AI81" s="995"/>
      <c r="AJ81" s="995"/>
      <c r="AK81" s="995"/>
      <c r="AL81" s="995"/>
      <c r="AM81" s="995"/>
      <c r="AN81" s="995"/>
      <c r="AO81" s="995"/>
      <c r="AP81" s="995"/>
      <c r="AQ81" s="995"/>
      <c r="AR81" s="995"/>
      <c r="AS81" s="995"/>
      <c r="AT81" s="995"/>
      <c r="AU81" s="995"/>
      <c r="AV81" s="995"/>
      <c r="AW81" s="995"/>
      <c r="AX81" s="995"/>
      <c r="AY81" s="995"/>
      <c r="AZ81" s="996"/>
      <c r="BA81" s="996"/>
      <c r="BB81" s="996"/>
      <c r="BC81" s="996"/>
      <c r="BD81" s="997"/>
      <c r="BE81" s="223"/>
      <c r="BF81" s="223"/>
      <c r="BG81" s="223"/>
      <c r="BH81" s="223"/>
      <c r="BI81" s="223"/>
      <c r="BJ81" s="223"/>
      <c r="BK81" s="223"/>
      <c r="BL81" s="223"/>
      <c r="BM81" s="223"/>
      <c r="BN81" s="223"/>
      <c r="BO81" s="223"/>
      <c r="BP81" s="223"/>
      <c r="BQ81" s="220">
        <v>75</v>
      </c>
      <c r="BR81" s="225"/>
      <c r="BS81" s="969"/>
      <c r="BT81" s="970"/>
      <c r="BU81" s="970"/>
      <c r="BV81" s="970"/>
      <c r="BW81" s="970"/>
      <c r="BX81" s="970"/>
      <c r="BY81" s="970"/>
      <c r="BZ81" s="970"/>
      <c r="CA81" s="970"/>
      <c r="CB81" s="970"/>
      <c r="CC81" s="970"/>
      <c r="CD81" s="970"/>
      <c r="CE81" s="970"/>
      <c r="CF81" s="970"/>
      <c r="CG81" s="979"/>
      <c r="CH81" s="980"/>
      <c r="CI81" s="981"/>
      <c r="CJ81" s="981"/>
      <c r="CK81" s="981"/>
      <c r="CL81" s="982"/>
      <c r="CM81" s="980"/>
      <c r="CN81" s="981"/>
      <c r="CO81" s="981"/>
      <c r="CP81" s="981"/>
      <c r="CQ81" s="982"/>
      <c r="CR81" s="980"/>
      <c r="CS81" s="981"/>
      <c r="CT81" s="981"/>
      <c r="CU81" s="981"/>
      <c r="CV81" s="982"/>
      <c r="CW81" s="980"/>
      <c r="CX81" s="981"/>
      <c r="CY81" s="981"/>
      <c r="CZ81" s="981"/>
      <c r="DA81" s="982"/>
      <c r="DB81" s="980"/>
      <c r="DC81" s="981"/>
      <c r="DD81" s="981"/>
      <c r="DE81" s="981"/>
      <c r="DF81" s="982"/>
      <c r="DG81" s="980"/>
      <c r="DH81" s="981"/>
      <c r="DI81" s="981"/>
      <c r="DJ81" s="981"/>
      <c r="DK81" s="982"/>
      <c r="DL81" s="980"/>
      <c r="DM81" s="981"/>
      <c r="DN81" s="981"/>
      <c r="DO81" s="981"/>
      <c r="DP81" s="982"/>
      <c r="DQ81" s="980"/>
      <c r="DR81" s="981"/>
      <c r="DS81" s="981"/>
      <c r="DT81" s="981"/>
      <c r="DU81" s="982"/>
      <c r="DV81" s="969"/>
      <c r="DW81" s="970"/>
      <c r="DX81" s="970"/>
      <c r="DY81" s="970"/>
      <c r="DZ81" s="971"/>
      <c r="EA81" s="212"/>
    </row>
    <row r="82" spans="1:131" ht="26.3" customHeight="1" x14ac:dyDescent="0.2">
      <c r="A82" s="220">
        <v>15</v>
      </c>
      <c r="B82" s="998"/>
      <c r="C82" s="999"/>
      <c r="D82" s="999"/>
      <c r="E82" s="999"/>
      <c r="F82" s="999"/>
      <c r="G82" s="999"/>
      <c r="H82" s="999"/>
      <c r="I82" s="999"/>
      <c r="J82" s="999"/>
      <c r="K82" s="999"/>
      <c r="L82" s="999"/>
      <c r="M82" s="999"/>
      <c r="N82" s="999"/>
      <c r="O82" s="999"/>
      <c r="P82" s="1000"/>
      <c r="Q82" s="1001"/>
      <c r="R82" s="995"/>
      <c r="S82" s="995"/>
      <c r="T82" s="995"/>
      <c r="U82" s="995"/>
      <c r="V82" s="995"/>
      <c r="W82" s="995"/>
      <c r="X82" s="995"/>
      <c r="Y82" s="995"/>
      <c r="Z82" s="995"/>
      <c r="AA82" s="995"/>
      <c r="AB82" s="995"/>
      <c r="AC82" s="995"/>
      <c r="AD82" s="995"/>
      <c r="AE82" s="995"/>
      <c r="AF82" s="995"/>
      <c r="AG82" s="995"/>
      <c r="AH82" s="995"/>
      <c r="AI82" s="995"/>
      <c r="AJ82" s="995"/>
      <c r="AK82" s="995"/>
      <c r="AL82" s="995"/>
      <c r="AM82" s="995"/>
      <c r="AN82" s="995"/>
      <c r="AO82" s="995"/>
      <c r="AP82" s="995"/>
      <c r="AQ82" s="995"/>
      <c r="AR82" s="995"/>
      <c r="AS82" s="995"/>
      <c r="AT82" s="995"/>
      <c r="AU82" s="995"/>
      <c r="AV82" s="995"/>
      <c r="AW82" s="995"/>
      <c r="AX82" s="995"/>
      <c r="AY82" s="995"/>
      <c r="AZ82" s="996"/>
      <c r="BA82" s="996"/>
      <c r="BB82" s="996"/>
      <c r="BC82" s="996"/>
      <c r="BD82" s="997"/>
      <c r="BE82" s="223"/>
      <c r="BF82" s="223"/>
      <c r="BG82" s="223"/>
      <c r="BH82" s="223"/>
      <c r="BI82" s="223"/>
      <c r="BJ82" s="223"/>
      <c r="BK82" s="223"/>
      <c r="BL82" s="223"/>
      <c r="BM82" s="223"/>
      <c r="BN82" s="223"/>
      <c r="BO82" s="223"/>
      <c r="BP82" s="223"/>
      <c r="BQ82" s="220">
        <v>76</v>
      </c>
      <c r="BR82" s="225"/>
      <c r="BS82" s="969"/>
      <c r="BT82" s="970"/>
      <c r="BU82" s="970"/>
      <c r="BV82" s="970"/>
      <c r="BW82" s="970"/>
      <c r="BX82" s="970"/>
      <c r="BY82" s="970"/>
      <c r="BZ82" s="970"/>
      <c r="CA82" s="970"/>
      <c r="CB82" s="970"/>
      <c r="CC82" s="970"/>
      <c r="CD82" s="970"/>
      <c r="CE82" s="970"/>
      <c r="CF82" s="970"/>
      <c r="CG82" s="979"/>
      <c r="CH82" s="980"/>
      <c r="CI82" s="981"/>
      <c r="CJ82" s="981"/>
      <c r="CK82" s="981"/>
      <c r="CL82" s="982"/>
      <c r="CM82" s="980"/>
      <c r="CN82" s="981"/>
      <c r="CO82" s="981"/>
      <c r="CP82" s="981"/>
      <c r="CQ82" s="982"/>
      <c r="CR82" s="980"/>
      <c r="CS82" s="981"/>
      <c r="CT82" s="981"/>
      <c r="CU82" s="981"/>
      <c r="CV82" s="982"/>
      <c r="CW82" s="980"/>
      <c r="CX82" s="981"/>
      <c r="CY82" s="981"/>
      <c r="CZ82" s="981"/>
      <c r="DA82" s="982"/>
      <c r="DB82" s="980"/>
      <c r="DC82" s="981"/>
      <c r="DD82" s="981"/>
      <c r="DE82" s="981"/>
      <c r="DF82" s="982"/>
      <c r="DG82" s="980"/>
      <c r="DH82" s="981"/>
      <c r="DI82" s="981"/>
      <c r="DJ82" s="981"/>
      <c r="DK82" s="982"/>
      <c r="DL82" s="980"/>
      <c r="DM82" s="981"/>
      <c r="DN82" s="981"/>
      <c r="DO82" s="981"/>
      <c r="DP82" s="982"/>
      <c r="DQ82" s="980"/>
      <c r="DR82" s="981"/>
      <c r="DS82" s="981"/>
      <c r="DT82" s="981"/>
      <c r="DU82" s="982"/>
      <c r="DV82" s="969"/>
      <c r="DW82" s="970"/>
      <c r="DX82" s="970"/>
      <c r="DY82" s="970"/>
      <c r="DZ82" s="971"/>
      <c r="EA82" s="212"/>
    </row>
    <row r="83" spans="1:131" ht="26.3" customHeight="1" x14ac:dyDescent="0.2">
      <c r="A83" s="220">
        <v>16</v>
      </c>
      <c r="B83" s="998"/>
      <c r="C83" s="999"/>
      <c r="D83" s="999"/>
      <c r="E83" s="999"/>
      <c r="F83" s="999"/>
      <c r="G83" s="999"/>
      <c r="H83" s="999"/>
      <c r="I83" s="999"/>
      <c r="J83" s="999"/>
      <c r="K83" s="999"/>
      <c r="L83" s="999"/>
      <c r="M83" s="999"/>
      <c r="N83" s="999"/>
      <c r="O83" s="999"/>
      <c r="P83" s="1000"/>
      <c r="Q83" s="1001"/>
      <c r="R83" s="995"/>
      <c r="S83" s="995"/>
      <c r="T83" s="995"/>
      <c r="U83" s="995"/>
      <c r="V83" s="995"/>
      <c r="W83" s="995"/>
      <c r="X83" s="995"/>
      <c r="Y83" s="995"/>
      <c r="Z83" s="995"/>
      <c r="AA83" s="995"/>
      <c r="AB83" s="995"/>
      <c r="AC83" s="995"/>
      <c r="AD83" s="995"/>
      <c r="AE83" s="995"/>
      <c r="AF83" s="995"/>
      <c r="AG83" s="995"/>
      <c r="AH83" s="995"/>
      <c r="AI83" s="995"/>
      <c r="AJ83" s="995"/>
      <c r="AK83" s="995"/>
      <c r="AL83" s="995"/>
      <c r="AM83" s="995"/>
      <c r="AN83" s="995"/>
      <c r="AO83" s="995"/>
      <c r="AP83" s="995"/>
      <c r="AQ83" s="995"/>
      <c r="AR83" s="995"/>
      <c r="AS83" s="995"/>
      <c r="AT83" s="995"/>
      <c r="AU83" s="995"/>
      <c r="AV83" s="995"/>
      <c r="AW83" s="995"/>
      <c r="AX83" s="995"/>
      <c r="AY83" s="995"/>
      <c r="AZ83" s="996"/>
      <c r="BA83" s="996"/>
      <c r="BB83" s="996"/>
      <c r="BC83" s="996"/>
      <c r="BD83" s="997"/>
      <c r="BE83" s="223"/>
      <c r="BF83" s="223"/>
      <c r="BG83" s="223"/>
      <c r="BH83" s="223"/>
      <c r="BI83" s="223"/>
      <c r="BJ83" s="223"/>
      <c r="BK83" s="223"/>
      <c r="BL83" s="223"/>
      <c r="BM83" s="223"/>
      <c r="BN83" s="223"/>
      <c r="BO83" s="223"/>
      <c r="BP83" s="223"/>
      <c r="BQ83" s="220">
        <v>77</v>
      </c>
      <c r="BR83" s="225"/>
      <c r="BS83" s="969"/>
      <c r="BT83" s="970"/>
      <c r="BU83" s="970"/>
      <c r="BV83" s="970"/>
      <c r="BW83" s="970"/>
      <c r="BX83" s="970"/>
      <c r="BY83" s="970"/>
      <c r="BZ83" s="970"/>
      <c r="CA83" s="970"/>
      <c r="CB83" s="970"/>
      <c r="CC83" s="970"/>
      <c r="CD83" s="970"/>
      <c r="CE83" s="970"/>
      <c r="CF83" s="970"/>
      <c r="CG83" s="979"/>
      <c r="CH83" s="980"/>
      <c r="CI83" s="981"/>
      <c r="CJ83" s="981"/>
      <c r="CK83" s="981"/>
      <c r="CL83" s="982"/>
      <c r="CM83" s="980"/>
      <c r="CN83" s="981"/>
      <c r="CO83" s="981"/>
      <c r="CP83" s="981"/>
      <c r="CQ83" s="982"/>
      <c r="CR83" s="980"/>
      <c r="CS83" s="981"/>
      <c r="CT83" s="981"/>
      <c r="CU83" s="981"/>
      <c r="CV83" s="982"/>
      <c r="CW83" s="980"/>
      <c r="CX83" s="981"/>
      <c r="CY83" s="981"/>
      <c r="CZ83" s="981"/>
      <c r="DA83" s="982"/>
      <c r="DB83" s="980"/>
      <c r="DC83" s="981"/>
      <c r="DD83" s="981"/>
      <c r="DE83" s="981"/>
      <c r="DF83" s="982"/>
      <c r="DG83" s="980"/>
      <c r="DH83" s="981"/>
      <c r="DI83" s="981"/>
      <c r="DJ83" s="981"/>
      <c r="DK83" s="982"/>
      <c r="DL83" s="980"/>
      <c r="DM83" s="981"/>
      <c r="DN83" s="981"/>
      <c r="DO83" s="981"/>
      <c r="DP83" s="982"/>
      <c r="DQ83" s="980"/>
      <c r="DR83" s="981"/>
      <c r="DS83" s="981"/>
      <c r="DT83" s="981"/>
      <c r="DU83" s="982"/>
      <c r="DV83" s="969"/>
      <c r="DW83" s="970"/>
      <c r="DX83" s="970"/>
      <c r="DY83" s="970"/>
      <c r="DZ83" s="971"/>
      <c r="EA83" s="212"/>
    </row>
    <row r="84" spans="1:131" ht="26.3" customHeight="1" x14ac:dyDescent="0.2">
      <c r="A84" s="220">
        <v>17</v>
      </c>
      <c r="B84" s="998"/>
      <c r="C84" s="999"/>
      <c r="D84" s="999"/>
      <c r="E84" s="999"/>
      <c r="F84" s="999"/>
      <c r="G84" s="999"/>
      <c r="H84" s="999"/>
      <c r="I84" s="999"/>
      <c r="J84" s="999"/>
      <c r="K84" s="999"/>
      <c r="L84" s="999"/>
      <c r="M84" s="999"/>
      <c r="N84" s="999"/>
      <c r="O84" s="999"/>
      <c r="P84" s="1000"/>
      <c r="Q84" s="1001"/>
      <c r="R84" s="995"/>
      <c r="S84" s="995"/>
      <c r="T84" s="995"/>
      <c r="U84" s="995"/>
      <c r="V84" s="995"/>
      <c r="W84" s="995"/>
      <c r="X84" s="995"/>
      <c r="Y84" s="995"/>
      <c r="Z84" s="995"/>
      <c r="AA84" s="995"/>
      <c r="AB84" s="995"/>
      <c r="AC84" s="995"/>
      <c r="AD84" s="995"/>
      <c r="AE84" s="995"/>
      <c r="AF84" s="995"/>
      <c r="AG84" s="995"/>
      <c r="AH84" s="995"/>
      <c r="AI84" s="995"/>
      <c r="AJ84" s="995"/>
      <c r="AK84" s="995"/>
      <c r="AL84" s="995"/>
      <c r="AM84" s="995"/>
      <c r="AN84" s="995"/>
      <c r="AO84" s="995"/>
      <c r="AP84" s="995"/>
      <c r="AQ84" s="995"/>
      <c r="AR84" s="995"/>
      <c r="AS84" s="995"/>
      <c r="AT84" s="995"/>
      <c r="AU84" s="995"/>
      <c r="AV84" s="995"/>
      <c r="AW84" s="995"/>
      <c r="AX84" s="995"/>
      <c r="AY84" s="995"/>
      <c r="AZ84" s="996"/>
      <c r="BA84" s="996"/>
      <c r="BB84" s="996"/>
      <c r="BC84" s="996"/>
      <c r="BD84" s="997"/>
      <c r="BE84" s="223"/>
      <c r="BF84" s="223"/>
      <c r="BG84" s="223"/>
      <c r="BH84" s="223"/>
      <c r="BI84" s="223"/>
      <c r="BJ84" s="223"/>
      <c r="BK84" s="223"/>
      <c r="BL84" s="223"/>
      <c r="BM84" s="223"/>
      <c r="BN84" s="223"/>
      <c r="BO84" s="223"/>
      <c r="BP84" s="223"/>
      <c r="BQ84" s="220">
        <v>78</v>
      </c>
      <c r="BR84" s="225"/>
      <c r="BS84" s="969"/>
      <c r="BT84" s="970"/>
      <c r="BU84" s="970"/>
      <c r="BV84" s="970"/>
      <c r="BW84" s="970"/>
      <c r="BX84" s="970"/>
      <c r="BY84" s="970"/>
      <c r="BZ84" s="970"/>
      <c r="CA84" s="970"/>
      <c r="CB84" s="970"/>
      <c r="CC84" s="970"/>
      <c r="CD84" s="970"/>
      <c r="CE84" s="970"/>
      <c r="CF84" s="970"/>
      <c r="CG84" s="979"/>
      <c r="CH84" s="980"/>
      <c r="CI84" s="981"/>
      <c r="CJ84" s="981"/>
      <c r="CK84" s="981"/>
      <c r="CL84" s="982"/>
      <c r="CM84" s="980"/>
      <c r="CN84" s="981"/>
      <c r="CO84" s="981"/>
      <c r="CP84" s="981"/>
      <c r="CQ84" s="982"/>
      <c r="CR84" s="980"/>
      <c r="CS84" s="981"/>
      <c r="CT84" s="981"/>
      <c r="CU84" s="981"/>
      <c r="CV84" s="982"/>
      <c r="CW84" s="980"/>
      <c r="CX84" s="981"/>
      <c r="CY84" s="981"/>
      <c r="CZ84" s="981"/>
      <c r="DA84" s="982"/>
      <c r="DB84" s="980"/>
      <c r="DC84" s="981"/>
      <c r="DD84" s="981"/>
      <c r="DE84" s="981"/>
      <c r="DF84" s="982"/>
      <c r="DG84" s="980"/>
      <c r="DH84" s="981"/>
      <c r="DI84" s="981"/>
      <c r="DJ84" s="981"/>
      <c r="DK84" s="982"/>
      <c r="DL84" s="980"/>
      <c r="DM84" s="981"/>
      <c r="DN84" s="981"/>
      <c r="DO84" s="981"/>
      <c r="DP84" s="982"/>
      <c r="DQ84" s="980"/>
      <c r="DR84" s="981"/>
      <c r="DS84" s="981"/>
      <c r="DT84" s="981"/>
      <c r="DU84" s="982"/>
      <c r="DV84" s="969"/>
      <c r="DW84" s="970"/>
      <c r="DX84" s="970"/>
      <c r="DY84" s="970"/>
      <c r="DZ84" s="971"/>
      <c r="EA84" s="212"/>
    </row>
    <row r="85" spans="1:131" ht="26.3" customHeight="1" x14ac:dyDescent="0.2">
      <c r="A85" s="220">
        <v>18</v>
      </c>
      <c r="B85" s="998"/>
      <c r="C85" s="999"/>
      <c r="D85" s="999"/>
      <c r="E85" s="999"/>
      <c r="F85" s="999"/>
      <c r="G85" s="999"/>
      <c r="H85" s="999"/>
      <c r="I85" s="999"/>
      <c r="J85" s="999"/>
      <c r="K85" s="999"/>
      <c r="L85" s="999"/>
      <c r="M85" s="999"/>
      <c r="N85" s="999"/>
      <c r="O85" s="999"/>
      <c r="P85" s="1000"/>
      <c r="Q85" s="1001"/>
      <c r="R85" s="995"/>
      <c r="S85" s="995"/>
      <c r="T85" s="995"/>
      <c r="U85" s="995"/>
      <c r="V85" s="995"/>
      <c r="W85" s="995"/>
      <c r="X85" s="995"/>
      <c r="Y85" s="995"/>
      <c r="Z85" s="995"/>
      <c r="AA85" s="995"/>
      <c r="AB85" s="995"/>
      <c r="AC85" s="995"/>
      <c r="AD85" s="995"/>
      <c r="AE85" s="995"/>
      <c r="AF85" s="995"/>
      <c r="AG85" s="995"/>
      <c r="AH85" s="995"/>
      <c r="AI85" s="995"/>
      <c r="AJ85" s="995"/>
      <c r="AK85" s="995"/>
      <c r="AL85" s="995"/>
      <c r="AM85" s="995"/>
      <c r="AN85" s="995"/>
      <c r="AO85" s="995"/>
      <c r="AP85" s="995"/>
      <c r="AQ85" s="995"/>
      <c r="AR85" s="995"/>
      <c r="AS85" s="995"/>
      <c r="AT85" s="995"/>
      <c r="AU85" s="995"/>
      <c r="AV85" s="995"/>
      <c r="AW85" s="995"/>
      <c r="AX85" s="995"/>
      <c r="AY85" s="995"/>
      <c r="AZ85" s="996"/>
      <c r="BA85" s="996"/>
      <c r="BB85" s="996"/>
      <c r="BC85" s="996"/>
      <c r="BD85" s="997"/>
      <c r="BE85" s="223"/>
      <c r="BF85" s="223"/>
      <c r="BG85" s="223"/>
      <c r="BH85" s="223"/>
      <c r="BI85" s="223"/>
      <c r="BJ85" s="223"/>
      <c r="BK85" s="223"/>
      <c r="BL85" s="223"/>
      <c r="BM85" s="223"/>
      <c r="BN85" s="223"/>
      <c r="BO85" s="223"/>
      <c r="BP85" s="223"/>
      <c r="BQ85" s="220">
        <v>79</v>
      </c>
      <c r="BR85" s="225"/>
      <c r="BS85" s="969"/>
      <c r="BT85" s="970"/>
      <c r="BU85" s="970"/>
      <c r="BV85" s="970"/>
      <c r="BW85" s="970"/>
      <c r="BX85" s="970"/>
      <c r="BY85" s="970"/>
      <c r="BZ85" s="970"/>
      <c r="CA85" s="970"/>
      <c r="CB85" s="970"/>
      <c r="CC85" s="970"/>
      <c r="CD85" s="970"/>
      <c r="CE85" s="970"/>
      <c r="CF85" s="970"/>
      <c r="CG85" s="979"/>
      <c r="CH85" s="980"/>
      <c r="CI85" s="981"/>
      <c r="CJ85" s="981"/>
      <c r="CK85" s="981"/>
      <c r="CL85" s="982"/>
      <c r="CM85" s="980"/>
      <c r="CN85" s="981"/>
      <c r="CO85" s="981"/>
      <c r="CP85" s="981"/>
      <c r="CQ85" s="982"/>
      <c r="CR85" s="980"/>
      <c r="CS85" s="981"/>
      <c r="CT85" s="981"/>
      <c r="CU85" s="981"/>
      <c r="CV85" s="982"/>
      <c r="CW85" s="980"/>
      <c r="CX85" s="981"/>
      <c r="CY85" s="981"/>
      <c r="CZ85" s="981"/>
      <c r="DA85" s="982"/>
      <c r="DB85" s="980"/>
      <c r="DC85" s="981"/>
      <c r="DD85" s="981"/>
      <c r="DE85" s="981"/>
      <c r="DF85" s="982"/>
      <c r="DG85" s="980"/>
      <c r="DH85" s="981"/>
      <c r="DI85" s="981"/>
      <c r="DJ85" s="981"/>
      <c r="DK85" s="982"/>
      <c r="DL85" s="980"/>
      <c r="DM85" s="981"/>
      <c r="DN85" s="981"/>
      <c r="DO85" s="981"/>
      <c r="DP85" s="982"/>
      <c r="DQ85" s="980"/>
      <c r="DR85" s="981"/>
      <c r="DS85" s="981"/>
      <c r="DT85" s="981"/>
      <c r="DU85" s="982"/>
      <c r="DV85" s="969"/>
      <c r="DW85" s="970"/>
      <c r="DX85" s="970"/>
      <c r="DY85" s="970"/>
      <c r="DZ85" s="971"/>
      <c r="EA85" s="212"/>
    </row>
    <row r="86" spans="1:131" ht="26.3" customHeight="1" x14ac:dyDescent="0.2">
      <c r="A86" s="220">
        <v>19</v>
      </c>
      <c r="B86" s="998"/>
      <c r="C86" s="999"/>
      <c r="D86" s="999"/>
      <c r="E86" s="999"/>
      <c r="F86" s="999"/>
      <c r="G86" s="999"/>
      <c r="H86" s="999"/>
      <c r="I86" s="999"/>
      <c r="J86" s="999"/>
      <c r="K86" s="999"/>
      <c r="L86" s="999"/>
      <c r="M86" s="999"/>
      <c r="N86" s="999"/>
      <c r="O86" s="999"/>
      <c r="P86" s="1000"/>
      <c r="Q86" s="1001"/>
      <c r="R86" s="995"/>
      <c r="S86" s="995"/>
      <c r="T86" s="995"/>
      <c r="U86" s="995"/>
      <c r="V86" s="995"/>
      <c r="W86" s="995"/>
      <c r="X86" s="995"/>
      <c r="Y86" s="995"/>
      <c r="Z86" s="995"/>
      <c r="AA86" s="995"/>
      <c r="AB86" s="995"/>
      <c r="AC86" s="995"/>
      <c r="AD86" s="995"/>
      <c r="AE86" s="995"/>
      <c r="AF86" s="995"/>
      <c r="AG86" s="995"/>
      <c r="AH86" s="995"/>
      <c r="AI86" s="995"/>
      <c r="AJ86" s="995"/>
      <c r="AK86" s="995"/>
      <c r="AL86" s="995"/>
      <c r="AM86" s="995"/>
      <c r="AN86" s="995"/>
      <c r="AO86" s="995"/>
      <c r="AP86" s="995"/>
      <c r="AQ86" s="995"/>
      <c r="AR86" s="995"/>
      <c r="AS86" s="995"/>
      <c r="AT86" s="995"/>
      <c r="AU86" s="995"/>
      <c r="AV86" s="995"/>
      <c r="AW86" s="995"/>
      <c r="AX86" s="995"/>
      <c r="AY86" s="995"/>
      <c r="AZ86" s="996"/>
      <c r="BA86" s="996"/>
      <c r="BB86" s="996"/>
      <c r="BC86" s="996"/>
      <c r="BD86" s="997"/>
      <c r="BE86" s="223"/>
      <c r="BF86" s="223"/>
      <c r="BG86" s="223"/>
      <c r="BH86" s="223"/>
      <c r="BI86" s="223"/>
      <c r="BJ86" s="223"/>
      <c r="BK86" s="223"/>
      <c r="BL86" s="223"/>
      <c r="BM86" s="223"/>
      <c r="BN86" s="223"/>
      <c r="BO86" s="223"/>
      <c r="BP86" s="223"/>
      <c r="BQ86" s="220">
        <v>80</v>
      </c>
      <c r="BR86" s="225"/>
      <c r="BS86" s="969"/>
      <c r="BT86" s="970"/>
      <c r="BU86" s="970"/>
      <c r="BV86" s="970"/>
      <c r="BW86" s="970"/>
      <c r="BX86" s="970"/>
      <c r="BY86" s="970"/>
      <c r="BZ86" s="970"/>
      <c r="CA86" s="970"/>
      <c r="CB86" s="970"/>
      <c r="CC86" s="970"/>
      <c r="CD86" s="970"/>
      <c r="CE86" s="970"/>
      <c r="CF86" s="970"/>
      <c r="CG86" s="979"/>
      <c r="CH86" s="980"/>
      <c r="CI86" s="981"/>
      <c r="CJ86" s="981"/>
      <c r="CK86" s="981"/>
      <c r="CL86" s="982"/>
      <c r="CM86" s="980"/>
      <c r="CN86" s="981"/>
      <c r="CO86" s="981"/>
      <c r="CP86" s="981"/>
      <c r="CQ86" s="982"/>
      <c r="CR86" s="980"/>
      <c r="CS86" s="981"/>
      <c r="CT86" s="981"/>
      <c r="CU86" s="981"/>
      <c r="CV86" s="982"/>
      <c r="CW86" s="980"/>
      <c r="CX86" s="981"/>
      <c r="CY86" s="981"/>
      <c r="CZ86" s="981"/>
      <c r="DA86" s="982"/>
      <c r="DB86" s="980"/>
      <c r="DC86" s="981"/>
      <c r="DD86" s="981"/>
      <c r="DE86" s="981"/>
      <c r="DF86" s="982"/>
      <c r="DG86" s="980"/>
      <c r="DH86" s="981"/>
      <c r="DI86" s="981"/>
      <c r="DJ86" s="981"/>
      <c r="DK86" s="982"/>
      <c r="DL86" s="980"/>
      <c r="DM86" s="981"/>
      <c r="DN86" s="981"/>
      <c r="DO86" s="981"/>
      <c r="DP86" s="982"/>
      <c r="DQ86" s="980"/>
      <c r="DR86" s="981"/>
      <c r="DS86" s="981"/>
      <c r="DT86" s="981"/>
      <c r="DU86" s="982"/>
      <c r="DV86" s="969"/>
      <c r="DW86" s="970"/>
      <c r="DX86" s="970"/>
      <c r="DY86" s="970"/>
      <c r="DZ86" s="971"/>
      <c r="EA86" s="212"/>
    </row>
    <row r="87" spans="1:131" ht="26.3" customHeight="1" x14ac:dyDescent="0.2">
      <c r="A87" s="226">
        <v>20</v>
      </c>
      <c r="B87" s="988"/>
      <c r="C87" s="989"/>
      <c r="D87" s="989"/>
      <c r="E87" s="989"/>
      <c r="F87" s="989"/>
      <c r="G87" s="989"/>
      <c r="H87" s="989"/>
      <c r="I87" s="989"/>
      <c r="J87" s="989"/>
      <c r="K87" s="989"/>
      <c r="L87" s="989"/>
      <c r="M87" s="989"/>
      <c r="N87" s="989"/>
      <c r="O87" s="989"/>
      <c r="P87" s="990"/>
      <c r="Q87" s="991"/>
      <c r="R87" s="992"/>
      <c r="S87" s="992"/>
      <c r="T87" s="992"/>
      <c r="U87" s="992"/>
      <c r="V87" s="992"/>
      <c r="W87" s="992"/>
      <c r="X87" s="992"/>
      <c r="Y87" s="992"/>
      <c r="Z87" s="992"/>
      <c r="AA87" s="992"/>
      <c r="AB87" s="992"/>
      <c r="AC87" s="992"/>
      <c r="AD87" s="992"/>
      <c r="AE87" s="992"/>
      <c r="AF87" s="992"/>
      <c r="AG87" s="992"/>
      <c r="AH87" s="992"/>
      <c r="AI87" s="992"/>
      <c r="AJ87" s="992"/>
      <c r="AK87" s="992"/>
      <c r="AL87" s="992"/>
      <c r="AM87" s="992"/>
      <c r="AN87" s="992"/>
      <c r="AO87" s="992"/>
      <c r="AP87" s="992"/>
      <c r="AQ87" s="992"/>
      <c r="AR87" s="992"/>
      <c r="AS87" s="992"/>
      <c r="AT87" s="992"/>
      <c r="AU87" s="992"/>
      <c r="AV87" s="992"/>
      <c r="AW87" s="992"/>
      <c r="AX87" s="992"/>
      <c r="AY87" s="992"/>
      <c r="AZ87" s="993"/>
      <c r="BA87" s="993"/>
      <c r="BB87" s="993"/>
      <c r="BC87" s="993"/>
      <c r="BD87" s="994"/>
      <c r="BE87" s="223"/>
      <c r="BF87" s="223"/>
      <c r="BG87" s="223"/>
      <c r="BH87" s="223"/>
      <c r="BI87" s="223"/>
      <c r="BJ87" s="223"/>
      <c r="BK87" s="223"/>
      <c r="BL87" s="223"/>
      <c r="BM87" s="223"/>
      <c r="BN87" s="223"/>
      <c r="BO87" s="223"/>
      <c r="BP87" s="223"/>
      <c r="BQ87" s="220">
        <v>81</v>
      </c>
      <c r="BR87" s="225"/>
      <c r="BS87" s="969"/>
      <c r="BT87" s="970"/>
      <c r="BU87" s="970"/>
      <c r="BV87" s="970"/>
      <c r="BW87" s="970"/>
      <c r="BX87" s="970"/>
      <c r="BY87" s="970"/>
      <c r="BZ87" s="970"/>
      <c r="CA87" s="970"/>
      <c r="CB87" s="970"/>
      <c r="CC87" s="970"/>
      <c r="CD87" s="970"/>
      <c r="CE87" s="970"/>
      <c r="CF87" s="970"/>
      <c r="CG87" s="979"/>
      <c r="CH87" s="980"/>
      <c r="CI87" s="981"/>
      <c r="CJ87" s="981"/>
      <c r="CK87" s="981"/>
      <c r="CL87" s="982"/>
      <c r="CM87" s="980"/>
      <c r="CN87" s="981"/>
      <c r="CO87" s="981"/>
      <c r="CP87" s="981"/>
      <c r="CQ87" s="982"/>
      <c r="CR87" s="980"/>
      <c r="CS87" s="981"/>
      <c r="CT87" s="981"/>
      <c r="CU87" s="981"/>
      <c r="CV87" s="982"/>
      <c r="CW87" s="980"/>
      <c r="CX87" s="981"/>
      <c r="CY87" s="981"/>
      <c r="CZ87" s="981"/>
      <c r="DA87" s="982"/>
      <c r="DB87" s="980"/>
      <c r="DC87" s="981"/>
      <c r="DD87" s="981"/>
      <c r="DE87" s="981"/>
      <c r="DF87" s="982"/>
      <c r="DG87" s="980"/>
      <c r="DH87" s="981"/>
      <c r="DI87" s="981"/>
      <c r="DJ87" s="981"/>
      <c r="DK87" s="982"/>
      <c r="DL87" s="980"/>
      <c r="DM87" s="981"/>
      <c r="DN87" s="981"/>
      <c r="DO87" s="981"/>
      <c r="DP87" s="982"/>
      <c r="DQ87" s="980"/>
      <c r="DR87" s="981"/>
      <c r="DS87" s="981"/>
      <c r="DT87" s="981"/>
      <c r="DU87" s="982"/>
      <c r="DV87" s="969"/>
      <c r="DW87" s="970"/>
      <c r="DX87" s="970"/>
      <c r="DY87" s="970"/>
      <c r="DZ87" s="971"/>
      <c r="EA87" s="212"/>
    </row>
    <row r="88" spans="1:131" ht="26.3" customHeight="1" thickBot="1" x14ac:dyDescent="0.25">
      <c r="A88" s="222" t="s">
        <v>382</v>
      </c>
      <c r="B88" s="961" t="s">
        <v>414</v>
      </c>
      <c r="C88" s="962"/>
      <c r="D88" s="962"/>
      <c r="E88" s="962"/>
      <c r="F88" s="962"/>
      <c r="G88" s="962"/>
      <c r="H88" s="962"/>
      <c r="I88" s="962"/>
      <c r="J88" s="962"/>
      <c r="K88" s="962"/>
      <c r="L88" s="962"/>
      <c r="M88" s="962"/>
      <c r="N88" s="962"/>
      <c r="O88" s="962"/>
      <c r="P88" s="972"/>
      <c r="Q88" s="986"/>
      <c r="R88" s="987"/>
      <c r="S88" s="987"/>
      <c r="T88" s="987"/>
      <c r="U88" s="987"/>
      <c r="V88" s="987"/>
      <c r="W88" s="987"/>
      <c r="X88" s="987"/>
      <c r="Y88" s="987"/>
      <c r="Z88" s="987"/>
      <c r="AA88" s="987"/>
      <c r="AB88" s="987"/>
      <c r="AC88" s="987"/>
      <c r="AD88" s="987"/>
      <c r="AE88" s="987"/>
      <c r="AF88" s="983">
        <v>790</v>
      </c>
      <c r="AG88" s="983"/>
      <c r="AH88" s="983"/>
      <c r="AI88" s="983"/>
      <c r="AJ88" s="983"/>
      <c r="AK88" s="987"/>
      <c r="AL88" s="987"/>
      <c r="AM88" s="987"/>
      <c r="AN88" s="987"/>
      <c r="AO88" s="987"/>
      <c r="AP88" s="983">
        <v>503</v>
      </c>
      <c r="AQ88" s="983"/>
      <c r="AR88" s="983"/>
      <c r="AS88" s="983"/>
      <c r="AT88" s="983"/>
      <c r="AU88" s="983">
        <v>304</v>
      </c>
      <c r="AV88" s="983"/>
      <c r="AW88" s="983"/>
      <c r="AX88" s="983"/>
      <c r="AY88" s="983"/>
      <c r="AZ88" s="984"/>
      <c r="BA88" s="984"/>
      <c r="BB88" s="984"/>
      <c r="BC88" s="984"/>
      <c r="BD88" s="985"/>
      <c r="BE88" s="223"/>
      <c r="BF88" s="223"/>
      <c r="BG88" s="223"/>
      <c r="BH88" s="223"/>
      <c r="BI88" s="223"/>
      <c r="BJ88" s="223"/>
      <c r="BK88" s="223"/>
      <c r="BL88" s="223"/>
      <c r="BM88" s="223"/>
      <c r="BN88" s="223"/>
      <c r="BO88" s="223"/>
      <c r="BP88" s="223"/>
      <c r="BQ88" s="220">
        <v>82</v>
      </c>
      <c r="BR88" s="225"/>
      <c r="BS88" s="969"/>
      <c r="BT88" s="970"/>
      <c r="BU88" s="970"/>
      <c r="BV88" s="970"/>
      <c r="BW88" s="970"/>
      <c r="BX88" s="970"/>
      <c r="BY88" s="970"/>
      <c r="BZ88" s="970"/>
      <c r="CA88" s="970"/>
      <c r="CB88" s="970"/>
      <c r="CC88" s="970"/>
      <c r="CD88" s="970"/>
      <c r="CE88" s="970"/>
      <c r="CF88" s="970"/>
      <c r="CG88" s="979"/>
      <c r="CH88" s="980"/>
      <c r="CI88" s="981"/>
      <c r="CJ88" s="981"/>
      <c r="CK88" s="981"/>
      <c r="CL88" s="982"/>
      <c r="CM88" s="980"/>
      <c r="CN88" s="981"/>
      <c r="CO88" s="981"/>
      <c r="CP88" s="981"/>
      <c r="CQ88" s="982"/>
      <c r="CR88" s="980"/>
      <c r="CS88" s="981"/>
      <c r="CT88" s="981"/>
      <c r="CU88" s="981"/>
      <c r="CV88" s="982"/>
      <c r="CW88" s="980"/>
      <c r="CX88" s="981"/>
      <c r="CY88" s="981"/>
      <c r="CZ88" s="981"/>
      <c r="DA88" s="982"/>
      <c r="DB88" s="980"/>
      <c r="DC88" s="981"/>
      <c r="DD88" s="981"/>
      <c r="DE88" s="981"/>
      <c r="DF88" s="982"/>
      <c r="DG88" s="980"/>
      <c r="DH88" s="981"/>
      <c r="DI88" s="981"/>
      <c r="DJ88" s="981"/>
      <c r="DK88" s="982"/>
      <c r="DL88" s="980"/>
      <c r="DM88" s="981"/>
      <c r="DN88" s="981"/>
      <c r="DO88" s="981"/>
      <c r="DP88" s="982"/>
      <c r="DQ88" s="980"/>
      <c r="DR88" s="981"/>
      <c r="DS88" s="981"/>
      <c r="DT88" s="981"/>
      <c r="DU88" s="982"/>
      <c r="DV88" s="969"/>
      <c r="DW88" s="970"/>
      <c r="DX88" s="970"/>
      <c r="DY88" s="970"/>
      <c r="DZ88" s="971"/>
      <c r="EA88" s="212"/>
    </row>
    <row r="89" spans="1:131" ht="26.3"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69"/>
      <c r="BT89" s="970"/>
      <c r="BU89" s="970"/>
      <c r="BV89" s="970"/>
      <c r="BW89" s="970"/>
      <c r="BX89" s="970"/>
      <c r="BY89" s="970"/>
      <c r="BZ89" s="970"/>
      <c r="CA89" s="970"/>
      <c r="CB89" s="970"/>
      <c r="CC89" s="970"/>
      <c r="CD89" s="970"/>
      <c r="CE89" s="970"/>
      <c r="CF89" s="970"/>
      <c r="CG89" s="979"/>
      <c r="CH89" s="980"/>
      <c r="CI89" s="981"/>
      <c r="CJ89" s="981"/>
      <c r="CK89" s="981"/>
      <c r="CL89" s="982"/>
      <c r="CM89" s="980"/>
      <c r="CN89" s="981"/>
      <c r="CO89" s="981"/>
      <c r="CP89" s="981"/>
      <c r="CQ89" s="982"/>
      <c r="CR89" s="980"/>
      <c r="CS89" s="981"/>
      <c r="CT89" s="981"/>
      <c r="CU89" s="981"/>
      <c r="CV89" s="982"/>
      <c r="CW89" s="980"/>
      <c r="CX89" s="981"/>
      <c r="CY89" s="981"/>
      <c r="CZ89" s="981"/>
      <c r="DA89" s="982"/>
      <c r="DB89" s="980"/>
      <c r="DC89" s="981"/>
      <c r="DD89" s="981"/>
      <c r="DE89" s="981"/>
      <c r="DF89" s="982"/>
      <c r="DG89" s="980"/>
      <c r="DH89" s="981"/>
      <c r="DI89" s="981"/>
      <c r="DJ89" s="981"/>
      <c r="DK89" s="982"/>
      <c r="DL89" s="980"/>
      <c r="DM89" s="981"/>
      <c r="DN89" s="981"/>
      <c r="DO89" s="981"/>
      <c r="DP89" s="982"/>
      <c r="DQ89" s="980"/>
      <c r="DR89" s="981"/>
      <c r="DS89" s="981"/>
      <c r="DT89" s="981"/>
      <c r="DU89" s="982"/>
      <c r="DV89" s="969"/>
      <c r="DW89" s="970"/>
      <c r="DX89" s="970"/>
      <c r="DY89" s="970"/>
      <c r="DZ89" s="971"/>
      <c r="EA89" s="212"/>
    </row>
    <row r="90" spans="1:131" ht="26.3"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69"/>
      <c r="BT90" s="970"/>
      <c r="BU90" s="970"/>
      <c r="BV90" s="970"/>
      <c r="BW90" s="970"/>
      <c r="BX90" s="970"/>
      <c r="BY90" s="970"/>
      <c r="BZ90" s="970"/>
      <c r="CA90" s="970"/>
      <c r="CB90" s="970"/>
      <c r="CC90" s="970"/>
      <c r="CD90" s="970"/>
      <c r="CE90" s="970"/>
      <c r="CF90" s="970"/>
      <c r="CG90" s="979"/>
      <c r="CH90" s="980"/>
      <c r="CI90" s="981"/>
      <c r="CJ90" s="981"/>
      <c r="CK90" s="981"/>
      <c r="CL90" s="982"/>
      <c r="CM90" s="980"/>
      <c r="CN90" s="981"/>
      <c r="CO90" s="981"/>
      <c r="CP90" s="981"/>
      <c r="CQ90" s="982"/>
      <c r="CR90" s="980"/>
      <c r="CS90" s="981"/>
      <c r="CT90" s="981"/>
      <c r="CU90" s="981"/>
      <c r="CV90" s="982"/>
      <c r="CW90" s="980"/>
      <c r="CX90" s="981"/>
      <c r="CY90" s="981"/>
      <c r="CZ90" s="981"/>
      <c r="DA90" s="982"/>
      <c r="DB90" s="980"/>
      <c r="DC90" s="981"/>
      <c r="DD90" s="981"/>
      <c r="DE90" s="981"/>
      <c r="DF90" s="982"/>
      <c r="DG90" s="980"/>
      <c r="DH90" s="981"/>
      <c r="DI90" s="981"/>
      <c r="DJ90" s="981"/>
      <c r="DK90" s="982"/>
      <c r="DL90" s="980"/>
      <c r="DM90" s="981"/>
      <c r="DN90" s="981"/>
      <c r="DO90" s="981"/>
      <c r="DP90" s="982"/>
      <c r="DQ90" s="980"/>
      <c r="DR90" s="981"/>
      <c r="DS90" s="981"/>
      <c r="DT90" s="981"/>
      <c r="DU90" s="982"/>
      <c r="DV90" s="969"/>
      <c r="DW90" s="970"/>
      <c r="DX90" s="970"/>
      <c r="DY90" s="970"/>
      <c r="DZ90" s="971"/>
      <c r="EA90" s="212"/>
    </row>
    <row r="91" spans="1:131" ht="26.3"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69"/>
      <c r="BT91" s="970"/>
      <c r="BU91" s="970"/>
      <c r="BV91" s="970"/>
      <c r="BW91" s="970"/>
      <c r="BX91" s="970"/>
      <c r="BY91" s="970"/>
      <c r="BZ91" s="970"/>
      <c r="CA91" s="970"/>
      <c r="CB91" s="970"/>
      <c r="CC91" s="970"/>
      <c r="CD91" s="970"/>
      <c r="CE91" s="970"/>
      <c r="CF91" s="970"/>
      <c r="CG91" s="979"/>
      <c r="CH91" s="980"/>
      <c r="CI91" s="981"/>
      <c r="CJ91" s="981"/>
      <c r="CK91" s="981"/>
      <c r="CL91" s="982"/>
      <c r="CM91" s="980"/>
      <c r="CN91" s="981"/>
      <c r="CO91" s="981"/>
      <c r="CP91" s="981"/>
      <c r="CQ91" s="982"/>
      <c r="CR91" s="980"/>
      <c r="CS91" s="981"/>
      <c r="CT91" s="981"/>
      <c r="CU91" s="981"/>
      <c r="CV91" s="982"/>
      <c r="CW91" s="980"/>
      <c r="CX91" s="981"/>
      <c r="CY91" s="981"/>
      <c r="CZ91" s="981"/>
      <c r="DA91" s="982"/>
      <c r="DB91" s="980"/>
      <c r="DC91" s="981"/>
      <c r="DD91" s="981"/>
      <c r="DE91" s="981"/>
      <c r="DF91" s="982"/>
      <c r="DG91" s="980"/>
      <c r="DH91" s="981"/>
      <c r="DI91" s="981"/>
      <c r="DJ91" s="981"/>
      <c r="DK91" s="982"/>
      <c r="DL91" s="980"/>
      <c r="DM91" s="981"/>
      <c r="DN91" s="981"/>
      <c r="DO91" s="981"/>
      <c r="DP91" s="982"/>
      <c r="DQ91" s="980"/>
      <c r="DR91" s="981"/>
      <c r="DS91" s="981"/>
      <c r="DT91" s="981"/>
      <c r="DU91" s="982"/>
      <c r="DV91" s="969"/>
      <c r="DW91" s="970"/>
      <c r="DX91" s="970"/>
      <c r="DY91" s="970"/>
      <c r="DZ91" s="971"/>
      <c r="EA91" s="212"/>
    </row>
    <row r="92" spans="1:131" ht="26.3"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69"/>
      <c r="BT92" s="970"/>
      <c r="BU92" s="970"/>
      <c r="BV92" s="970"/>
      <c r="BW92" s="970"/>
      <c r="BX92" s="970"/>
      <c r="BY92" s="970"/>
      <c r="BZ92" s="970"/>
      <c r="CA92" s="970"/>
      <c r="CB92" s="970"/>
      <c r="CC92" s="970"/>
      <c r="CD92" s="970"/>
      <c r="CE92" s="970"/>
      <c r="CF92" s="970"/>
      <c r="CG92" s="979"/>
      <c r="CH92" s="980"/>
      <c r="CI92" s="981"/>
      <c r="CJ92" s="981"/>
      <c r="CK92" s="981"/>
      <c r="CL92" s="982"/>
      <c r="CM92" s="980"/>
      <c r="CN92" s="981"/>
      <c r="CO92" s="981"/>
      <c r="CP92" s="981"/>
      <c r="CQ92" s="982"/>
      <c r="CR92" s="980"/>
      <c r="CS92" s="981"/>
      <c r="CT92" s="981"/>
      <c r="CU92" s="981"/>
      <c r="CV92" s="982"/>
      <c r="CW92" s="980"/>
      <c r="CX92" s="981"/>
      <c r="CY92" s="981"/>
      <c r="CZ92" s="981"/>
      <c r="DA92" s="982"/>
      <c r="DB92" s="980"/>
      <c r="DC92" s="981"/>
      <c r="DD92" s="981"/>
      <c r="DE92" s="981"/>
      <c r="DF92" s="982"/>
      <c r="DG92" s="980"/>
      <c r="DH92" s="981"/>
      <c r="DI92" s="981"/>
      <c r="DJ92" s="981"/>
      <c r="DK92" s="982"/>
      <c r="DL92" s="980"/>
      <c r="DM92" s="981"/>
      <c r="DN92" s="981"/>
      <c r="DO92" s="981"/>
      <c r="DP92" s="982"/>
      <c r="DQ92" s="980"/>
      <c r="DR92" s="981"/>
      <c r="DS92" s="981"/>
      <c r="DT92" s="981"/>
      <c r="DU92" s="982"/>
      <c r="DV92" s="969"/>
      <c r="DW92" s="970"/>
      <c r="DX92" s="970"/>
      <c r="DY92" s="970"/>
      <c r="DZ92" s="971"/>
      <c r="EA92" s="212"/>
    </row>
    <row r="93" spans="1:131" ht="26.3"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69"/>
      <c r="BT93" s="970"/>
      <c r="BU93" s="970"/>
      <c r="BV93" s="970"/>
      <c r="BW93" s="970"/>
      <c r="BX93" s="970"/>
      <c r="BY93" s="970"/>
      <c r="BZ93" s="970"/>
      <c r="CA93" s="970"/>
      <c r="CB93" s="970"/>
      <c r="CC93" s="970"/>
      <c r="CD93" s="970"/>
      <c r="CE93" s="970"/>
      <c r="CF93" s="970"/>
      <c r="CG93" s="979"/>
      <c r="CH93" s="980"/>
      <c r="CI93" s="981"/>
      <c r="CJ93" s="981"/>
      <c r="CK93" s="981"/>
      <c r="CL93" s="982"/>
      <c r="CM93" s="980"/>
      <c r="CN93" s="981"/>
      <c r="CO93" s="981"/>
      <c r="CP93" s="981"/>
      <c r="CQ93" s="982"/>
      <c r="CR93" s="980"/>
      <c r="CS93" s="981"/>
      <c r="CT93" s="981"/>
      <c r="CU93" s="981"/>
      <c r="CV93" s="982"/>
      <c r="CW93" s="980"/>
      <c r="CX93" s="981"/>
      <c r="CY93" s="981"/>
      <c r="CZ93" s="981"/>
      <c r="DA93" s="982"/>
      <c r="DB93" s="980"/>
      <c r="DC93" s="981"/>
      <c r="DD93" s="981"/>
      <c r="DE93" s="981"/>
      <c r="DF93" s="982"/>
      <c r="DG93" s="980"/>
      <c r="DH93" s="981"/>
      <c r="DI93" s="981"/>
      <c r="DJ93" s="981"/>
      <c r="DK93" s="982"/>
      <c r="DL93" s="980"/>
      <c r="DM93" s="981"/>
      <c r="DN93" s="981"/>
      <c r="DO93" s="981"/>
      <c r="DP93" s="982"/>
      <c r="DQ93" s="980"/>
      <c r="DR93" s="981"/>
      <c r="DS93" s="981"/>
      <c r="DT93" s="981"/>
      <c r="DU93" s="982"/>
      <c r="DV93" s="969"/>
      <c r="DW93" s="970"/>
      <c r="DX93" s="970"/>
      <c r="DY93" s="970"/>
      <c r="DZ93" s="971"/>
      <c r="EA93" s="212"/>
    </row>
    <row r="94" spans="1:131" ht="26.3"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69"/>
      <c r="BT94" s="970"/>
      <c r="BU94" s="970"/>
      <c r="BV94" s="970"/>
      <c r="BW94" s="970"/>
      <c r="BX94" s="970"/>
      <c r="BY94" s="970"/>
      <c r="BZ94" s="970"/>
      <c r="CA94" s="970"/>
      <c r="CB94" s="970"/>
      <c r="CC94" s="970"/>
      <c r="CD94" s="970"/>
      <c r="CE94" s="970"/>
      <c r="CF94" s="970"/>
      <c r="CG94" s="979"/>
      <c r="CH94" s="980"/>
      <c r="CI94" s="981"/>
      <c r="CJ94" s="981"/>
      <c r="CK94" s="981"/>
      <c r="CL94" s="982"/>
      <c r="CM94" s="980"/>
      <c r="CN94" s="981"/>
      <c r="CO94" s="981"/>
      <c r="CP94" s="981"/>
      <c r="CQ94" s="982"/>
      <c r="CR94" s="980"/>
      <c r="CS94" s="981"/>
      <c r="CT94" s="981"/>
      <c r="CU94" s="981"/>
      <c r="CV94" s="982"/>
      <c r="CW94" s="980"/>
      <c r="CX94" s="981"/>
      <c r="CY94" s="981"/>
      <c r="CZ94" s="981"/>
      <c r="DA94" s="982"/>
      <c r="DB94" s="980"/>
      <c r="DC94" s="981"/>
      <c r="DD94" s="981"/>
      <c r="DE94" s="981"/>
      <c r="DF94" s="982"/>
      <c r="DG94" s="980"/>
      <c r="DH94" s="981"/>
      <c r="DI94" s="981"/>
      <c r="DJ94" s="981"/>
      <c r="DK94" s="982"/>
      <c r="DL94" s="980"/>
      <c r="DM94" s="981"/>
      <c r="DN94" s="981"/>
      <c r="DO94" s="981"/>
      <c r="DP94" s="982"/>
      <c r="DQ94" s="980"/>
      <c r="DR94" s="981"/>
      <c r="DS94" s="981"/>
      <c r="DT94" s="981"/>
      <c r="DU94" s="982"/>
      <c r="DV94" s="969"/>
      <c r="DW94" s="970"/>
      <c r="DX94" s="970"/>
      <c r="DY94" s="970"/>
      <c r="DZ94" s="971"/>
      <c r="EA94" s="212"/>
    </row>
    <row r="95" spans="1:131" ht="26.3"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69"/>
      <c r="BT95" s="970"/>
      <c r="BU95" s="970"/>
      <c r="BV95" s="970"/>
      <c r="BW95" s="970"/>
      <c r="BX95" s="970"/>
      <c r="BY95" s="970"/>
      <c r="BZ95" s="970"/>
      <c r="CA95" s="970"/>
      <c r="CB95" s="970"/>
      <c r="CC95" s="970"/>
      <c r="CD95" s="970"/>
      <c r="CE95" s="970"/>
      <c r="CF95" s="970"/>
      <c r="CG95" s="979"/>
      <c r="CH95" s="980"/>
      <c r="CI95" s="981"/>
      <c r="CJ95" s="981"/>
      <c r="CK95" s="981"/>
      <c r="CL95" s="982"/>
      <c r="CM95" s="980"/>
      <c r="CN95" s="981"/>
      <c r="CO95" s="981"/>
      <c r="CP95" s="981"/>
      <c r="CQ95" s="982"/>
      <c r="CR95" s="980"/>
      <c r="CS95" s="981"/>
      <c r="CT95" s="981"/>
      <c r="CU95" s="981"/>
      <c r="CV95" s="982"/>
      <c r="CW95" s="980"/>
      <c r="CX95" s="981"/>
      <c r="CY95" s="981"/>
      <c r="CZ95" s="981"/>
      <c r="DA95" s="982"/>
      <c r="DB95" s="980"/>
      <c r="DC95" s="981"/>
      <c r="DD95" s="981"/>
      <c r="DE95" s="981"/>
      <c r="DF95" s="982"/>
      <c r="DG95" s="980"/>
      <c r="DH95" s="981"/>
      <c r="DI95" s="981"/>
      <c r="DJ95" s="981"/>
      <c r="DK95" s="982"/>
      <c r="DL95" s="980"/>
      <c r="DM95" s="981"/>
      <c r="DN95" s="981"/>
      <c r="DO95" s="981"/>
      <c r="DP95" s="982"/>
      <c r="DQ95" s="980"/>
      <c r="DR95" s="981"/>
      <c r="DS95" s="981"/>
      <c r="DT95" s="981"/>
      <c r="DU95" s="982"/>
      <c r="DV95" s="969"/>
      <c r="DW95" s="970"/>
      <c r="DX95" s="970"/>
      <c r="DY95" s="970"/>
      <c r="DZ95" s="971"/>
      <c r="EA95" s="212"/>
    </row>
    <row r="96" spans="1:131" ht="26.3"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69"/>
      <c r="BT96" s="970"/>
      <c r="BU96" s="970"/>
      <c r="BV96" s="970"/>
      <c r="BW96" s="970"/>
      <c r="BX96" s="970"/>
      <c r="BY96" s="970"/>
      <c r="BZ96" s="970"/>
      <c r="CA96" s="970"/>
      <c r="CB96" s="970"/>
      <c r="CC96" s="970"/>
      <c r="CD96" s="970"/>
      <c r="CE96" s="970"/>
      <c r="CF96" s="970"/>
      <c r="CG96" s="979"/>
      <c r="CH96" s="980"/>
      <c r="CI96" s="981"/>
      <c r="CJ96" s="981"/>
      <c r="CK96" s="981"/>
      <c r="CL96" s="982"/>
      <c r="CM96" s="980"/>
      <c r="CN96" s="981"/>
      <c r="CO96" s="981"/>
      <c r="CP96" s="981"/>
      <c r="CQ96" s="982"/>
      <c r="CR96" s="980"/>
      <c r="CS96" s="981"/>
      <c r="CT96" s="981"/>
      <c r="CU96" s="981"/>
      <c r="CV96" s="982"/>
      <c r="CW96" s="980"/>
      <c r="CX96" s="981"/>
      <c r="CY96" s="981"/>
      <c r="CZ96" s="981"/>
      <c r="DA96" s="982"/>
      <c r="DB96" s="980"/>
      <c r="DC96" s="981"/>
      <c r="DD96" s="981"/>
      <c r="DE96" s="981"/>
      <c r="DF96" s="982"/>
      <c r="DG96" s="980"/>
      <c r="DH96" s="981"/>
      <c r="DI96" s="981"/>
      <c r="DJ96" s="981"/>
      <c r="DK96" s="982"/>
      <c r="DL96" s="980"/>
      <c r="DM96" s="981"/>
      <c r="DN96" s="981"/>
      <c r="DO96" s="981"/>
      <c r="DP96" s="982"/>
      <c r="DQ96" s="980"/>
      <c r="DR96" s="981"/>
      <c r="DS96" s="981"/>
      <c r="DT96" s="981"/>
      <c r="DU96" s="982"/>
      <c r="DV96" s="969"/>
      <c r="DW96" s="970"/>
      <c r="DX96" s="970"/>
      <c r="DY96" s="970"/>
      <c r="DZ96" s="971"/>
      <c r="EA96" s="212"/>
    </row>
    <row r="97" spans="1:131" ht="26.3"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69"/>
      <c r="BT97" s="970"/>
      <c r="BU97" s="970"/>
      <c r="BV97" s="970"/>
      <c r="BW97" s="970"/>
      <c r="BX97" s="970"/>
      <c r="BY97" s="970"/>
      <c r="BZ97" s="970"/>
      <c r="CA97" s="970"/>
      <c r="CB97" s="970"/>
      <c r="CC97" s="970"/>
      <c r="CD97" s="970"/>
      <c r="CE97" s="970"/>
      <c r="CF97" s="970"/>
      <c r="CG97" s="979"/>
      <c r="CH97" s="980"/>
      <c r="CI97" s="981"/>
      <c r="CJ97" s="981"/>
      <c r="CK97" s="981"/>
      <c r="CL97" s="982"/>
      <c r="CM97" s="980"/>
      <c r="CN97" s="981"/>
      <c r="CO97" s="981"/>
      <c r="CP97" s="981"/>
      <c r="CQ97" s="982"/>
      <c r="CR97" s="980"/>
      <c r="CS97" s="981"/>
      <c r="CT97" s="981"/>
      <c r="CU97" s="981"/>
      <c r="CV97" s="982"/>
      <c r="CW97" s="980"/>
      <c r="CX97" s="981"/>
      <c r="CY97" s="981"/>
      <c r="CZ97" s="981"/>
      <c r="DA97" s="982"/>
      <c r="DB97" s="980"/>
      <c r="DC97" s="981"/>
      <c r="DD97" s="981"/>
      <c r="DE97" s="981"/>
      <c r="DF97" s="982"/>
      <c r="DG97" s="980"/>
      <c r="DH97" s="981"/>
      <c r="DI97" s="981"/>
      <c r="DJ97" s="981"/>
      <c r="DK97" s="982"/>
      <c r="DL97" s="980"/>
      <c r="DM97" s="981"/>
      <c r="DN97" s="981"/>
      <c r="DO97" s="981"/>
      <c r="DP97" s="982"/>
      <c r="DQ97" s="980"/>
      <c r="DR97" s="981"/>
      <c r="DS97" s="981"/>
      <c r="DT97" s="981"/>
      <c r="DU97" s="982"/>
      <c r="DV97" s="969"/>
      <c r="DW97" s="970"/>
      <c r="DX97" s="970"/>
      <c r="DY97" s="970"/>
      <c r="DZ97" s="971"/>
      <c r="EA97" s="212"/>
    </row>
    <row r="98" spans="1:131" ht="26.3"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69"/>
      <c r="BT98" s="970"/>
      <c r="BU98" s="970"/>
      <c r="BV98" s="970"/>
      <c r="BW98" s="970"/>
      <c r="BX98" s="970"/>
      <c r="BY98" s="970"/>
      <c r="BZ98" s="970"/>
      <c r="CA98" s="970"/>
      <c r="CB98" s="970"/>
      <c r="CC98" s="970"/>
      <c r="CD98" s="970"/>
      <c r="CE98" s="970"/>
      <c r="CF98" s="970"/>
      <c r="CG98" s="979"/>
      <c r="CH98" s="980"/>
      <c r="CI98" s="981"/>
      <c r="CJ98" s="981"/>
      <c r="CK98" s="981"/>
      <c r="CL98" s="982"/>
      <c r="CM98" s="980"/>
      <c r="CN98" s="981"/>
      <c r="CO98" s="981"/>
      <c r="CP98" s="981"/>
      <c r="CQ98" s="982"/>
      <c r="CR98" s="980"/>
      <c r="CS98" s="981"/>
      <c r="CT98" s="981"/>
      <c r="CU98" s="981"/>
      <c r="CV98" s="982"/>
      <c r="CW98" s="980"/>
      <c r="CX98" s="981"/>
      <c r="CY98" s="981"/>
      <c r="CZ98" s="981"/>
      <c r="DA98" s="982"/>
      <c r="DB98" s="980"/>
      <c r="DC98" s="981"/>
      <c r="DD98" s="981"/>
      <c r="DE98" s="981"/>
      <c r="DF98" s="982"/>
      <c r="DG98" s="980"/>
      <c r="DH98" s="981"/>
      <c r="DI98" s="981"/>
      <c r="DJ98" s="981"/>
      <c r="DK98" s="982"/>
      <c r="DL98" s="980"/>
      <c r="DM98" s="981"/>
      <c r="DN98" s="981"/>
      <c r="DO98" s="981"/>
      <c r="DP98" s="982"/>
      <c r="DQ98" s="980"/>
      <c r="DR98" s="981"/>
      <c r="DS98" s="981"/>
      <c r="DT98" s="981"/>
      <c r="DU98" s="982"/>
      <c r="DV98" s="969"/>
      <c r="DW98" s="970"/>
      <c r="DX98" s="970"/>
      <c r="DY98" s="970"/>
      <c r="DZ98" s="971"/>
      <c r="EA98" s="212"/>
    </row>
    <row r="99" spans="1:131" ht="26.3"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69"/>
      <c r="BT99" s="970"/>
      <c r="BU99" s="970"/>
      <c r="BV99" s="970"/>
      <c r="BW99" s="970"/>
      <c r="BX99" s="970"/>
      <c r="BY99" s="970"/>
      <c r="BZ99" s="970"/>
      <c r="CA99" s="970"/>
      <c r="CB99" s="970"/>
      <c r="CC99" s="970"/>
      <c r="CD99" s="970"/>
      <c r="CE99" s="970"/>
      <c r="CF99" s="970"/>
      <c r="CG99" s="979"/>
      <c r="CH99" s="980"/>
      <c r="CI99" s="981"/>
      <c r="CJ99" s="981"/>
      <c r="CK99" s="981"/>
      <c r="CL99" s="982"/>
      <c r="CM99" s="980"/>
      <c r="CN99" s="981"/>
      <c r="CO99" s="981"/>
      <c r="CP99" s="981"/>
      <c r="CQ99" s="982"/>
      <c r="CR99" s="980"/>
      <c r="CS99" s="981"/>
      <c r="CT99" s="981"/>
      <c r="CU99" s="981"/>
      <c r="CV99" s="982"/>
      <c r="CW99" s="980"/>
      <c r="CX99" s="981"/>
      <c r="CY99" s="981"/>
      <c r="CZ99" s="981"/>
      <c r="DA99" s="982"/>
      <c r="DB99" s="980"/>
      <c r="DC99" s="981"/>
      <c r="DD99" s="981"/>
      <c r="DE99" s="981"/>
      <c r="DF99" s="982"/>
      <c r="DG99" s="980"/>
      <c r="DH99" s="981"/>
      <c r="DI99" s="981"/>
      <c r="DJ99" s="981"/>
      <c r="DK99" s="982"/>
      <c r="DL99" s="980"/>
      <c r="DM99" s="981"/>
      <c r="DN99" s="981"/>
      <c r="DO99" s="981"/>
      <c r="DP99" s="982"/>
      <c r="DQ99" s="980"/>
      <c r="DR99" s="981"/>
      <c r="DS99" s="981"/>
      <c r="DT99" s="981"/>
      <c r="DU99" s="982"/>
      <c r="DV99" s="969"/>
      <c r="DW99" s="970"/>
      <c r="DX99" s="970"/>
      <c r="DY99" s="970"/>
      <c r="DZ99" s="971"/>
      <c r="EA99" s="212"/>
    </row>
    <row r="100" spans="1:131" ht="26.3"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69"/>
      <c r="BT100" s="970"/>
      <c r="BU100" s="970"/>
      <c r="BV100" s="970"/>
      <c r="BW100" s="970"/>
      <c r="BX100" s="970"/>
      <c r="BY100" s="970"/>
      <c r="BZ100" s="970"/>
      <c r="CA100" s="970"/>
      <c r="CB100" s="970"/>
      <c r="CC100" s="970"/>
      <c r="CD100" s="970"/>
      <c r="CE100" s="970"/>
      <c r="CF100" s="970"/>
      <c r="CG100" s="979"/>
      <c r="CH100" s="980"/>
      <c r="CI100" s="981"/>
      <c r="CJ100" s="981"/>
      <c r="CK100" s="981"/>
      <c r="CL100" s="982"/>
      <c r="CM100" s="980"/>
      <c r="CN100" s="981"/>
      <c r="CO100" s="981"/>
      <c r="CP100" s="981"/>
      <c r="CQ100" s="982"/>
      <c r="CR100" s="980"/>
      <c r="CS100" s="981"/>
      <c r="CT100" s="981"/>
      <c r="CU100" s="981"/>
      <c r="CV100" s="982"/>
      <c r="CW100" s="980"/>
      <c r="CX100" s="981"/>
      <c r="CY100" s="981"/>
      <c r="CZ100" s="981"/>
      <c r="DA100" s="982"/>
      <c r="DB100" s="980"/>
      <c r="DC100" s="981"/>
      <c r="DD100" s="981"/>
      <c r="DE100" s="981"/>
      <c r="DF100" s="982"/>
      <c r="DG100" s="980"/>
      <c r="DH100" s="981"/>
      <c r="DI100" s="981"/>
      <c r="DJ100" s="981"/>
      <c r="DK100" s="982"/>
      <c r="DL100" s="980"/>
      <c r="DM100" s="981"/>
      <c r="DN100" s="981"/>
      <c r="DO100" s="981"/>
      <c r="DP100" s="982"/>
      <c r="DQ100" s="980"/>
      <c r="DR100" s="981"/>
      <c r="DS100" s="981"/>
      <c r="DT100" s="981"/>
      <c r="DU100" s="982"/>
      <c r="DV100" s="969"/>
      <c r="DW100" s="970"/>
      <c r="DX100" s="970"/>
      <c r="DY100" s="970"/>
      <c r="DZ100" s="971"/>
      <c r="EA100" s="212"/>
    </row>
    <row r="101" spans="1:131" ht="26.3"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69"/>
      <c r="BT101" s="970"/>
      <c r="BU101" s="970"/>
      <c r="BV101" s="970"/>
      <c r="BW101" s="970"/>
      <c r="BX101" s="970"/>
      <c r="BY101" s="970"/>
      <c r="BZ101" s="970"/>
      <c r="CA101" s="970"/>
      <c r="CB101" s="970"/>
      <c r="CC101" s="970"/>
      <c r="CD101" s="970"/>
      <c r="CE101" s="970"/>
      <c r="CF101" s="970"/>
      <c r="CG101" s="979"/>
      <c r="CH101" s="980"/>
      <c r="CI101" s="981"/>
      <c r="CJ101" s="981"/>
      <c r="CK101" s="981"/>
      <c r="CL101" s="982"/>
      <c r="CM101" s="980"/>
      <c r="CN101" s="981"/>
      <c r="CO101" s="981"/>
      <c r="CP101" s="981"/>
      <c r="CQ101" s="982"/>
      <c r="CR101" s="980"/>
      <c r="CS101" s="981"/>
      <c r="CT101" s="981"/>
      <c r="CU101" s="981"/>
      <c r="CV101" s="982"/>
      <c r="CW101" s="980"/>
      <c r="CX101" s="981"/>
      <c r="CY101" s="981"/>
      <c r="CZ101" s="981"/>
      <c r="DA101" s="982"/>
      <c r="DB101" s="980"/>
      <c r="DC101" s="981"/>
      <c r="DD101" s="981"/>
      <c r="DE101" s="981"/>
      <c r="DF101" s="982"/>
      <c r="DG101" s="980"/>
      <c r="DH101" s="981"/>
      <c r="DI101" s="981"/>
      <c r="DJ101" s="981"/>
      <c r="DK101" s="982"/>
      <c r="DL101" s="980"/>
      <c r="DM101" s="981"/>
      <c r="DN101" s="981"/>
      <c r="DO101" s="981"/>
      <c r="DP101" s="982"/>
      <c r="DQ101" s="980"/>
      <c r="DR101" s="981"/>
      <c r="DS101" s="981"/>
      <c r="DT101" s="981"/>
      <c r="DU101" s="982"/>
      <c r="DV101" s="969"/>
      <c r="DW101" s="970"/>
      <c r="DX101" s="970"/>
      <c r="DY101" s="970"/>
      <c r="DZ101" s="971"/>
      <c r="EA101" s="212"/>
    </row>
    <row r="102" spans="1:131" ht="26.3"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382</v>
      </c>
      <c r="BR102" s="961" t="s">
        <v>415</v>
      </c>
      <c r="BS102" s="962"/>
      <c r="BT102" s="962"/>
      <c r="BU102" s="962"/>
      <c r="BV102" s="962"/>
      <c r="BW102" s="962"/>
      <c r="BX102" s="962"/>
      <c r="BY102" s="962"/>
      <c r="BZ102" s="962"/>
      <c r="CA102" s="962"/>
      <c r="CB102" s="962"/>
      <c r="CC102" s="962"/>
      <c r="CD102" s="962"/>
      <c r="CE102" s="962"/>
      <c r="CF102" s="962"/>
      <c r="CG102" s="972"/>
      <c r="CH102" s="973"/>
      <c r="CI102" s="974"/>
      <c r="CJ102" s="974"/>
      <c r="CK102" s="974"/>
      <c r="CL102" s="975"/>
      <c r="CM102" s="973"/>
      <c r="CN102" s="974"/>
      <c r="CO102" s="974"/>
      <c r="CP102" s="974"/>
      <c r="CQ102" s="975"/>
      <c r="CR102" s="976">
        <v>3200</v>
      </c>
      <c r="CS102" s="977"/>
      <c r="CT102" s="977"/>
      <c r="CU102" s="977"/>
      <c r="CV102" s="978"/>
      <c r="CW102" s="976">
        <v>1843</v>
      </c>
      <c r="CX102" s="977"/>
      <c r="CY102" s="977"/>
      <c r="CZ102" s="977"/>
      <c r="DA102" s="978"/>
      <c r="DB102" s="976"/>
      <c r="DC102" s="977"/>
      <c r="DD102" s="977"/>
      <c r="DE102" s="977"/>
      <c r="DF102" s="978"/>
      <c r="DG102" s="976">
        <v>4044</v>
      </c>
      <c r="DH102" s="977"/>
      <c r="DI102" s="977"/>
      <c r="DJ102" s="977"/>
      <c r="DK102" s="978"/>
      <c r="DL102" s="976"/>
      <c r="DM102" s="977"/>
      <c r="DN102" s="977"/>
      <c r="DO102" s="977"/>
      <c r="DP102" s="978"/>
      <c r="DQ102" s="976"/>
      <c r="DR102" s="977"/>
      <c r="DS102" s="977"/>
      <c r="DT102" s="977"/>
      <c r="DU102" s="978"/>
      <c r="DV102" s="961"/>
      <c r="DW102" s="962"/>
      <c r="DX102" s="962"/>
      <c r="DY102" s="962"/>
      <c r="DZ102" s="963"/>
      <c r="EA102" s="212"/>
    </row>
    <row r="103" spans="1:131" ht="26.3"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64" t="s">
        <v>416</v>
      </c>
      <c r="BR103" s="964"/>
      <c r="BS103" s="964"/>
      <c r="BT103" s="964"/>
      <c r="BU103" s="964"/>
      <c r="BV103" s="964"/>
      <c r="BW103" s="964"/>
      <c r="BX103" s="964"/>
      <c r="BY103" s="964"/>
      <c r="BZ103" s="964"/>
      <c r="CA103" s="964"/>
      <c r="CB103" s="964"/>
      <c r="CC103" s="964"/>
      <c r="CD103" s="964"/>
      <c r="CE103" s="964"/>
      <c r="CF103" s="964"/>
      <c r="CG103" s="964"/>
      <c r="CH103" s="964"/>
      <c r="CI103" s="964"/>
      <c r="CJ103" s="964"/>
      <c r="CK103" s="964"/>
      <c r="CL103" s="964"/>
      <c r="CM103" s="964"/>
      <c r="CN103" s="964"/>
      <c r="CO103" s="964"/>
      <c r="CP103" s="964"/>
      <c r="CQ103" s="964"/>
      <c r="CR103" s="964"/>
      <c r="CS103" s="964"/>
      <c r="CT103" s="964"/>
      <c r="CU103" s="964"/>
      <c r="CV103" s="964"/>
      <c r="CW103" s="964"/>
      <c r="CX103" s="964"/>
      <c r="CY103" s="964"/>
      <c r="CZ103" s="964"/>
      <c r="DA103" s="964"/>
      <c r="DB103" s="964"/>
      <c r="DC103" s="964"/>
      <c r="DD103" s="964"/>
      <c r="DE103" s="964"/>
      <c r="DF103" s="964"/>
      <c r="DG103" s="964"/>
      <c r="DH103" s="964"/>
      <c r="DI103" s="964"/>
      <c r="DJ103" s="964"/>
      <c r="DK103" s="964"/>
      <c r="DL103" s="964"/>
      <c r="DM103" s="964"/>
      <c r="DN103" s="964"/>
      <c r="DO103" s="964"/>
      <c r="DP103" s="964"/>
      <c r="DQ103" s="964"/>
      <c r="DR103" s="964"/>
      <c r="DS103" s="964"/>
      <c r="DT103" s="964"/>
      <c r="DU103" s="964"/>
      <c r="DV103" s="964"/>
      <c r="DW103" s="964"/>
      <c r="DX103" s="964"/>
      <c r="DY103" s="964"/>
      <c r="DZ103" s="964"/>
      <c r="EA103" s="212"/>
    </row>
    <row r="104" spans="1:131" ht="26.3"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65" t="s">
        <v>417</v>
      </c>
      <c r="BR104" s="965"/>
      <c r="BS104" s="965"/>
      <c r="BT104" s="965"/>
      <c r="BU104" s="965"/>
      <c r="BV104" s="965"/>
      <c r="BW104" s="965"/>
      <c r="BX104" s="965"/>
      <c r="BY104" s="965"/>
      <c r="BZ104" s="965"/>
      <c r="CA104" s="965"/>
      <c r="CB104" s="965"/>
      <c r="CC104" s="965"/>
      <c r="CD104" s="965"/>
      <c r="CE104" s="965"/>
      <c r="CF104" s="965"/>
      <c r="CG104" s="965"/>
      <c r="CH104" s="965"/>
      <c r="CI104" s="965"/>
      <c r="CJ104" s="965"/>
      <c r="CK104" s="965"/>
      <c r="CL104" s="965"/>
      <c r="CM104" s="965"/>
      <c r="CN104" s="965"/>
      <c r="CO104" s="965"/>
      <c r="CP104" s="965"/>
      <c r="CQ104" s="965"/>
      <c r="CR104" s="965"/>
      <c r="CS104" s="965"/>
      <c r="CT104" s="965"/>
      <c r="CU104" s="965"/>
      <c r="CV104" s="965"/>
      <c r="CW104" s="965"/>
      <c r="CX104" s="965"/>
      <c r="CY104" s="965"/>
      <c r="CZ104" s="965"/>
      <c r="DA104" s="965"/>
      <c r="DB104" s="965"/>
      <c r="DC104" s="965"/>
      <c r="DD104" s="965"/>
      <c r="DE104" s="965"/>
      <c r="DF104" s="965"/>
      <c r="DG104" s="965"/>
      <c r="DH104" s="965"/>
      <c r="DI104" s="965"/>
      <c r="DJ104" s="965"/>
      <c r="DK104" s="965"/>
      <c r="DL104" s="965"/>
      <c r="DM104" s="965"/>
      <c r="DN104" s="965"/>
      <c r="DO104" s="965"/>
      <c r="DP104" s="965"/>
      <c r="DQ104" s="965"/>
      <c r="DR104" s="965"/>
      <c r="DS104" s="965"/>
      <c r="DT104" s="965"/>
      <c r="DU104" s="965"/>
      <c r="DV104" s="965"/>
      <c r="DW104" s="965"/>
      <c r="DX104" s="965"/>
      <c r="DY104" s="965"/>
      <c r="DZ104" s="965"/>
      <c r="EA104" s="212"/>
    </row>
    <row r="105" spans="1:131" ht="11.3"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3"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3" customHeight="1" thickBot="1" x14ac:dyDescent="0.25">
      <c r="A107" s="231" t="s">
        <v>418</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419</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3" customHeight="1" x14ac:dyDescent="0.2">
      <c r="A108" s="966" t="s">
        <v>420</v>
      </c>
      <c r="B108" s="967"/>
      <c r="C108" s="967"/>
      <c r="D108" s="967"/>
      <c r="E108" s="967"/>
      <c r="F108" s="967"/>
      <c r="G108" s="967"/>
      <c r="H108" s="967"/>
      <c r="I108" s="967"/>
      <c r="J108" s="967"/>
      <c r="K108" s="967"/>
      <c r="L108" s="967"/>
      <c r="M108" s="967"/>
      <c r="N108" s="967"/>
      <c r="O108" s="967"/>
      <c r="P108" s="967"/>
      <c r="Q108" s="967"/>
      <c r="R108" s="967"/>
      <c r="S108" s="967"/>
      <c r="T108" s="967"/>
      <c r="U108" s="967"/>
      <c r="V108" s="967"/>
      <c r="W108" s="967"/>
      <c r="X108" s="967"/>
      <c r="Y108" s="967"/>
      <c r="Z108" s="967"/>
      <c r="AA108" s="967"/>
      <c r="AB108" s="967"/>
      <c r="AC108" s="967"/>
      <c r="AD108" s="967"/>
      <c r="AE108" s="967"/>
      <c r="AF108" s="967"/>
      <c r="AG108" s="967"/>
      <c r="AH108" s="967"/>
      <c r="AI108" s="967"/>
      <c r="AJ108" s="967"/>
      <c r="AK108" s="967"/>
      <c r="AL108" s="967"/>
      <c r="AM108" s="967"/>
      <c r="AN108" s="967"/>
      <c r="AO108" s="967"/>
      <c r="AP108" s="967"/>
      <c r="AQ108" s="967"/>
      <c r="AR108" s="967"/>
      <c r="AS108" s="967"/>
      <c r="AT108" s="968"/>
      <c r="AU108" s="966" t="s">
        <v>421</v>
      </c>
      <c r="AV108" s="967"/>
      <c r="AW108" s="967"/>
      <c r="AX108" s="967"/>
      <c r="AY108" s="967"/>
      <c r="AZ108" s="967"/>
      <c r="BA108" s="967"/>
      <c r="BB108" s="967"/>
      <c r="BC108" s="967"/>
      <c r="BD108" s="967"/>
      <c r="BE108" s="967"/>
      <c r="BF108" s="967"/>
      <c r="BG108" s="967"/>
      <c r="BH108" s="967"/>
      <c r="BI108" s="967"/>
      <c r="BJ108" s="967"/>
      <c r="BK108" s="967"/>
      <c r="BL108" s="967"/>
      <c r="BM108" s="967"/>
      <c r="BN108" s="967"/>
      <c r="BO108" s="967"/>
      <c r="BP108" s="967"/>
      <c r="BQ108" s="967"/>
      <c r="BR108" s="967"/>
      <c r="BS108" s="967"/>
      <c r="BT108" s="967"/>
      <c r="BU108" s="967"/>
      <c r="BV108" s="967"/>
      <c r="BW108" s="967"/>
      <c r="BX108" s="967"/>
      <c r="BY108" s="967"/>
      <c r="BZ108" s="967"/>
      <c r="CA108" s="967"/>
      <c r="CB108" s="967"/>
      <c r="CC108" s="967"/>
      <c r="CD108" s="967"/>
      <c r="CE108" s="967"/>
      <c r="CF108" s="967"/>
      <c r="CG108" s="967"/>
      <c r="CH108" s="967"/>
      <c r="CI108" s="967"/>
      <c r="CJ108" s="967"/>
      <c r="CK108" s="967"/>
      <c r="CL108" s="967"/>
      <c r="CM108" s="967"/>
      <c r="CN108" s="967"/>
      <c r="CO108" s="967"/>
      <c r="CP108" s="967"/>
      <c r="CQ108" s="967"/>
      <c r="CR108" s="967"/>
      <c r="CS108" s="967"/>
      <c r="CT108" s="967"/>
      <c r="CU108" s="967"/>
      <c r="CV108" s="967"/>
      <c r="CW108" s="967"/>
      <c r="CX108" s="967"/>
      <c r="CY108" s="967"/>
      <c r="CZ108" s="967"/>
      <c r="DA108" s="967"/>
      <c r="DB108" s="967"/>
      <c r="DC108" s="967"/>
      <c r="DD108" s="967"/>
      <c r="DE108" s="967"/>
      <c r="DF108" s="967"/>
      <c r="DG108" s="967"/>
      <c r="DH108" s="967"/>
      <c r="DI108" s="967"/>
      <c r="DJ108" s="967"/>
      <c r="DK108" s="967"/>
      <c r="DL108" s="967"/>
      <c r="DM108" s="967"/>
      <c r="DN108" s="967"/>
      <c r="DO108" s="967"/>
      <c r="DP108" s="967"/>
      <c r="DQ108" s="967"/>
      <c r="DR108" s="967"/>
      <c r="DS108" s="967"/>
      <c r="DT108" s="967"/>
      <c r="DU108" s="967"/>
      <c r="DV108" s="967"/>
      <c r="DW108" s="967"/>
      <c r="DX108" s="967"/>
      <c r="DY108" s="967"/>
      <c r="DZ108" s="968"/>
    </row>
    <row r="109" spans="1:131" s="212" customFormat="1" ht="26.3" customHeight="1" x14ac:dyDescent="0.2">
      <c r="A109" s="919" t="s">
        <v>422</v>
      </c>
      <c r="B109" s="920"/>
      <c r="C109" s="920"/>
      <c r="D109" s="920"/>
      <c r="E109" s="920"/>
      <c r="F109" s="920"/>
      <c r="G109" s="920"/>
      <c r="H109" s="920"/>
      <c r="I109" s="920"/>
      <c r="J109" s="920"/>
      <c r="K109" s="920"/>
      <c r="L109" s="920"/>
      <c r="M109" s="920"/>
      <c r="N109" s="920"/>
      <c r="O109" s="920"/>
      <c r="P109" s="920"/>
      <c r="Q109" s="920"/>
      <c r="R109" s="920"/>
      <c r="S109" s="920"/>
      <c r="T109" s="920"/>
      <c r="U109" s="920"/>
      <c r="V109" s="920"/>
      <c r="W109" s="920"/>
      <c r="X109" s="920"/>
      <c r="Y109" s="920"/>
      <c r="Z109" s="921"/>
      <c r="AA109" s="922" t="s">
        <v>423</v>
      </c>
      <c r="AB109" s="920"/>
      <c r="AC109" s="920"/>
      <c r="AD109" s="920"/>
      <c r="AE109" s="921"/>
      <c r="AF109" s="922" t="s">
        <v>424</v>
      </c>
      <c r="AG109" s="920"/>
      <c r="AH109" s="920"/>
      <c r="AI109" s="920"/>
      <c r="AJ109" s="921"/>
      <c r="AK109" s="922" t="s">
        <v>294</v>
      </c>
      <c r="AL109" s="920"/>
      <c r="AM109" s="920"/>
      <c r="AN109" s="920"/>
      <c r="AO109" s="921"/>
      <c r="AP109" s="922" t="s">
        <v>425</v>
      </c>
      <c r="AQ109" s="920"/>
      <c r="AR109" s="920"/>
      <c r="AS109" s="920"/>
      <c r="AT109" s="953"/>
      <c r="AU109" s="919" t="s">
        <v>422</v>
      </c>
      <c r="AV109" s="920"/>
      <c r="AW109" s="920"/>
      <c r="AX109" s="920"/>
      <c r="AY109" s="920"/>
      <c r="AZ109" s="920"/>
      <c r="BA109" s="920"/>
      <c r="BB109" s="920"/>
      <c r="BC109" s="920"/>
      <c r="BD109" s="920"/>
      <c r="BE109" s="920"/>
      <c r="BF109" s="920"/>
      <c r="BG109" s="920"/>
      <c r="BH109" s="920"/>
      <c r="BI109" s="920"/>
      <c r="BJ109" s="920"/>
      <c r="BK109" s="920"/>
      <c r="BL109" s="920"/>
      <c r="BM109" s="920"/>
      <c r="BN109" s="920"/>
      <c r="BO109" s="920"/>
      <c r="BP109" s="921"/>
      <c r="BQ109" s="922" t="s">
        <v>423</v>
      </c>
      <c r="BR109" s="920"/>
      <c r="BS109" s="920"/>
      <c r="BT109" s="920"/>
      <c r="BU109" s="921"/>
      <c r="BV109" s="922" t="s">
        <v>424</v>
      </c>
      <c r="BW109" s="920"/>
      <c r="BX109" s="920"/>
      <c r="BY109" s="920"/>
      <c r="BZ109" s="921"/>
      <c r="CA109" s="922" t="s">
        <v>294</v>
      </c>
      <c r="CB109" s="920"/>
      <c r="CC109" s="920"/>
      <c r="CD109" s="920"/>
      <c r="CE109" s="921"/>
      <c r="CF109" s="960" t="s">
        <v>425</v>
      </c>
      <c r="CG109" s="960"/>
      <c r="CH109" s="960"/>
      <c r="CI109" s="960"/>
      <c r="CJ109" s="960"/>
      <c r="CK109" s="922" t="s">
        <v>426</v>
      </c>
      <c r="CL109" s="920"/>
      <c r="CM109" s="920"/>
      <c r="CN109" s="920"/>
      <c r="CO109" s="920"/>
      <c r="CP109" s="920"/>
      <c r="CQ109" s="920"/>
      <c r="CR109" s="920"/>
      <c r="CS109" s="920"/>
      <c r="CT109" s="920"/>
      <c r="CU109" s="920"/>
      <c r="CV109" s="920"/>
      <c r="CW109" s="920"/>
      <c r="CX109" s="920"/>
      <c r="CY109" s="920"/>
      <c r="CZ109" s="920"/>
      <c r="DA109" s="920"/>
      <c r="DB109" s="920"/>
      <c r="DC109" s="920"/>
      <c r="DD109" s="920"/>
      <c r="DE109" s="920"/>
      <c r="DF109" s="921"/>
      <c r="DG109" s="922" t="s">
        <v>423</v>
      </c>
      <c r="DH109" s="920"/>
      <c r="DI109" s="920"/>
      <c r="DJ109" s="920"/>
      <c r="DK109" s="921"/>
      <c r="DL109" s="922" t="s">
        <v>424</v>
      </c>
      <c r="DM109" s="920"/>
      <c r="DN109" s="920"/>
      <c r="DO109" s="920"/>
      <c r="DP109" s="921"/>
      <c r="DQ109" s="922" t="s">
        <v>294</v>
      </c>
      <c r="DR109" s="920"/>
      <c r="DS109" s="920"/>
      <c r="DT109" s="920"/>
      <c r="DU109" s="921"/>
      <c r="DV109" s="922" t="s">
        <v>425</v>
      </c>
      <c r="DW109" s="920"/>
      <c r="DX109" s="920"/>
      <c r="DY109" s="920"/>
      <c r="DZ109" s="953"/>
    </row>
    <row r="110" spans="1:131" s="212" customFormat="1" ht="26.3" customHeight="1" x14ac:dyDescent="0.2">
      <c r="A110" s="831" t="s">
        <v>427</v>
      </c>
      <c r="B110" s="832"/>
      <c r="C110" s="832"/>
      <c r="D110" s="832"/>
      <c r="E110" s="832"/>
      <c r="F110" s="832"/>
      <c r="G110" s="832"/>
      <c r="H110" s="832"/>
      <c r="I110" s="832"/>
      <c r="J110" s="832"/>
      <c r="K110" s="832"/>
      <c r="L110" s="832"/>
      <c r="M110" s="832"/>
      <c r="N110" s="832"/>
      <c r="O110" s="832"/>
      <c r="P110" s="832"/>
      <c r="Q110" s="832"/>
      <c r="R110" s="832"/>
      <c r="S110" s="832"/>
      <c r="T110" s="832"/>
      <c r="U110" s="832"/>
      <c r="V110" s="832"/>
      <c r="W110" s="832"/>
      <c r="X110" s="832"/>
      <c r="Y110" s="832"/>
      <c r="Z110" s="833"/>
      <c r="AA110" s="912">
        <v>22080302</v>
      </c>
      <c r="AB110" s="913"/>
      <c r="AC110" s="913"/>
      <c r="AD110" s="913"/>
      <c r="AE110" s="914"/>
      <c r="AF110" s="915">
        <v>22289531</v>
      </c>
      <c r="AG110" s="913"/>
      <c r="AH110" s="913"/>
      <c r="AI110" s="913"/>
      <c r="AJ110" s="914"/>
      <c r="AK110" s="915">
        <v>22695889</v>
      </c>
      <c r="AL110" s="913"/>
      <c r="AM110" s="913"/>
      <c r="AN110" s="913"/>
      <c r="AO110" s="914"/>
      <c r="AP110" s="916">
        <v>25.2</v>
      </c>
      <c r="AQ110" s="917"/>
      <c r="AR110" s="917"/>
      <c r="AS110" s="917"/>
      <c r="AT110" s="918"/>
      <c r="AU110" s="954" t="s">
        <v>69</v>
      </c>
      <c r="AV110" s="955"/>
      <c r="AW110" s="955"/>
      <c r="AX110" s="955"/>
      <c r="AY110" s="955"/>
      <c r="AZ110" s="884" t="s">
        <v>428</v>
      </c>
      <c r="BA110" s="832"/>
      <c r="BB110" s="832"/>
      <c r="BC110" s="832"/>
      <c r="BD110" s="832"/>
      <c r="BE110" s="832"/>
      <c r="BF110" s="832"/>
      <c r="BG110" s="832"/>
      <c r="BH110" s="832"/>
      <c r="BI110" s="832"/>
      <c r="BJ110" s="832"/>
      <c r="BK110" s="832"/>
      <c r="BL110" s="832"/>
      <c r="BM110" s="832"/>
      <c r="BN110" s="832"/>
      <c r="BO110" s="832"/>
      <c r="BP110" s="833"/>
      <c r="BQ110" s="885">
        <v>235581479</v>
      </c>
      <c r="BR110" s="866"/>
      <c r="BS110" s="866"/>
      <c r="BT110" s="866"/>
      <c r="BU110" s="866"/>
      <c r="BV110" s="866">
        <v>225379745</v>
      </c>
      <c r="BW110" s="866"/>
      <c r="BX110" s="866"/>
      <c r="BY110" s="866"/>
      <c r="BZ110" s="866"/>
      <c r="CA110" s="866">
        <v>213160879</v>
      </c>
      <c r="CB110" s="866"/>
      <c r="CC110" s="866"/>
      <c r="CD110" s="866"/>
      <c r="CE110" s="866"/>
      <c r="CF110" s="890">
        <v>236.3</v>
      </c>
      <c r="CG110" s="891"/>
      <c r="CH110" s="891"/>
      <c r="CI110" s="891"/>
      <c r="CJ110" s="891"/>
      <c r="CK110" s="950" t="s">
        <v>429</v>
      </c>
      <c r="CL110" s="843"/>
      <c r="CM110" s="884" t="s">
        <v>430</v>
      </c>
      <c r="CN110" s="832"/>
      <c r="CO110" s="832"/>
      <c r="CP110" s="832"/>
      <c r="CQ110" s="832"/>
      <c r="CR110" s="832"/>
      <c r="CS110" s="832"/>
      <c r="CT110" s="832"/>
      <c r="CU110" s="832"/>
      <c r="CV110" s="832"/>
      <c r="CW110" s="832"/>
      <c r="CX110" s="832"/>
      <c r="CY110" s="832"/>
      <c r="CZ110" s="832"/>
      <c r="DA110" s="832"/>
      <c r="DB110" s="832"/>
      <c r="DC110" s="832"/>
      <c r="DD110" s="832"/>
      <c r="DE110" s="832"/>
      <c r="DF110" s="833"/>
      <c r="DG110" s="885">
        <v>3786008</v>
      </c>
      <c r="DH110" s="866"/>
      <c r="DI110" s="866"/>
      <c r="DJ110" s="866"/>
      <c r="DK110" s="866"/>
      <c r="DL110" s="866">
        <v>2931897</v>
      </c>
      <c r="DM110" s="866"/>
      <c r="DN110" s="866"/>
      <c r="DO110" s="866"/>
      <c r="DP110" s="866"/>
      <c r="DQ110" s="866">
        <v>3422778</v>
      </c>
      <c r="DR110" s="866"/>
      <c r="DS110" s="866"/>
      <c r="DT110" s="866"/>
      <c r="DU110" s="866"/>
      <c r="DV110" s="867">
        <v>3.8</v>
      </c>
      <c r="DW110" s="867"/>
      <c r="DX110" s="867"/>
      <c r="DY110" s="867"/>
      <c r="DZ110" s="868"/>
    </row>
    <row r="111" spans="1:131" s="212" customFormat="1" ht="26.3" customHeight="1" x14ac:dyDescent="0.2">
      <c r="A111" s="798" t="s">
        <v>431</v>
      </c>
      <c r="B111" s="799"/>
      <c r="C111" s="799"/>
      <c r="D111" s="799"/>
      <c r="E111" s="799"/>
      <c r="F111" s="799"/>
      <c r="G111" s="799"/>
      <c r="H111" s="799"/>
      <c r="I111" s="799"/>
      <c r="J111" s="799"/>
      <c r="K111" s="799"/>
      <c r="L111" s="799"/>
      <c r="M111" s="799"/>
      <c r="N111" s="799"/>
      <c r="O111" s="799"/>
      <c r="P111" s="799"/>
      <c r="Q111" s="799"/>
      <c r="R111" s="799"/>
      <c r="S111" s="799"/>
      <c r="T111" s="799"/>
      <c r="U111" s="799"/>
      <c r="V111" s="799"/>
      <c r="W111" s="799"/>
      <c r="X111" s="799"/>
      <c r="Y111" s="799"/>
      <c r="Z111" s="949"/>
      <c r="AA111" s="942" t="s">
        <v>122</v>
      </c>
      <c r="AB111" s="943"/>
      <c r="AC111" s="943"/>
      <c r="AD111" s="943"/>
      <c r="AE111" s="944"/>
      <c r="AF111" s="945" t="s">
        <v>122</v>
      </c>
      <c r="AG111" s="943"/>
      <c r="AH111" s="943"/>
      <c r="AI111" s="943"/>
      <c r="AJ111" s="944"/>
      <c r="AK111" s="945" t="s">
        <v>122</v>
      </c>
      <c r="AL111" s="943"/>
      <c r="AM111" s="943"/>
      <c r="AN111" s="943"/>
      <c r="AO111" s="944"/>
      <c r="AP111" s="946" t="s">
        <v>122</v>
      </c>
      <c r="AQ111" s="947"/>
      <c r="AR111" s="947"/>
      <c r="AS111" s="947"/>
      <c r="AT111" s="948"/>
      <c r="AU111" s="956"/>
      <c r="AV111" s="957"/>
      <c r="AW111" s="957"/>
      <c r="AX111" s="957"/>
      <c r="AY111" s="957"/>
      <c r="AZ111" s="839" t="s">
        <v>432</v>
      </c>
      <c r="BA111" s="776"/>
      <c r="BB111" s="776"/>
      <c r="BC111" s="776"/>
      <c r="BD111" s="776"/>
      <c r="BE111" s="776"/>
      <c r="BF111" s="776"/>
      <c r="BG111" s="776"/>
      <c r="BH111" s="776"/>
      <c r="BI111" s="776"/>
      <c r="BJ111" s="776"/>
      <c r="BK111" s="776"/>
      <c r="BL111" s="776"/>
      <c r="BM111" s="776"/>
      <c r="BN111" s="776"/>
      <c r="BO111" s="776"/>
      <c r="BP111" s="777"/>
      <c r="BQ111" s="840">
        <v>12302050</v>
      </c>
      <c r="BR111" s="841"/>
      <c r="BS111" s="841"/>
      <c r="BT111" s="841"/>
      <c r="BU111" s="841"/>
      <c r="BV111" s="841">
        <v>10834761</v>
      </c>
      <c r="BW111" s="841"/>
      <c r="BX111" s="841"/>
      <c r="BY111" s="841"/>
      <c r="BZ111" s="841"/>
      <c r="CA111" s="841">
        <v>9946978</v>
      </c>
      <c r="CB111" s="841"/>
      <c r="CC111" s="841"/>
      <c r="CD111" s="841"/>
      <c r="CE111" s="841"/>
      <c r="CF111" s="899">
        <v>11</v>
      </c>
      <c r="CG111" s="900"/>
      <c r="CH111" s="900"/>
      <c r="CI111" s="900"/>
      <c r="CJ111" s="900"/>
      <c r="CK111" s="951"/>
      <c r="CL111" s="845"/>
      <c r="CM111" s="839" t="s">
        <v>433</v>
      </c>
      <c r="CN111" s="776"/>
      <c r="CO111" s="776"/>
      <c r="CP111" s="776"/>
      <c r="CQ111" s="776"/>
      <c r="CR111" s="776"/>
      <c r="CS111" s="776"/>
      <c r="CT111" s="776"/>
      <c r="CU111" s="776"/>
      <c r="CV111" s="776"/>
      <c r="CW111" s="776"/>
      <c r="CX111" s="776"/>
      <c r="CY111" s="776"/>
      <c r="CZ111" s="776"/>
      <c r="DA111" s="776"/>
      <c r="DB111" s="776"/>
      <c r="DC111" s="776"/>
      <c r="DD111" s="776"/>
      <c r="DE111" s="776"/>
      <c r="DF111" s="777"/>
      <c r="DG111" s="840" t="s">
        <v>122</v>
      </c>
      <c r="DH111" s="841"/>
      <c r="DI111" s="841"/>
      <c r="DJ111" s="841"/>
      <c r="DK111" s="841"/>
      <c r="DL111" s="841" t="s">
        <v>122</v>
      </c>
      <c r="DM111" s="841"/>
      <c r="DN111" s="841"/>
      <c r="DO111" s="841"/>
      <c r="DP111" s="841"/>
      <c r="DQ111" s="841" t="s">
        <v>122</v>
      </c>
      <c r="DR111" s="841"/>
      <c r="DS111" s="841"/>
      <c r="DT111" s="841"/>
      <c r="DU111" s="841"/>
      <c r="DV111" s="818" t="s">
        <v>122</v>
      </c>
      <c r="DW111" s="818"/>
      <c r="DX111" s="818"/>
      <c r="DY111" s="818"/>
      <c r="DZ111" s="819"/>
    </row>
    <row r="112" spans="1:131" s="212" customFormat="1" ht="26.3" customHeight="1" x14ac:dyDescent="0.2">
      <c r="A112" s="936" t="s">
        <v>434</v>
      </c>
      <c r="B112" s="937"/>
      <c r="C112" s="776" t="s">
        <v>435</v>
      </c>
      <c r="D112" s="776"/>
      <c r="E112" s="776"/>
      <c r="F112" s="776"/>
      <c r="G112" s="776"/>
      <c r="H112" s="776"/>
      <c r="I112" s="776"/>
      <c r="J112" s="776"/>
      <c r="K112" s="776"/>
      <c r="L112" s="776"/>
      <c r="M112" s="776"/>
      <c r="N112" s="776"/>
      <c r="O112" s="776"/>
      <c r="P112" s="776"/>
      <c r="Q112" s="776"/>
      <c r="R112" s="776"/>
      <c r="S112" s="776"/>
      <c r="T112" s="776"/>
      <c r="U112" s="776"/>
      <c r="V112" s="776"/>
      <c r="W112" s="776"/>
      <c r="X112" s="776"/>
      <c r="Y112" s="776"/>
      <c r="Z112" s="777"/>
      <c r="AA112" s="803" t="s">
        <v>122</v>
      </c>
      <c r="AB112" s="804"/>
      <c r="AC112" s="804"/>
      <c r="AD112" s="804"/>
      <c r="AE112" s="805"/>
      <c r="AF112" s="806" t="s">
        <v>122</v>
      </c>
      <c r="AG112" s="804"/>
      <c r="AH112" s="804"/>
      <c r="AI112" s="804"/>
      <c r="AJ112" s="805"/>
      <c r="AK112" s="806" t="s">
        <v>122</v>
      </c>
      <c r="AL112" s="804"/>
      <c r="AM112" s="804"/>
      <c r="AN112" s="804"/>
      <c r="AO112" s="805"/>
      <c r="AP112" s="848" t="s">
        <v>122</v>
      </c>
      <c r="AQ112" s="849"/>
      <c r="AR112" s="849"/>
      <c r="AS112" s="849"/>
      <c r="AT112" s="850"/>
      <c r="AU112" s="956"/>
      <c r="AV112" s="957"/>
      <c r="AW112" s="957"/>
      <c r="AX112" s="957"/>
      <c r="AY112" s="957"/>
      <c r="AZ112" s="839" t="s">
        <v>436</v>
      </c>
      <c r="BA112" s="776"/>
      <c r="BB112" s="776"/>
      <c r="BC112" s="776"/>
      <c r="BD112" s="776"/>
      <c r="BE112" s="776"/>
      <c r="BF112" s="776"/>
      <c r="BG112" s="776"/>
      <c r="BH112" s="776"/>
      <c r="BI112" s="776"/>
      <c r="BJ112" s="776"/>
      <c r="BK112" s="776"/>
      <c r="BL112" s="776"/>
      <c r="BM112" s="776"/>
      <c r="BN112" s="776"/>
      <c r="BO112" s="776"/>
      <c r="BP112" s="777"/>
      <c r="BQ112" s="840">
        <v>56755334</v>
      </c>
      <c r="BR112" s="841"/>
      <c r="BS112" s="841"/>
      <c r="BT112" s="841"/>
      <c r="BU112" s="841"/>
      <c r="BV112" s="841">
        <v>50570977</v>
      </c>
      <c r="BW112" s="841"/>
      <c r="BX112" s="841"/>
      <c r="BY112" s="841"/>
      <c r="BZ112" s="841"/>
      <c r="CA112" s="841">
        <v>46546799</v>
      </c>
      <c r="CB112" s="841"/>
      <c r="CC112" s="841"/>
      <c r="CD112" s="841"/>
      <c r="CE112" s="841"/>
      <c r="CF112" s="899">
        <v>51.6</v>
      </c>
      <c r="CG112" s="900"/>
      <c r="CH112" s="900"/>
      <c r="CI112" s="900"/>
      <c r="CJ112" s="900"/>
      <c r="CK112" s="951"/>
      <c r="CL112" s="845"/>
      <c r="CM112" s="839" t="s">
        <v>437</v>
      </c>
      <c r="CN112" s="776"/>
      <c r="CO112" s="776"/>
      <c r="CP112" s="776"/>
      <c r="CQ112" s="776"/>
      <c r="CR112" s="776"/>
      <c r="CS112" s="776"/>
      <c r="CT112" s="776"/>
      <c r="CU112" s="776"/>
      <c r="CV112" s="776"/>
      <c r="CW112" s="776"/>
      <c r="CX112" s="776"/>
      <c r="CY112" s="776"/>
      <c r="CZ112" s="776"/>
      <c r="DA112" s="776"/>
      <c r="DB112" s="776"/>
      <c r="DC112" s="776"/>
      <c r="DD112" s="776"/>
      <c r="DE112" s="776"/>
      <c r="DF112" s="777"/>
      <c r="DG112" s="840">
        <v>12911</v>
      </c>
      <c r="DH112" s="841"/>
      <c r="DI112" s="841"/>
      <c r="DJ112" s="841"/>
      <c r="DK112" s="841"/>
      <c r="DL112" s="841">
        <v>8815</v>
      </c>
      <c r="DM112" s="841"/>
      <c r="DN112" s="841"/>
      <c r="DO112" s="841"/>
      <c r="DP112" s="841"/>
      <c r="DQ112" s="841">
        <v>56525</v>
      </c>
      <c r="DR112" s="841"/>
      <c r="DS112" s="841"/>
      <c r="DT112" s="841"/>
      <c r="DU112" s="841"/>
      <c r="DV112" s="818">
        <v>0.1</v>
      </c>
      <c r="DW112" s="818"/>
      <c r="DX112" s="818"/>
      <c r="DY112" s="818"/>
      <c r="DZ112" s="819"/>
    </row>
    <row r="113" spans="1:130" s="212" customFormat="1" ht="26.3" customHeight="1" x14ac:dyDescent="0.2">
      <c r="A113" s="938"/>
      <c r="B113" s="939"/>
      <c r="C113" s="776" t="s">
        <v>438</v>
      </c>
      <c r="D113" s="776"/>
      <c r="E113" s="776"/>
      <c r="F113" s="776"/>
      <c r="G113" s="776"/>
      <c r="H113" s="776"/>
      <c r="I113" s="776"/>
      <c r="J113" s="776"/>
      <c r="K113" s="776"/>
      <c r="L113" s="776"/>
      <c r="M113" s="776"/>
      <c r="N113" s="776"/>
      <c r="O113" s="776"/>
      <c r="P113" s="776"/>
      <c r="Q113" s="776"/>
      <c r="R113" s="776"/>
      <c r="S113" s="776"/>
      <c r="T113" s="776"/>
      <c r="U113" s="776"/>
      <c r="V113" s="776"/>
      <c r="W113" s="776"/>
      <c r="X113" s="776"/>
      <c r="Y113" s="776"/>
      <c r="Z113" s="777"/>
      <c r="AA113" s="942">
        <v>6762163</v>
      </c>
      <c r="AB113" s="943"/>
      <c r="AC113" s="943"/>
      <c r="AD113" s="943"/>
      <c r="AE113" s="944"/>
      <c r="AF113" s="945">
        <v>6311846</v>
      </c>
      <c r="AG113" s="943"/>
      <c r="AH113" s="943"/>
      <c r="AI113" s="943"/>
      <c r="AJ113" s="944"/>
      <c r="AK113" s="945">
        <v>5857262</v>
      </c>
      <c r="AL113" s="943"/>
      <c r="AM113" s="943"/>
      <c r="AN113" s="943"/>
      <c r="AO113" s="944"/>
      <c r="AP113" s="946">
        <v>6.5</v>
      </c>
      <c r="AQ113" s="947"/>
      <c r="AR113" s="947"/>
      <c r="AS113" s="947"/>
      <c r="AT113" s="948"/>
      <c r="AU113" s="956"/>
      <c r="AV113" s="957"/>
      <c r="AW113" s="957"/>
      <c r="AX113" s="957"/>
      <c r="AY113" s="957"/>
      <c r="AZ113" s="839" t="s">
        <v>439</v>
      </c>
      <c r="BA113" s="776"/>
      <c r="BB113" s="776"/>
      <c r="BC113" s="776"/>
      <c r="BD113" s="776"/>
      <c r="BE113" s="776"/>
      <c r="BF113" s="776"/>
      <c r="BG113" s="776"/>
      <c r="BH113" s="776"/>
      <c r="BI113" s="776"/>
      <c r="BJ113" s="776"/>
      <c r="BK113" s="776"/>
      <c r="BL113" s="776"/>
      <c r="BM113" s="776"/>
      <c r="BN113" s="776"/>
      <c r="BO113" s="776"/>
      <c r="BP113" s="777"/>
      <c r="BQ113" s="840">
        <v>403389</v>
      </c>
      <c r="BR113" s="841"/>
      <c r="BS113" s="841"/>
      <c r="BT113" s="841"/>
      <c r="BU113" s="841"/>
      <c r="BV113" s="841">
        <v>353779</v>
      </c>
      <c r="BW113" s="841"/>
      <c r="BX113" s="841"/>
      <c r="BY113" s="841"/>
      <c r="BZ113" s="841"/>
      <c r="CA113" s="841">
        <v>303810</v>
      </c>
      <c r="CB113" s="841"/>
      <c r="CC113" s="841"/>
      <c r="CD113" s="841"/>
      <c r="CE113" s="841"/>
      <c r="CF113" s="899">
        <v>0.3</v>
      </c>
      <c r="CG113" s="900"/>
      <c r="CH113" s="900"/>
      <c r="CI113" s="900"/>
      <c r="CJ113" s="900"/>
      <c r="CK113" s="951"/>
      <c r="CL113" s="845"/>
      <c r="CM113" s="839" t="s">
        <v>440</v>
      </c>
      <c r="CN113" s="776"/>
      <c r="CO113" s="776"/>
      <c r="CP113" s="776"/>
      <c r="CQ113" s="776"/>
      <c r="CR113" s="776"/>
      <c r="CS113" s="776"/>
      <c r="CT113" s="776"/>
      <c r="CU113" s="776"/>
      <c r="CV113" s="776"/>
      <c r="CW113" s="776"/>
      <c r="CX113" s="776"/>
      <c r="CY113" s="776"/>
      <c r="CZ113" s="776"/>
      <c r="DA113" s="776"/>
      <c r="DB113" s="776"/>
      <c r="DC113" s="776"/>
      <c r="DD113" s="776"/>
      <c r="DE113" s="776"/>
      <c r="DF113" s="777"/>
      <c r="DG113" s="803">
        <v>111754</v>
      </c>
      <c r="DH113" s="804"/>
      <c r="DI113" s="804"/>
      <c r="DJ113" s="804"/>
      <c r="DK113" s="805"/>
      <c r="DL113" s="806">
        <v>59694</v>
      </c>
      <c r="DM113" s="804"/>
      <c r="DN113" s="804"/>
      <c r="DO113" s="804"/>
      <c r="DP113" s="805"/>
      <c r="DQ113" s="806">
        <v>7788</v>
      </c>
      <c r="DR113" s="804"/>
      <c r="DS113" s="804"/>
      <c r="DT113" s="804"/>
      <c r="DU113" s="805"/>
      <c r="DV113" s="848">
        <v>0</v>
      </c>
      <c r="DW113" s="849"/>
      <c r="DX113" s="849"/>
      <c r="DY113" s="849"/>
      <c r="DZ113" s="850"/>
    </row>
    <row r="114" spans="1:130" s="212" customFormat="1" ht="26.3" customHeight="1" x14ac:dyDescent="0.2">
      <c r="A114" s="938"/>
      <c r="B114" s="939"/>
      <c r="C114" s="776" t="s">
        <v>441</v>
      </c>
      <c r="D114" s="776"/>
      <c r="E114" s="776"/>
      <c r="F114" s="776"/>
      <c r="G114" s="776"/>
      <c r="H114" s="776"/>
      <c r="I114" s="776"/>
      <c r="J114" s="776"/>
      <c r="K114" s="776"/>
      <c r="L114" s="776"/>
      <c r="M114" s="776"/>
      <c r="N114" s="776"/>
      <c r="O114" s="776"/>
      <c r="P114" s="776"/>
      <c r="Q114" s="776"/>
      <c r="R114" s="776"/>
      <c r="S114" s="776"/>
      <c r="T114" s="776"/>
      <c r="U114" s="776"/>
      <c r="V114" s="776"/>
      <c r="W114" s="776"/>
      <c r="X114" s="776"/>
      <c r="Y114" s="776"/>
      <c r="Z114" s="777"/>
      <c r="AA114" s="803">
        <v>52390</v>
      </c>
      <c r="AB114" s="804"/>
      <c r="AC114" s="804"/>
      <c r="AD114" s="804"/>
      <c r="AE114" s="805"/>
      <c r="AF114" s="806">
        <v>52562</v>
      </c>
      <c r="AG114" s="804"/>
      <c r="AH114" s="804"/>
      <c r="AI114" s="804"/>
      <c r="AJ114" s="805"/>
      <c r="AK114" s="806">
        <v>52546</v>
      </c>
      <c r="AL114" s="804"/>
      <c r="AM114" s="804"/>
      <c r="AN114" s="804"/>
      <c r="AO114" s="805"/>
      <c r="AP114" s="848">
        <v>0.1</v>
      </c>
      <c r="AQ114" s="849"/>
      <c r="AR114" s="849"/>
      <c r="AS114" s="849"/>
      <c r="AT114" s="850"/>
      <c r="AU114" s="956"/>
      <c r="AV114" s="957"/>
      <c r="AW114" s="957"/>
      <c r="AX114" s="957"/>
      <c r="AY114" s="957"/>
      <c r="AZ114" s="839" t="s">
        <v>442</v>
      </c>
      <c r="BA114" s="776"/>
      <c r="BB114" s="776"/>
      <c r="BC114" s="776"/>
      <c r="BD114" s="776"/>
      <c r="BE114" s="776"/>
      <c r="BF114" s="776"/>
      <c r="BG114" s="776"/>
      <c r="BH114" s="776"/>
      <c r="BI114" s="776"/>
      <c r="BJ114" s="776"/>
      <c r="BK114" s="776"/>
      <c r="BL114" s="776"/>
      <c r="BM114" s="776"/>
      <c r="BN114" s="776"/>
      <c r="BO114" s="776"/>
      <c r="BP114" s="777"/>
      <c r="BQ114" s="840">
        <v>20355814</v>
      </c>
      <c r="BR114" s="841"/>
      <c r="BS114" s="841"/>
      <c r="BT114" s="841"/>
      <c r="BU114" s="841"/>
      <c r="BV114" s="841">
        <v>20909345</v>
      </c>
      <c r="BW114" s="841"/>
      <c r="BX114" s="841"/>
      <c r="BY114" s="841"/>
      <c r="BZ114" s="841"/>
      <c r="CA114" s="841">
        <v>21339554</v>
      </c>
      <c r="CB114" s="841"/>
      <c r="CC114" s="841"/>
      <c r="CD114" s="841"/>
      <c r="CE114" s="841"/>
      <c r="CF114" s="899">
        <v>23.7</v>
      </c>
      <c r="CG114" s="900"/>
      <c r="CH114" s="900"/>
      <c r="CI114" s="900"/>
      <c r="CJ114" s="900"/>
      <c r="CK114" s="951"/>
      <c r="CL114" s="845"/>
      <c r="CM114" s="839" t="s">
        <v>443</v>
      </c>
      <c r="CN114" s="776"/>
      <c r="CO114" s="776"/>
      <c r="CP114" s="776"/>
      <c r="CQ114" s="776"/>
      <c r="CR114" s="776"/>
      <c r="CS114" s="776"/>
      <c r="CT114" s="776"/>
      <c r="CU114" s="776"/>
      <c r="CV114" s="776"/>
      <c r="CW114" s="776"/>
      <c r="CX114" s="776"/>
      <c r="CY114" s="776"/>
      <c r="CZ114" s="776"/>
      <c r="DA114" s="776"/>
      <c r="DB114" s="776"/>
      <c r="DC114" s="776"/>
      <c r="DD114" s="776"/>
      <c r="DE114" s="776"/>
      <c r="DF114" s="777"/>
      <c r="DG114" s="803" t="s">
        <v>122</v>
      </c>
      <c r="DH114" s="804"/>
      <c r="DI114" s="804"/>
      <c r="DJ114" s="804"/>
      <c r="DK114" s="805"/>
      <c r="DL114" s="806" t="s">
        <v>122</v>
      </c>
      <c r="DM114" s="804"/>
      <c r="DN114" s="804"/>
      <c r="DO114" s="804"/>
      <c r="DP114" s="805"/>
      <c r="DQ114" s="806" t="s">
        <v>122</v>
      </c>
      <c r="DR114" s="804"/>
      <c r="DS114" s="804"/>
      <c r="DT114" s="804"/>
      <c r="DU114" s="805"/>
      <c r="DV114" s="848" t="s">
        <v>122</v>
      </c>
      <c r="DW114" s="849"/>
      <c r="DX114" s="849"/>
      <c r="DY114" s="849"/>
      <c r="DZ114" s="850"/>
    </row>
    <row r="115" spans="1:130" s="212" customFormat="1" ht="26.3" customHeight="1" x14ac:dyDescent="0.2">
      <c r="A115" s="938"/>
      <c r="B115" s="939"/>
      <c r="C115" s="776" t="s">
        <v>444</v>
      </c>
      <c r="D115" s="776"/>
      <c r="E115" s="776"/>
      <c r="F115" s="776"/>
      <c r="G115" s="776"/>
      <c r="H115" s="776"/>
      <c r="I115" s="776"/>
      <c r="J115" s="776"/>
      <c r="K115" s="776"/>
      <c r="L115" s="776"/>
      <c r="M115" s="776"/>
      <c r="N115" s="776"/>
      <c r="O115" s="776"/>
      <c r="P115" s="776"/>
      <c r="Q115" s="776"/>
      <c r="R115" s="776"/>
      <c r="S115" s="776"/>
      <c r="T115" s="776"/>
      <c r="U115" s="776"/>
      <c r="V115" s="776"/>
      <c r="W115" s="776"/>
      <c r="X115" s="776"/>
      <c r="Y115" s="776"/>
      <c r="Z115" s="777"/>
      <c r="AA115" s="942">
        <v>774896</v>
      </c>
      <c r="AB115" s="943"/>
      <c r="AC115" s="943"/>
      <c r="AD115" s="943"/>
      <c r="AE115" s="944"/>
      <c r="AF115" s="945">
        <v>952416</v>
      </c>
      <c r="AG115" s="943"/>
      <c r="AH115" s="943"/>
      <c r="AI115" s="943"/>
      <c r="AJ115" s="944"/>
      <c r="AK115" s="945">
        <v>489730</v>
      </c>
      <c r="AL115" s="943"/>
      <c r="AM115" s="943"/>
      <c r="AN115" s="943"/>
      <c r="AO115" s="944"/>
      <c r="AP115" s="946">
        <v>0.5</v>
      </c>
      <c r="AQ115" s="947"/>
      <c r="AR115" s="947"/>
      <c r="AS115" s="947"/>
      <c r="AT115" s="948"/>
      <c r="AU115" s="956"/>
      <c r="AV115" s="957"/>
      <c r="AW115" s="957"/>
      <c r="AX115" s="957"/>
      <c r="AY115" s="957"/>
      <c r="AZ115" s="839" t="s">
        <v>445</v>
      </c>
      <c r="BA115" s="776"/>
      <c r="BB115" s="776"/>
      <c r="BC115" s="776"/>
      <c r="BD115" s="776"/>
      <c r="BE115" s="776"/>
      <c r="BF115" s="776"/>
      <c r="BG115" s="776"/>
      <c r="BH115" s="776"/>
      <c r="BI115" s="776"/>
      <c r="BJ115" s="776"/>
      <c r="BK115" s="776"/>
      <c r="BL115" s="776"/>
      <c r="BM115" s="776"/>
      <c r="BN115" s="776"/>
      <c r="BO115" s="776"/>
      <c r="BP115" s="777"/>
      <c r="BQ115" s="840">
        <v>847215</v>
      </c>
      <c r="BR115" s="841"/>
      <c r="BS115" s="841"/>
      <c r="BT115" s="841"/>
      <c r="BU115" s="841"/>
      <c r="BV115" s="841">
        <v>804200</v>
      </c>
      <c r="BW115" s="841"/>
      <c r="BX115" s="841"/>
      <c r="BY115" s="841"/>
      <c r="BZ115" s="841"/>
      <c r="CA115" s="841">
        <v>906300</v>
      </c>
      <c r="CB115" s="841"/>
      <c r="CC115" s="841"/>
      <c r="CD115" s="841"/>
      <c r="CE115" s="841"/>
      <c r="CF115" s="899">
        <v>1</v>
      </c>
      <c r="CG115" s="900"/>
      <c r="CH115" s="900"/>
      <c r="CI115" s="900"/>
      <c r="CJ115" s="900"/>
      <c r="CK115" s="951"/>
      <c r="CL115" s="845"/>
      <c r="CM115" s="839" t="s">
        <v>446</v>
      </c>
      <c r="CN115" s="776"/>
      <c r="CO115" s="776"/>
      <c r="CP115" s="776"/>
      <c r="CQ115" s="776"/>
      <c r="CR115" s="776"/>
      <c r="CS115" s="776"/>
      <c r="CT115" s="776"/>
      <c r="CU115" s="776"/>
      <c r="CV115" s="776"/>
      <c r="CW115" s="776"/>
      <c r="CX115" s="776"/>
      <c r="CY115" s="776"/>
      <c r="CZ115" s="776"/>
      <c r="DA115" s="776"/>
      <c r="DB115" s="776"/>
      <c r="DC115" s="776"/>
      <c r="DD115" s="776"/>
      <c r="DE115" s="776"/>
      <c r="DF115" s="777"/>
      <c r="DG115" s="803">
        <v>4062509</v>
      </c>
      <c r="DH115" s="804"/>
      <c r="DI115" s="804"/>
      <c r="DJ115" s="804"/>
      <c r="DK115" s="805"/>
      <c r="DL115" s="806">
        <v>3934405</v>
      </c>
      <c r="DM115" s="804"/>
      <c r="DN115" s="804"/>
      <c r="DO115" s="804"/>
      <c r="DP115" s="805"/>
      <c r="DQ115" s="806">
        <v>2977134</v>
      </c>
      <c r="DR115" s="804"/>
      <c r="DS115" s="804"/>
      <c r="DT115" s="804"/>
      <c r="DU115" s="805"/>
      <c r="DV115" s="848">
        <v>3.3</v>
      </c>
      <c r="DW115" s="849"/>
      <c r="DX115" s="849"/>
      <c r="DY115" s="849"/>
      <c r="DZ115" s="850"/>
    </row>
    <row r="116" spans="1:130" s="212" customFormat="1" ht="26.3" customHeight="1" x14ac:dyDescent="0.2">
      <c r="A116" s="940"/>
      <c r="B116" s="941"/>
      <c r="C116" s="863" t="s">
        <v>447</v>
      </c>
      <c r="D116" s="863"/>
      <c r="E116" s="863"/>
      <c r="F116" s="863"/>
      <c r="G116" s="863"/>
      <c r="H116" s="863"/>
      <c r="I116" s="863"/>
      <c r="J116" s="863"/>
      <c r="K116" s="863"/>
      <c r="L116" s="863"/>
      <c r="M116" s="863"/>
      <c r="N116" s="863"/>
      <c r="O116" s="863"/>
      <c r="P116" s="863"/>
      <c r="Q116" s="863"/>
      <c r="R116" s="863"/>
      <c r="S116" s="863"/>
      <c r="T116" s="863"/>
      <c r="U116" s="863"/>
      <c r="V116" s="863"/>
      <c r="W116" s="863"/>
      <c r="X116" s="863"/>
      <c r="Y116" s="863"/>
      <c r="Z116" s="864"/>
      <c r="AA116" s="803">
        <v>4706</v>
      </c>
      <c r="AB116" s="804"/>
      <c r="AC116" s="804"/>
      <c r="AD116" s="804"/>
      <c r="AE116" s="805"/>
      <c r="AF116" s="806">
        <v>3575</v>
      </c>
      <c r="AG116" s="804"/>
      <c r="AH116" s="804"/>
      <c r="AI116" s="804"/>
      <c r="AJ116" s="805"/>
      <c r="AK116" s="806" t="s">
        <v>122</v>
      </c>
      <c r="AL116" s="804"/>
      <c r="AM116" s="804"/>
      <c r="AN116" s="804"/>
      <c r="AO116" s="805"/>
      <c r="AP116" s="848" t="s">
        <v>122</v>
      </c>
      <c r="AQ116" s="849"/>
      <c r="AR116" s="849"/>
      <c r="AS116" s="849"/>
      <c r="AT116" s="850"/>
      <c r="AU116" s="956"/>
      <c r="AV116" s="957"/>
      <c r="AW116" s="957"/>
      <c r="AX116" s="957"/>
      <c r="AY116" s="957"/>
      <c r="AZ116" s="933" t="s">
        <v>448</v>
      </c>
      <c r="BA116" s="934"/>
      <c r="BB116" s="934"/>
      <c r="BC116" s="934"/>
      <c r="BD116" s="934"/>
      <c r="BE116" s="934"/>
      <c r="BF116" s="934"/>
      <c r="BG116" s="934"/>
      <c r="BH116" s="934"/>
      <c r="BI116" s="934"/>
      <c r="BJ116" s="934"/>
      <c r="BK116" s="934"/>
      <c r="BL116" s="934"/>
      <c r="BM116" s="934"/>
      <c r="BN116" s="934"/>
      <c r="BO116" s="934"/>
      <c r="BP116" s="935"/>
      <c r="BQ116" s="840" t="s">
        <v>122</v>
      </c>
      <c r="BR116" s="841"/>
      <c r="BS116" s="841"/>
      <c r="BT116" s="841"/>
      <c r="BU116" s="841"/>
      <c r="BV116" s="841" t="s">
        <v>122</v>
      </c>
      <c r="BW116" s="841"/>
      <c r="BX116" s="841"/>
      <c r="BY116" s="841"/>
      <c r="BZ116" s="841"/>
      <c r="CA116" s="841" t="s">
        <v>122</v>
      </c>
      <c r="CB116" s="841"/>
      <c r="CC116" s="841"/>
      <c r="CD116" s="841"/>
      <c r="CE116" s="841"/>
      <c r="CF116" s="899" t="s">
        <v>122</v>
      </c>
      <c r="CG116" s="900"/>
      <c r="CH116" s="900"/>
      <c r="CI116" s="900"/>
      <c r="CJ116" s="900"/>
      <c r="CK116" s="951"/>
      <c r="CL116" s="845"/>
      <c r="CM116" s="839" t="s">
        <v>449</v>
      </c>
      <c r="CN116" s="776"/>
      <c r="CO116" s="776"/>
      <c r="CP116" s="776"/>
      <c r="CQ116" s="776"/>
      <c r="CR116" s="776"/>
      <c r="CS116" s="776"/>
      <c r="CT116" s="776"/>
      <c r="CU116" s="776"/>
      <c r="CV116" s="776"/>
      <c r="CW116" s="776"/>
      <c r="CX116" s="776"/>
      <c r="CY116" s="776"/>
      <c r="CZ116" s="776"/>
      <c r="DA116" s="776"/>
      <c r="DB116" s="776"/>
      <c r="DC116" s="776"/>
      <c r="DD116" s="776"/>
      <c r="DE116" s="776"/>
      <c r="DF116" s="777"/>
      <c r="DG116" s="803" t="s">
        <v>122</v>
      </c>
      <c r="DH116" s="804"/>
      <c r="DI116" s="804"/>
      <c r="DJ116" s="804"/>
      <c r="DK116" s="805"/>
      <c r="DL116" s="806" t="s">
        <v>122</v>
      </c>
      <c r="DM116" s="804"/>
      <c r="DN116" s="804"/>
      <c r="DO116" s="804"/>
      <c r="DP116" s="805"/>
      <c r="DQ116" s="806" t="s">
        <v>122</v>
      </c>
      <c r="DR116" s="804"/>
      <c r="DS116" s="804"/>
      <c r="DT116" s="804"/>
      <c r="DU116" s="805"/>
      <c r="DV116" s="848" t="s">
        <v>122</v>
      </c>
      <c r="DW116" s="849"/>
      <c r="DX116" s="849"/>
      <c r="DY116" s="849"/>
      <c r="DZ116" s="850"/>
    </row>
    <row r="117" spans="1:130" s="212" customFormat="1" ht="26.3" customHeight="1" x14ac:dyDescent="0.2">
      <c r="A117" s="919" t="s">
        <v>177</v>
      </c>
      <c r="B117" s="920"/>
      <c r="C117" s="920"/>
      <c r="D117" s="920"/>
      <c r="E117" s="920"/>
      <c r="F117" s="920"/>
      <c r="G117" s="920"/>
      <c r="H117" s="920"/>
      <c r="I117" s="920"/>
      <c r="J117" s="920"/>
      <c r="K117" s="920"/>
      <c r="L117" s="920"/>
      <c r="M117" s="920"/>
      <c r="N117" s="920"/>
      <c r="O117" s="920"/>
      <c r="P117" s="920"/>
      <c r="Q117" s="920"/>
      <c r="R117" s="920"/>
      <c r="S117" s="920"/>
      <c r="T117" s="920"/>
      <c r="U117" s="920"/>
      <c r="V117" s="920"/>
      <c r="W117" s="920"/>
      <c r="X117" s="920"/>
      <c r="Y117" s="901" t="s">
        <v>450</v>
      </c>
      <c r="Z117" s="921"/>
      <c r="AA117" s="926">
        <v>29674457</v>
      </c>
      <c r="AB117" s="927"/>
      <c r="AC117" s="927"/>
      <c r="AD117" s="927"/>
      <c r="AE117" s="928"/>
      <c r="AF117" s="929">
        <v>29609930</v>
      </c>
      <c r="AG117" s="927"/>
      <c r="AH117" s="927"/>
      <c r="AI117" s="927"/>
      <c r="AJ117" s="928"/>
      <c r="AK117" s="929">
        <v>29095427</v>
      </c>
      <c r="AL117" s="927"/>
      <c r="AM117" s="927"/>
      <c r="AN117" s="927"/>
      <c r="AO117" s="928"/>
      <c r="AP117" s="930"/>
      <c r="AQ117" s="931"/>
      <c r="AR117" s="931"/>
      <c r="AS117" s="931"/>
      <c r="AT117" s="932"/>
      <c r="AU117" s="956"/>
      <c r="AV117" s="957"/>
      <c r="AW117" s="957"/>
      <c r="AX117" s="957"/>
      <c r="AY117" s="957"/>
      <c r="AZ117" s="887" t="s">
        <v>451</v>
      </c>
      <c r="BA117" s="888"/>
      <c r="BB117" s="888"/>
      <c r="BC117" s="888"/>
      <c r="BD117" s="888"/>
      <c r="BE117" s="888"/>
      <c r="BF117" s="888"/>
      <c r="BG117" s="888"/>
      <c r="BH117" s="888"/>
      <c r="BI117" s="888"/>
      <c r="BJ117" s="888"/>
      <c r="BK117" s="888"/>
      <c r="BL117" s="888"/>
      <c r="BM117" s="888"/>
      <c r="BN117" s="888"/>
      <c r="BO117" s="888"/>
      <c r="BP117" s="889"/>
      <c r="BQ117" s="840" t="s">
        <v>122</v>
      </c>
      <c r="BR117" s="841"/>
      <c r="BS117" s="841"/>
      <c r="BT117" s="841"/>
      <c r="BU117" s="841"/>
      <c r="BV117" s="841" t="s">
        <v>122</v>
      </c>
      <c r="BW117" s="841"/>
      <c r="BX117" s="841"/>
      <c r="BY117" s="841"/>
      <c r="BZ117" s="841"/>
      <c r="CA117" s="841" t="s">
        <v>122</v>
      </c>
      <c r="CB117" s="841"/>
      <c r="CC117" s="841"/>
      <c r="CD117" s="841"/>
      <c r="CE117" s="841"/>
      <c r="CF117" s="899" t="s">
        <v>122</v>
      </c>
      <c r="CG117" s="900"/>
      <c r="CH117" s="900"/>
      <c r="CI117" s="900"/>
      <c r="CJ117" s="900"/>
      <c r="CK117" s="951"/>
      <c r="CL117" s="845"/>
      <c r="CM117" s="839" t="s">
        <v>452</v>
      </c>
      <c r="CN117" s="776"/>
      <c r="CO117" s="776"/>
      <c r="CP117" s="776"/>
      <c r="CQ117" s="776"/>
      <c r="CR117" s="776"/>
      <c r="CS117" s="776"/>
      <c r="CT117" s="776"/>
      <c r="CU117" s="776"/>
      <c r="CV117" s="776"/>
      <c r="CW117" s="776"/>
      <c r="CX117" s="776"/>
      <c r="CY117" s="776"/>
      <c r="CZ117" s="776"/>
      <c r="DA117" s="776"/>
      <c r="DB117" s="776"/>
      <c r="DC117" s="776"/>
      <c r="DD117" s="776"/>
      <c r="DE117" s="776"/>
      <c r="DF117" s="777"/>
      <c r="DG117" s="803" t="s">
        <v>122</v>
      </c>
      <c r="DH117" s="804"/>
      <c r="DI117" s="804"/>
      <c r="DJ117" s="804"/>
      <c r="DK117" s="805"/>
      <c r="DL117" s="806" t="s">
        <v>122</v>
      </c>
      <c r="DM117" s="804"/>
      <c r="DN117" s="804"/>
      <c r="DO117" s="804"/>
      <c r="DP117" s="805"/>
      <c r="DQ117" s="806" t="s">
        <v>122</v>
      </c>
      <c r="DR117" s="804"/>
      <c r="DS117" s="804"/>
      <c r="DT117" s="804"/>
      <c r="DU117" s="805"/>
      <c r="DV117" s="848" t="s">
        <v>122</v>
      </c>
      <c r="DW117" s="849"/>
      <c r="DX117" s="849"/>
      <c r="DY117" s="849"/>
      <c r="DZ117" s="850"/>
    </row>
    <row r="118" spans="1:130" s="212" customFormat="1" ht="26.3" customHeight="1" x14ac:dyDescent="0.2">
      <c r="A118" s="919" t="s">
        <v>426</v>
      </c>
      <c r="B118" s="920"/>
      <c r="C118" s="920"/>
      <c r="D118" s="920"/>
      <c r="E118" s="920"/>
      <c r="F118" s="920"/>
      <c r="G118" s="920"/>
      <c r="H118" s="920"/>
      <c r="I118" s="920"/>
      <c r="J118" s="920"/>
      <c r="K118" s="920"/>
      <c r="L118" s="920"/>
      <c r="M118" s="920"/>
      <c r="N118" s="920"/>
      <c r="O118" s="920"/>
      <c r="P118" s="920"/>
      <c r="Q118" s="920"/>
      <c r="R118" s="920"/>
      <c r="S118" s="920"/>
      <c r="T118" s="920"/>
      <c r="U118" s="920"/>
      <c r="V118" s="920"/>
      <c r="W118" s="920"/>
      <c r="X118" s="920"/>
      <c r="Y118" s="920"/>
      <c r="Z118" s="921"/>
      <c r="AA118" s="922" t="s">
        <v>423</v>
      </c>
      <c r="AB118" s="920"/>
      <c r="AC118" s="920"/>
      <c r="AD118" s="920"/>
      <c r="AE118" s="921"/>
      <c r="AF118" s="922" t="s">
        <v>424</v>
      </c>
      <c r="AG118" s="920"/>
      <c r="AH118" s="920"/>
      <c r="AI118" s="920"/>
      <c r="AJ118" s="921"/>
      <c r="AK118" s="922" t="s">
        <v>294</v>
      </c>
      <c r="AL118" s="920"/>
      <c r="AM118" s="920"/>
      <c r="AN118" s="920"/>
      <c r="AO118" s="921"/>
      <c r="AP118" s="923" t="s">
        <v>425</v>
      </c>
      <c r="AQ118" s="924"/>
      <c r="AR118" s="924"/>
      <c r="AS118" s="924"/>
      <c r="AT118" s="925"/>
      <c r="AU118" s="956"/>
      <c r="AV118" s="957"/>
      <c r="AW118" s="957"/>
      <c r="AX118" s="957"/>
      <c r="AY118" s="957"/>
      <c r="AZ118" s="862" t="s">
        <v>453</v>
      </c>
      <c r="BA118" s="863"/>
      <c r="BB118" s="863"/>
      <c r="BC118" s="863"/>
      <c r="BD118" s="863"/>
      <c r="BE118" s="863"/>
      <c r="BF118" s="863"/>
      <c r="BG118" s="863"/>
      <c r="BH118" s="863"/>
      <c r="BI118" s="863"/>
      <c r="BJ118" s="863"/>
      <c r="BK118" s="863"/>
      <c r="BL118" s="863"/>
      <c r="BM118" s="863"/>
      <c r="BN118" s="863"/>
      <c r="BO118" s="863"/>
      <c r="BP118" s="864"/>
      <c r="BQ118" s="903" t="s">
        <v>122</v>
      </c>
      <c r="BR118" s="869"/>
      <c r="BS118" s="869"/>
      <c r="BT118" s="869"/>
      <c r="BU118" s="869"/>
      <c r="BV118" s="869" t="s">
        <v>122</v>
      </c>
      <c r="BW118" s="869"/>
      <c r="BX118" s="869"/>
      <c r="BY118" s="869"/>
      <c r="BZ118" s="869"/>
      <c r="CA118" s="869" t="s">
        <v>122</v>
      </c>
      <c r="CB118" s="869"/>
      <c r="CC118" s="869"/>
      <c r="CD118" s="869"/>
      <c r="CE118" s="869"/>
      <c r="CF118" s="899" t="s">
        <v>122</v>
      </c>
      <c r="CG118" s="900"/>
      <c r="CH118" s="900"/>
      <c r="CI118" s="900"/>
      <c r="CJ118" s="900"/>
      <c r="CK118" s="951"/>
      <c r="CL118" s="845"/>
      <c r="CM118" s="839" t="s">
        <v>454</v>
      </c>
      <c r="CN118" s="776"/>
      <c r="CO118" s="776"/>
      <c r="CP118" s="776"/>
      <c r="CQ118" s="776"/>
      <c r="CR118" s="776"/>
      <c r="CS118" s="776"/>
      <c r="CT118" s="776"/>
      <c r="CU118" s="776"/>
      <c r="CV118" s="776"/>
      <c r="CW118" s="776"/>
      <c r="CX118" s="776"/>
      <c r="CY118" s="776"/>
      <c r="CZ118" s="776"/>
      <c r="DA118" s="776"/>
      <c r="DB118" s="776"/>
      <c r="DC118" s="776"/>
      <c r="DD118" s="776"/>
      <c r="DE118" s="776"/>
      <c r="DF118" s="777"/>
      <c r="DG118" s="803" t="s">
        <v>122</v>
      </c>
      <c r="DH118" s="804"/>
      <c r="DI118" s="804"/>
      <c r="DJ118" s="804"/>
      <c r="DK118" s="805"/>
      <c r="DL118" s="806" t="s">
        <v>122</v>
      </c>
      <c r="DM118" s="804"/>
      <c r="DN118" s="804"/>
      <c r="DO118" s="804"/>
      <c r="DP118" s="805"/>
      <c r="DQ118" s="806" t="s">
        <v>122</v>
      </c>
      <c r="DR118" s="804"/>
      <c r="DS118" s="804"/>
      <c r="DT118" s="804"/>
      <c r="DU118" s="805"/>
      <c r="DV118" s="848" t="s">
        <v>122</v>
      </c>
      <c r="DW118" s="849"/>
      <c r="DX118" s="849"/>
      <c r="DY118" s="849"/>
      <c r="DZ118" s="850"/>
    </row>
    <row r="119" spans="1:130" s="212" customFormat="1" ht="26.3" customHeight="1" x14ac:dyDescent="0.2">
      <c r="A119" s="842" t="s">
        <v>429</v>
      </c>
      <c r="B119" s="843"/>
      <c r="C119" s="884" t="s">
        <v>430</v>
      </c>
      <c r="D119" s="832"/>
      <c r="E119" s="832"/>
      <c r="F119" s="832"/>
      <c r="G119" s="832"/>
      <c r="H119" s="832"/>
      <c r="I119" s="832"/>
      <c r="J119" s="832"/>
      <c r="K119" s="832"/>
      <c r="L119" s="832"/>
      <c r="M119" s="832"/>
      <c r="N119" s="832"/>
      <c r="O119" s="832"/>
      <c r="P119" s="832"/>
      <c r="Q119" s="832"/>
      <c r="R119" s="832"/>
      <c r="S119" s="832"/>
      <c r="T119" s="832"/>
      <c r="U119" s="832"/>
      <c r="V119" s="832"/>
      <c r="W119" s="832"/>
      <c r="X119" s="832"/>
      <c r="Y119" s="832"/>
      <c r="Z119" s="833"/>
      <c r="AA119" s="912">
        <v>612787</v>
      </c>
      <c r="AB119" s="913"/>
      <c r="AC119" s="913"/>
      <c r="AD119" s="913"/>
      <c r="AE119" s="914"/>
      <c r="AF119" s="915">
        <v>706838</v>
      </c>
      <c r="AG119" s="913"/>
      <c r="AH119" s="913"/>
      <c r="AI119" s="913"/>
      <c r="AJ119" s="914"/>
      <c r="AK119" s="915">
        <v>244700</v>
      </c>
      <c r="AL119" s="913"/>
      <c r="AM119" s="913"/>
      <c r="AN119" s="913"/>
      <c r="AO119" s="914"/>
      <c r="AP119" s="916">
        <v>0.3</v>
      </c>
      <c r="AQ119" s="917"/>
      <c r="AR119" s="917"/>
      <c r="AS119" s="917"/>
      <c r="AT119" s="918"/>
      <c r="AU119" s="958"/>
      <c r="AV119" s="959"/>
      <c r="AW119" s="959"/>
      <c r="AX119" s="959"/>
      <c r="AY119" s="959"/>
      <c r="AZ119" s="233" t="s">
        <v>177</v>
      </c>
      <c r="BA119" s="233"/>
      <c r="BB119" s="233"/>
      <c r="BC119" s="233"/>
      <c r="BD119" s="233"/>
      <c r="BE119" s="233"/>
      <c r="BF119" s="233"/>
      <c r="BG119" s="233"/>
      <c r="BH119" s="233"/>
      <c r="BI119" s="233"/>
      <c r="BJ119" s="233"/>
      <c r="BK119" s="233"/>
      <c r="BL119" s="233"/>
      <c r="BM119" s="233"/>
      <c r="BN119" s="233"/>
      <c r="BO119" s="901" t="s">
        <v>455</v>
      </c>
      <c r="BP119" s="902"/>
      <c r="BQ119" s="903">
        <v>326245281</v>
      </c>
      <c r="BR119" s="869"/>
      <c r="BS119" s="869"/>
      <c r="BT119" s="869"/>
      <c r="BU119" s="869"/>
      <c r="BV119" s="869">
        <v>308852807</v>
      </c>
      <c r="BW119" s="869"/>
      <c r="BX119" s="869"/>
      <c r="BY119" s="869"/>
      <c r="BZ119" s="869"/>
      <c r="CA119" s="869">
        <v>292204320</v>
      </c>
      <c r="CB119" s="869"/>
      <c r="CC119" s="869"/>
      <c r="CD119" s="869"/>
      <c r="CE119" s="869"/>
      <c r="CF119" s="772"/>
      <c r="CG119" s="773"/>
      <c r="CH119" s="773"/>
      <c r="CI119" s="773"/>
      <c r="CJ119" s="858"/>
      <c r="CK119" s="952"/>
      <c r="CL119" s="847"/>
      <c r="CM119" s="862" t="s">
        <v>456</v>
      </c>
      <c r="CN119" s="863"/>
      <c r="CO119" s="863"/>
      <c r="CP119" s="863"/>
      <c r="CQ119" s="863"/>
      <c r="CR119" s="863"/>
      <c r="CS119" s="863"/>
      <c r="CT119" s="863"/>
      <c r="CU119" s="863"/>
      <c r="CV119" s="863"/>
      <c r="CW119" s="863"/>
      <c r="CX119" s="863"/>
      <c r="CY119" s="863"/>
      <c r="CZ119" s="863"/>
      <c r="DA119" s="863"/>
      <c r="DB119" s="863"/>
      <c r="DC119" s="863"/>
      <c r="DD119" s="863"/>
      <c r="DE119" s="863"/>
      <c r="DF119" s="864"/>
      <c r="DG119" s="787">
        <v>4328868</v>
      </c>
      <c r="DH119" s="788"/>
      <c r="DI119" s="788"/>
      <c r="DJ119" s="788"/>
      <c r="DK119" s="789"/>
      <c r="DL119" s="790">
        <v>3899950</v>
      </c>
      <c r="DM119" s="788"/>
      <c r="DN119" s="788"/>
      <c r="DO119" s="788"/>
      <c r="DP119" s="789"/>
      <c r="DQ119" s="790">
        <v>3482753</v>
      </c>
      <c r="DR119" s="788"/>
      <c r="DS119" s="788"/>
      <c r="DT119" s="788"/>
      <c r="DU119" s="789"/>
      <c r="DV119" s="872">
        <v>3.9</v>
      </c>
      <c r="DW119" s="873"/>
      <c r="DX119" s="873"/>
      <c r="DY119" s="873"/>
      <c r="DZ119" s="874"/>
    </row>
    <row r="120" spans="1:130" s="212" customFormat="1" ht="26.3" customHeight="1" x14ac:dyDescent="0.2">
      <c r="A120" s="844"/>
      <c r="B120" s="845"/>
      <c r="C120" s="839" t="s">
        <v>433</v>
      </c>
      <c r="D120" s="776"/>
      <c r="E120" s="776"/>
      <c r="F120" s="776"/>
      <c r="G120" s="776"/>
      <c r="H120" s="776"/>
      <c r="I120" s="776"/>
      <c r="J120" s="776"/>
      <c r="K120" s="776"/>
      <c r="L120" s="776"/>
      <c r="M120" s="776"/>
      <c r="N120" s="776"/>
      <c r="O120" s="776"/>
      <c r="P120" s="776"/>
      <c r="Q120" s="776"/>
      <c r="R120" s="776"/>
      <c r="S120" s="776"/>
      <c r="T120" s="776"/>
      <c r="U120" s="776"/>
      <c r="V120" s="776"/>
      <c r="W120" s="776"/>
      <c r="X120" s="776"/>
      <c r="Y120" s="776"/>
      <c r="Z120" s="777"/>
      <c r="AA120" s="803" t="s">
        <v>122</v>
      </c>
      <c r="AB120" s="804"/>
      <c r="AC120" s="804"/>
      <c r="AD120" s="804"/>
      <c r="AE120" s="805"/>
      <c r="AF120" s="806" t="s">
        <v>122</v>
      </c>
      <c r="AG120" s="804"/>
      <c r="AH120" s="804"/>
      <c r="AI120" s="804"/>
      <c r="AJ120" s="805"/>
      <c r="AK120" s="806" t="s">
        <v>122</v>
      </c>
      <c r="AL120" s="804"/>
      <c r="AM120" s="804"/>
      <c r="AN120" s="804"/>
      <c r="AO120" s="805"/>
      <c r="AP120" s="848" t="s">
        <v>122</v>
      </c>
      <c r="AQ120" s="849"/>
      <c r="AR120" s="849"/>
      <c r="AS120" s="849"/>
      <c r="AT120" s="850"/>
      <c r="AU120" s="904" t="s">
        <v>457</v>
      </c>
      <c r="AV120" s="905"/>
      <c r="AW120" s="905"/>
      <c r="AX120" s="905"/>
      <c r="AY120" s="906"/>
      <c r="AZ120" s="884" t="s">
        <v>458</v>
      </c>
      <c r="BA120" s="832"/>
      <c r="BB120" s="832"/>
      <c r="BC120" s="832"/>
      <c r="BD120" s="832"/>
      <c r="BE120" s="832"/>
      <c r="BF120" s="832"/>
      <c r="BG120" s="832"/>
      <c r="BH120" s="832"/>
      <c r="BI120" s="832"/>
      <c r="BJ120" s="832"/>
      <c r="BK120" s="832"/>
      <c r="BL120" s="832"/>
      <c r="BM120" s="832"/>
      <c r="BN120" s="832"/>
      <c r="BO120" s="832"/>
      <c r="BP120" s="833"/>
      <c r="BQ120" s="885">
        <v>40272017</v>
      </c>
      <c r="BR120" s="866"/>
      <c r="BS120" s="866"/>
      <c r="BT120" s="866"/>
      <c r="BU120" s="866"/>
      <c r="BV120" s="866">
        <v>40991687</v>
      </c>
      <c r="BW120" s="866"/>
      <c r="BX120" s="866"/>
      <c r="BY120" s="866"/>
      <c r="BZ120" s="866"/>
      <c r="CA120" s="866">
        <v>39236723</v>
      </c>
      <c r="CB120" s="866"/>
      <c r="CC120" s="866"/>
      <c r="CD120" s="866"/>
      <c r="CE120" s="866"/>
      <c r="CF120" s="890">
        <v>43.5</v>
      </c>
      <c r="CG120" s="891"/>
      <c r="CH120" s="891"/>
      <c r="CI120" s="891"/>
      <c r="CJ120" s="891"/>
      <c r="CK120" s="892" t="s">
        <v>459</v>
      </c>
      <c r="CL120" s="876"/>
      <c r="CM120" s="876"/>
      <c r="CN120" s="876"/>
      <c r="CO120" s="877"/>
      <c r="CP120" s="896" t="s">
        <v>402</v>
      </c>
      <c r="CQ120" s="897"/>
      <c r="CR120" s="897"/>
      <c r="CS120" s="897"/>
      <c r="CT120" s="897"/>
      <c r="CU120" s="897"/>
      <c r="CV120" s="897"/>
      <c r="CW120" s="897"/>
      <c r="CX120" s="897"/>
      <c r="CY120" s="897"/>
      <c r="CZ120" s="897"/>
      <c r="DA120" s="897"/>
      <c r="DB120" s="897"/>
      <c r="DC120" s="897"/>
      <c r="DD120" s="897"/>
      <c r="DE120" s="897"/>
      <c r="DF120" s="898"/>
      <c r="DG120" s="885">
        <v>47386574</v>
      </c>
      <c r="DH120" s="866"/>
      <c r="DI120" s="866"/>
      <c r="DJ120" s="866"/>
      <c r="DK120" s="866"/>
      <c r="DL120" s="866">
        <v>42383657</v>
      </c>
      <c r="DM120" s="866"/>
      <c r="DN120" s="866"/>
      <c r="DO120" s="866"/>
      <c r="DP120" s="866"/>
      <c r="DQ120" s="866">
        <v>38960946</v>
      </c>
      <c r="DR120" s="866"/>
      <c r="DS120" s="866"/>
      <c r="DT120" s="866"/>
      <c r="DU120" s="866"/>
      <c r="DV120" s="867">
        <v>43.2</v>
      </c>
      <c r="DW120" s="867"/>
      <c r="DX120" s="867"/>
      <c r="DY120" s="867"/>
      <c r="DZ120" s="868"/>
    </row>
    <row r="121" spans="1:130" s="212" customFormat="1" ht="26.3" customHeight="1" x14ac:dyDescent="0.2">
      <c r="A121" s="844"/>
      <c r="B121" s="845"/>
      <c r="C121" s="887" t="s">
        <v>460</v>
      </c>
      <c r="D121" s="888"/>
      <c r="E121" s="888"/>
      <c r="F121" s="888"/>
      <c r="G121" s="888"/>
      <c r="H121" s="888"/>
      <c r="I121" s="888"/>
      <c r="J121" s="888"/>
      <c r="K121" s="888"/>
      <c r="L121" s="888"/>
      <c r="M121" s="888"/>
      <c r="N121" s="888"/>
      <c r="O121" s="888"/>
      <c r="P121" s="888"/>
      <c r="Q121" s="888"/>
      <c r="R121" s="888"/>
      <c r="S121" s="888"/>
      <c r="T121" s="888"/>
      <c r="U121" s="888"/>
      <c r="V121" s="888"/>
      <c r="W121" s="888"/>
      <c r="X121" s="888"/>
      <c r="Y121" s="888"/>
      <c r="Z121" s="889"/>
      <c r="AA121" s="803">
        <v>54580</v>
      </c>
      <c r="AB121" s="804"/>
      <c r="AC121" s="804"/>
      <c r="AD121" s="804"/>
      <c r="AE121" s="805"/>
      <c r="AF121" s="806">
        <v>53635</v>
      </c>
      <c r="AG121" s="804"/>
      <c r="AH121" s="804"/>
      <c r="AI121" s="804"/>
      <c r="AJ121" s="805"/>
      <c r="AK121" s="806">
        <v>52668</v>
      </c>
      <c r="AL121" s="804"/>
      <c r="AM121" s="804"/>
      <c r="AN121" s="804"/>
      <c r="AO121" s="805"/>
      <c r="AP121" s="848">
        <v>0.1</v>
      </c>
      <c r="AQ121" s="849"/>
      <c r="AR121" s="849"/>
      <c r="AS121" s="849"/>
      <c r="AT121" s="850"/>
      <c r="AU121" s="907"/>
      <c r="AV121" s="908"/>
      <c r="AW121" s="908"/>
      <c r="AX121" s="908"/>
      <c r="AY121" s="909"/>
      <c r="AZ121" s="839" t="s">
        <v>461</v>
      </c>
      <c r="BA121" s="776"/>
      <c r="BB121" s="776"/>
      <c r="BC121" s="776"/>
      <c r="BD121" s="776"/>
      <c r="BE121" s="776"/>
      <c r="BF121" s="776"/>
      <c r="BG121" s="776"/>
      <c r="BH121" s="776"/>
      <c r="BI121" s="776"/>
      <c r="BJ121" s="776"/>
      <c r="BK121" s="776"/>
      <c r="BL121" s="776"/>
      <c r="BM121" s="776"/>
      <c r="BN121" s="776"/>
      <c r="BO121" s="776"/>
      <c r="BP121" s="777"/>
      <c r="BQ121" s="840">
        <v>23134261</v>
      </c>
      <c r="BR121" s="841"/>
      <c r="BS121" s="841"/>
      <c r="BT121" s="841"/>
      <c r="BU121" s="841"/>
      <c r="BV121" s="841">
        <v>22225675</v>
      </c>
      <c r="BW121" s="841"/>
      <c r="BX121" s="841"/>
      <c r="BY121" s="841"/>
      <c r="BZ121" s="841"/>
      <c r="CA121" s="841">
        <v>21108985</v>
      </c>
      <c r="CB121" s="841"/>
      <c r="CC121" s="841"/>
      <c r="CD121" s="841"/>
      <c r="CE121" s="841"/>
      <c r="CF121" s="899">
        <v>23.4</v>
      </c>
      <c r="CG121" s="900"/>
      <c r="CH121" s="900"/>
      <c r="CI121" s="900"/>
      <c r="CJ121" s="900"/>
      <c r="CK121" s="893"/>
      <c r="CL121" s="879"/>
      <c r="CM121" s="879"/>
      <c r="CN121" s="879"/>
      <c r="CO121" s="880"/>
      <c r="CP121" s="859" t="s">
        <v>404</v>
      </c>
      <c r="CQ121" s="860"/>
      <c r="CR121" s="860"/>
      <c r="CS121" s="860"/>
      <c r="CT121" s="860"/>
      <c r="CU121" s="860"/>
      <c r="CV121" s="860"/>
      <c r="CW121" s="860"/>
      <c r="CX121" s="860"/>
      <c r="CY121" s="860"/>
      <c r="CZ121" s="860"/>
      <c r="DA121" s="860"/>
      <c r="DB121" s="860"/>
      <c r="DC121" s="860"/>
      <c r="DD121" s="860"/>
      <c r="DE121" s="860"/>
      <c r="DF121" s="861"/>
      <c r="DG121" s="840" t="s">
        <v>122</v>
      </c>
      <c r="DH121" s="841"/>
      <c r="DI121" s="841"/>
      <c r="DJ121" s="841"/>
      <c r="DK121" s="841"/>
      <c r="DL121" s="841" t="s">
        <v>122</v>
      </c>
      <c r="DM121" s="841"/>
      <c r="DN121" s="841"/>
      <c r="DO121" s="841"/>
      <c r="DP121" s="841"/>
      <c r="DQ121" s="841">
        <v>3910602</v>
      </c>
      <c r="DR121" s="841"/>
      <c r="DS121" s="841"/>
      <c r="DT121" s="841"/>
      <c r="DU121" s="841"/>
      <c r="DV121" s="818">
        <v>4.3</v>
      </c>
      <c r="DW121" s="818"/>
      <c r="DX121" s="818"/>
      <c r="DY121" s="818"/>
      <c r="DZ121" s="819"/>
    </row>
    <row r="122" spans="1:130" s="212" customFormat="1" ht="26.3" customHeight="1" x14ac:dyDescent="0.2">
      <c r="A122" s="844"/>
      <c r="B122" s="845"/>
      <c r="C122" s="839" t="s">
        <v>443</v>
      </c>
      <c r="D122" s="776"/>
      <c r="E122" s="776"/>
      <c r="F122" s="776"/>
      <c r="G122" s="776"/>
      <c r="H122" s="776"/>
      <c r="I122" s="776"/>
      <c r="J122" s="776"/>
      <c r="K122" s="776"/>
      <c r="L122" s="776"/>
      <c r="M122" s="776"/>
      <c r="N122" s="776"/>
      <c r="O122" s="776"/>
      <c r="P122" s="776"/>
      <c r="Q122" s="776"/>
      <c r="R122" s="776"/>
      <c r="S122" s="776"/>
      <c r="T122" s="776"/>
      <c r="U122" s="776"/>
      <c r="V122" s="776"/>
      <c r="W122" s="776"/>
      <c r="X122" s="776"/>
      <c r="Y122" s="776"/>
      <c r="Z122" s="777"/>
      <c r="AA122" s="803" t="s">
        <v>122</v>
      </c>
      <c r="AB122" s="804"/>
      <c r="AC122" s="804"/>
      <c r="AD122" s="804"/>
      <c r="AE122" s="805"/>
      <c r="AF122" s="806" t="s">
        <v>122</v>
      </c>
      <c r="AG122" s="804"/>
      <c r="AH122" s="804"/>
      <c r="AI122" s="804"/>
      <c r="AJ122" s="805"/>
      <c r="AK122" s="806" t="s">
        <v>122</v>
      </c>
      <c r="AL122" s="804"/>
      <c r="AM122" s="804"/>
      <c r="AN122" s="804"/>
      <c r="AO122" s="805"/>
      <c r="AP122" s="848" t="s">
        <v>122</v>
      </c>
      <c r="AQ122" s="849"/>
      <c r="AR122" s="849"/>
      <c r="AS122" s="849"/>
      <c r="AT122" s="850"/>
      <c r="AU122" s="907"/>
      <c r="AV122" s="908"/>
      <c r="AW122" s="908"/>
      <c r="AX122" s="908"/>
      <c r="AY122" s="909"/>
      <c r="AZ122" s="862" t="s">
        <v>462</v>
      </c>
      <c r="BA122" s="863"/>
      <c r="BB122" s="863"/>
      <c r="BC122" s="863"/>
      <c r="BD122" s="863"/>
      <c r="BE122" s="863"/>
      <c r="BF122" s="863"/>
      <c r="BG122" s="863"/>
      <c r="BH122" s="863"/>
      <c r="BI122" s="863"/>
      <c r="BJ122" s="863"/>
      <c r="BK122" s="863"/>
      <c r="BL122" s="863"/>
      <c r="BM122" s="863"/>
      <c r="BN122" s="863"/>
      <c r="BO122" s="863"/>
      <c r="BP122" s="864"/>
      <c r="BQ122" s="903">
        <v>181375602</v>
      </c>
      <c r="BR122" s="869"/>
      <c r="BS122" s="869"/>
      <c r="BT122" s="869"/>
      <c r="BU122" s="869"/>
      <c r="BV122" s="869">
        <v>171666314</v>
      </c>
      <c r="BW122" s="869"/>
      <c r="BX122" s="869"/>
      <c r="BY122" s="869"/>
      <c r="BZ122" s="869"/>
      <c r="CA122" s="869">
        <v>161063469</v>
      </c>
      <c r="CB122" s="869"/>
      <c r="CC122" s="869"/>
      <c r="CD122" s="869"/>
      <c r="CE122" s="869"/>
      <c r="CF122" s="870">
        <v>178.6</v>
      </c>
      <c r="CG122" s="871"/>
      <c r="CH122" s="871"/>
      <c r="CI122" s="871"/>
      <c r="CJ122" s="871"/>
      <c r="CK122" s="893"/>
      <c r="CL122" s="879"/>
      <c r="CM122" s="879"/>
      <c r="CN122" s="879"/>
      <c r="CO122" s="880"/>
      <c r="CP122" s="859" t="s">
        <v>403</v>
      </c>
      <c r="CQ122" s="860"/>
      <c r="CR122" s="860"/>
      <c r="CS122" s="860"/>
      <c r="CT122" s="860"/>
      <c r="CU122" s="860"/>
      <c r="CV122" s="860"/>
      <c r="CW122" s="860"/>
      <c r="CX122" s="860"/>
      <c r="CY122" s="860"/>
      <c r="CZ122" s="860"/>
      <c r="DA122" s="860"/>
      <c r="DB122" s="860"/>
      <c r="DC122" s="860"/>
      <c r="DD122" s="860"/>
      <c r="DE122" s="860"/>
      <c r="DF122" s="861"/>
      <c r="DG122" s="840">
        <v>2024572</v>
      </c>
      <c r="DH122" s="841"/>
      <c r="DI122" s="841"/>
      <c r="DJ122" s="841"/>
      <c r="DK122" s="841"/>
      <c r="DL122" s="841">
        <v>1951909</v>
      </c>
      <c r="DM122" s="841"/>
      <c r="DN122" s="841"/>
      <c r="DO122" s="841"/>
      <c r="DP122" s="841"/>
      <c r="DQ122" s="841">
        <v>2113843</v>
      </c>
      <c r="DR122" s="841"/>
      <c r="DS122" s="841"/>
      <c r="DT122" s="841"/>
      <c r="DU122" s="841"/>
      <c r="DV122" s="818">
        <v>2.2999999999999998</v>
      </c>
      <c r="DW122" s="818"/>
      <c r="DX122" s="818"/>
      <c r="DY122" s="818"/>
      <c r="DZ122" s="819"/>
    </row>
    <row r="123" spans="1:130" s="212" customFormat="1" ht="26.3" customHeight="1" x14ac:dyDescent="0.2">
      <c r="A123" s="844"/>
      <c r="B123" s="845"/>
      <c r="C123" s="839" t="s">
        <v>449</v>
      </c>
      <c r="D123" s="776"/>
      <c r="E123" s="776"/>
      <c r="F123" s="776"/>
      <c r="G123" s="776"/>
      <c r="H123" s="776"/>
      <c r="I123" s="776"/>
      <c r="J123" s="776"/>
      <c r="K123" s="776"/>
      <c r="L123" s="776"/>
      <c r="M123" s="776"/>
      <c r="N123" s="776"/>
      <c r="O123" s="776"/>
      <c r="P123" s="776"/>
      <c r="Q123" s="776"/>
      <c r="R123" s="776"/>
      <c r="S123" s="776"/>
      <c r="T123" s="776"/>
      <c r="U123" s="776"/>
      <c r="V123" s="776"/>
      <c r="W123" s="776"/>
      <c r="X123" s="776"/>
      <c r="Y123" s="776"/>
      <c r="Z123" s="777"/>
      <c r="AA123" s="803">
        <v>12008</v>
      </c>
      <c r="AB123" s="804"/>
      <c r="AC123" s="804"/>
      <c r="AD123" s="804"/>
      <c r="AE123" s="805"/>
      <c r="AF123" s="806">
        <v>764</v>
      </c>
      <c r="AG123" s="804"/>
      <c r="AH123" s="804"/>
      <c r="AI123" s="804"/>
      <c r="AJ123" s="805"/>
      <c r="AK123" s="806">
        <v>538</v>
      </c>
      <c r="AL123" s="804"/>
      <c r="AM123" s="804"/>
      <c r="AN123" s="804"/>
      <c r="AO123" s="805"/>
      <c r="AP123" s="848">
        <v>0</v>
      </c>
      <c r="AQ123" s="849"/>
      <c r="AR123" s="849"/>
      <c r="AS123" s="849"/>
      <c r="AT123" s="850"/>
      <c r="AU123" s="910"/>
      <c r="AV123" s="911"/>
      <c r="AW123" s="911"/>
      <c r="AX123" s="911"/>
      <c r="AY123" s="911"/>
      <c r="AZ123" s="233" t="s">
        <v>177</v>
      </c>
      <c r="BA123" s="233"/>
      <c r="BB123" s="233"/>
      <c r="BC123" s="233"/>
      <c r="BD123" s="233"/>
      <c r="BE123" s="233"/>
      <c r="BF123" s="233"/>
      <c r="BG123" s="233"/>
      <c r="BH123" s="233"/>
      <c r="BI123" s="233"/>
      <c r="BJ123" s="233"/>
      <c r="BK123" s="233"/>
      <c r="BL123" s="233"/>
      <c r="BM123" s="233"/>
      <c r="BN123" s="233"/>
      <c r="BO123" s="901" t="s">
        <v>463</v>
      </c>
      <c r="BP123" s="902"/>
      <c r="BQ123" s="856">
        <v>244781880</v>
      </c>
      <c r="BR123" s="857"/>
      <c r="BS123" s="857"/>
      <c r="BT123" s="857"/>
      <c r="BU123" s="857"/>
      <c r="BV123" s="857">
        <v>234883676</v>
      </c>
      <c r="BW123" s="857"/>
      <c r="BX123" s="857"/>
      <c r="BY123" s="857"/>
      <c r="BZ123" s="857"/>
      <c r="CA123" s="857">
        <v>221409177</v>
      </c>
      <c r="CB123" s="857"/>
      <c r="CC123" s="857"/>
      <c r="CD123" s="857"/>
      <c r="CE123" s="857"/>
      <c r="CF123" s="772"/>
      <c r="CG123" s="773"/>
      <c r="CH123" s="773"/>
      <c r="CI123" s="773"/>
      <c r="CJ123" s="858"/>
      <c r="CK123" s="893"/>
      <c r="CL123" s="879"/>
      <c r="CM123" s="879"/>
      <c r="CN123" s="879"/>
      <c r="CO123" s="880"/>
      <c r="CP123" s="859" t="s">
        <v>399</v>
      </c>
      <c r="CQ123" s="860"/>
      <c r="CR123" s="860"/>
      <c r="CS123" s="860"/>
      <c r="CT123" s="860"/>
      <c r="CU123" s="860"/>
      <c r="CV123" s="860"/>
      <c r="CW123" s="860"/>
      <c r="CX123" s="860"/>
      <c r="CY123" s="860"/>
      <c r="CZ123" s="860"/>
      <c r="DA123" s="860"/>
      <c r="DB123" s="860"/>
      <c r="DC123" s="860"/>
      <c r="DD123" s="860"/>
      <c r="DE123" s="860"/>
      <c r="DF123" s="861"/>
      <c r="DG123" s="803">
        <v>1391354</v>
      </c>
      <c r="DH123" s="804"/>
      <c r="DI123" s="804"/>
      <c r="DJ123" s="804"/>
      <c r="DK123" s="805"/>
      <c r="DL123" s="806">
        <v>1190622</v>
      </c>
      <c r="DM123" s="804"/>
      <c r="DN123" s="804"/>
      <c r="DO123" s="804"/>
      <c r="DP123" s="805"/>
      <c r="DQ123" s="806">
        <v>1151534</v>
      </c>
      <c r="DR123" s="804"/>
      <c r="DS123" s="804"/>
      <c r="DT123" s="804"/>
      <c r="DU123" s="805"/>
      <c r="DV123" s="848">
        <v>1.3</v>
      </c>
      <c r="DW123" s="849"/>
      <c r="DX123" s="849"/>
      <c r="DY123" s="849"/>
      <c r="DZ123" s="850"/>
    </row>
    <row r="124" spans="1:130" s="212" customFormat="1" ht="26.3" customHeight="1" thickBot="1" x14ac:dyDescent="0.25">
      <c r="A124" s="844"/>
      <c r="B124" s="845"/>
      <c r="C124" s="839" t="s">
        <v>452</v>
      </c>
      <c r="D124" s="776"/>
      <c r="E124" s="776"/>
      <c r="F124" s="776"/>
      <c r="G124" s="776"/>
      <c r="H124" s="776"/>
      <c r="I124" s="776"/>
      <c r="J124" s="776"/>
      <c r="K124" s="776"/>
      <c r="L124" s="776"/>
      <c r="M124" s="776"/>
      <c r="N124" s="776"/>
      <c r="O124" s="776"/>
      <c r="P124" s="776"/>
      <c r="Q124" s="776"/>
      <c r="R124" s="776"/>
      <c r="S124" s="776"/>
      <c r="T124" s="776"/>
      <c r="U124" s="776"/>
      <c r="V124" s="776"/>
      <c r="W124" s="776"/>
      <c r="X124" s="776"/>
      <c r="Y124" s="776"/>
      <c r="Z124" s="777"/>
      <c r="AA124" s="803" t="s">
        <v>122</v>
      </c>
      <c r="AB124" s="804"/>
      <c r="AC124" s="804"/>
      <c r="AD124" s="804"/>
      <c r="AE124" s="805"/>
      <c r="AF124" s="806" t="s">
        <v>122</v>
      </c>
      <c r="AG124" s="804"/>
      <c r="AH124" s="804"/>
      <c r="AI124" s="804"/>
      <c r="AJ124" s="805"/>
      <c r="AK124" s="806" t="s">
        <v>122</v>
      </c>
      <c r="AL124" s="804"/>
      <c r="AM124" s="804"/>
      <c r="AN124" s="804"/>
      <c r="AO124" s="805"/>
      <c r="AP124" s="848" t="s">
        <v>122</v>
      </c>
      <c r="AQ124" s="849"/>
      <c r="AR124" s="849"/>
      <c r="AS124" s="849"/>
      <c r="AT124" s="850"/>
      <c r="AU124" s="851" t="s">
        <v>464</v>
      </c>
      <c r="AV124" s="852"/>
      <c r="AW124" s="852"/>
      <c r="AX124" s="852"/>
      <c r="AY124" s="852"/>
      <c r="AZ124" s="852"/>
      <c r="BA124" s="852"/>
      <c r="BB124" s="852"/>
      <c r="BC124" s="852"/>
      <c r="BD124" s="852"/>
      <c r="BE124" s="852"/>
      <c r="BF124" s="852"/>
      <c r="BG124" s="852"/>
      <c r="BH124" s="852"/>
      <c r="BI124" s="852"/>
      <c r="BJ124" s="852"/>
      <c r="BK124" s="852"/>
      <c r="BL124" s="852"/>
      <c r="BM124" s="852"/>
      <c r="BN124" s="852"/>
      <c r="BO124" s="852"/>
      <c r="BP124" s="853"/>
      <c r="BQ124" s="854">
        <v>94.9</v>
      </c>
      <c r="BR124" s="855"/>
      <c r="BS124" s="855"/>
      <c r="BT124" s="855"/>
      <c r="BU124" s="855"/>
      <c r="BV124" s="855">
        <v>84.2</v>
      </c>
      <c r="BW124" s="855"/>
      <c r="BX124" s="855"/>
      <c r="BY124" s="855"/>
      <c r="BZ124" s="855"/>
      <c r="CA124" s="855">
        <v>78.400000000000006</v>
      </c>
      <c r="CB124" s="855"/>
      <c r="CC124" s="855"/>
      <c r="CD124" s="855"/>
      <c r="CE124" s="855"/>
      <c r="CF124" s="750"/>
      <c r="CG124" s="751"/>
      <c r="CH124" s="751"/>
      <c r="CI124" s="751"/>
      <c r="CJ124" s="886"/>
      <c r="CK124" s="894"/>
      <c r="CL124" s="894"/>
      <c r="CM124" s="894"/>
      <c r="CN124" s="894"/>
      <c r="CO124" s="895"/>
      <c r="CP124" s="859" t="s">
        <v>465</v>
      </c>
      <c r="CQ124" s="860"/>
      <c r="CR124" s="860"/>
      <c r="CS124" s="860"/>
      <c r="CT124" s="860"/>
      <c r="CU124" s="860"/>
      <c r="CV124" s="860"/>
      <c r="CW124" s="860"/>
      <c r="CX124" s="860"/>
      <c r="CY124" s="860"/>
      <c r="CZ124" s="860"/>
      <c r="DA124" s="860"/>
      <c r="DB124" s="860"/>
      <c r="DC124" s="860"/>
      <c r="DD124" s="860"/>
      <c r="DE124" s="860"/>
      <c r="DF124" s="861"/>
      <c r="DG124" s="787">
        <v>5952834</v>
      </c>
      <c r="DH124" s="788"/>
      <c r="DI124" s="788"/>
      <c r="DJ124" s="788"/>
      <c r="DK124" s="789"/>
      <c r="DL124" s="790">
        <v>5044789</v>
      </c>
      <c r="DM124" s="788"/>
      <c r="DN124" s="788"/>
      <c r="DO124" s="788"/>
      <c r="DP124" s="789"/>
      <c r="DQ124" s="790">
        <v>409874</v>
      </c>
      <c r="DR124" s="788"/>
      <c r="DS124" s="788"/>
      <c r="DT124" s="788"/>
      <c r="DU124" s="789"/>
      <c r="DV124" s="872">
        <v>0.5</v>
      </c>
      <c r="DW124" s="873"/>
      <c r="DX124" s="873"/>
      <c r="DY124" s="873"/>
      <c r="DZ124" s="874"/>
    </row>
    <row r="125" spans="1:130" s="212" customFormat="1" ht="26.3" customHeight="1" x14ac:dyDescent="0.2">
      <c r="A125" s="844"/>
      <c r="B125" s="845"/>
      <c r="C125" s="839" t="s">
        <v>454</v>
      </c>
      <c r="D125" s="776"/>
      <c r="E125" s="776"/>
      <c r="F125" s="776"/>
      <c r="G125" s="776"/>
      <c r="H125" s="776"/>
      <c r="I125" s="776"/>
      <c r="J125" s="776"/>
      <c r="K125" s="776"/>
      <c r="L125" s="776"/>
      <c r="M125" s="776"/>
      <c r="N125" s="776"/>
      <c r="O125" s="776"/>
      <c r="P125" s="776"/>
      <c r="Q125" s="776"/>
      <c r="R125" s="776"/>
      <c r="S125" s="776"/>
      <c r="T125" s="776"/>
      <c r="U125" s="776"/>
      <c r="V125" s="776"/>
      <c r="W125" s="776"/>
      <c r="X125" s="776"/>
      <c r="Y125" s="776"/>
      <c r="Z125" s="777"/>
      <c r="AA125" s="803" t="s">
        <v>122</v>
      </c>
      <c r="AB125" s="804"/>
      <c r="AC125" s="804"/>
      <c r="AD125" s="804"/>
      <c r="AE125" s="805"/>
      <c r="AF125" s="806" t="s">
        <v>122</v>
      </c>
      <c r="AG125" s="804"/>
      <c r="AH125" s="804"/>
      <c r="AI125" s="804"/>
      <c r="AJ125" s="805"/>
      <c r="AK125" s="806" t="s">
        <v>122</v>
      </c>
      <c r="AL125" s="804"/>
      <c r="AM125" s="804"/>
      <c r="AN125" s="804"/>
      <c r="AO125" s="805"/>
      <c r="AP125" s="848" t="s">
        <v>122</v>
      </c>
      <c r="AQ125" s="849"/>
      <c r="AR125" s="849"/>
      <c r="AS125" s="849"/>
      <c r="AT125" s="850"/>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75" t="s">
        <v>466</v>
      </c>
      <c r="CL125" s="876"/>
      <c r="CM125" s="876"/>
      <c r="CN125" s="876"/>
      <c r="CO125" s="877"/>
      <c r="CP125" s="884" t="s">
        <v>467</v>
      </c>
      <c r="CQ125" s="832"/>
      <c r="CR125" s="832"/>
      <c r="CS125" s="832"/>
      <c r="CT125" s="832"/>
      <c r="CU125" s="832"/>
      <c r="CV125" s="832"/>
      <c r="CW125" s="832"/>
      <c r="CX125" s="832"/>
      <c r="CY125" s="832"/>
      <c r="CZ125" s="832"/>
      <c r="DA125" s="832"/>
      <c r="DB125" s="832"/>
      <c r="DC125" s="832"/>
      <c r="DD125" s="832"/>
      <c r="DE125" s="832"/>
      <c r="DF125" s="833"/>
      <c r="DG125" s="885" t="s">
        <v>122</v>
      </c>
      <c r="DH125" s="866"/>
      <c r="DI125" s="866"/>
      <c r="DJ125" s="866"/>
      <c r="DK125" s="866"/>
      <c r="DL125" s="866" t="s">
        <v>122</v>
      </c>
      <c r="DM125" s="866"/>
      <c r="DN125" s="866"/>
      <c r="DO125" s="866"/>
      <c r="DP125" s="866"/>
      <c r="DQ125" s="866" t="s">
        <v>122</v>
      </c>
      <c r="DR125" s="866"/>
      <c r="DS125" s="866"/>
      <c r="DT125" s="866"/>
      <c r="DU125" s="866"/>
      <c r="DV125" s="867" t="s">
        <v>122</v>
      </c>
      <c r="DW125" s="867"/>
      <c r="DX125" s="867"/>
      <c r="DY125" s="867"/>
      <c r="DZ125" s="868"/>
    </row>
    <row r="126" spans="1:130" s="212" customFormat="1" ht="26.3" customHeight="1" thickBot="1" x14ac:dyDescent="0.25">
      <c r="A126" s="844"/>
      <c r="B126" s="845"/>
      <c r="C126" s="839" t="s">
        <v>456</v>
      </c>
      <c r="D126" s="776"/>
      <c r="E126" s="776"/>
      <c r="F126" s="776"/>
      <c r="G126" s="776"/>
      <c r="H126" s="776"/>
      <c r="I126" s="776"/>
      <c r="J126" s="776"/>
      <c r="K126" s="776"/>
      <c r="L126" s="776"/>
      <c r="M126" s="776"/>
      <c r="N126" s="776"/>
      <c r="O126" s="776"/>
      <c r="P126" s="776"/>
      <c r="Q126" s="776"/>
      <c r="R126" s="776"/>
      <c r="S126" s="776"/>
      <c r="T126" s="776"/>
      <c r="U126" s="776"/>
      <c r="V126" s="776"/>
      <c r="W126" s="776"/>
      <c r="X126" s="776"/>
      <c r="Y126" s="776"/>
      <c r="Z126" s="777"/>
      <c r="AA126" s="803">
        <v>95521</v>
      </c>
      <c r="AB126" s="804"/>
      <c r="AC126" s="804"/>
      <c r="AD126" s="804"/>
      <c r="AE126" s="805"/>
      <c r="AF126" s="806">
        <v>191179</v>
      </c>
      <c r="AG126" s="804"/>
      <c r="AH126" s="804"/>
      <c r="AI126" s="804"/>
      <c r="AJ126" s="805"/>
      <c r="AK126" s="806">
        <v>191824</v>
      </c>
      <c r="AL126" s="804"/>
      <c r="AM126" s="804"/>
      <c r="AN126" s="804"/>
      <c r="AO126" s="805"/>
      <c r="AP126" s="848">
        <v>0.2</v>
      </c>
      <c r="AQ126" s="849"/>
      <c r="AR126" s="849"/>
      <c r="AS126" s="849"/>
      <c r="AT126" s="850"/>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78"/>
      <c r="CL126" s="879"/>
      <c r="CM126" s="879"/>
      <c r="CN126" s="879"/>
      <c r="CO126" s="880"/>
      <c r="CP126" s="839" t="s">
        <v>468</v>
      </c>
      <c r="CQ126" s="776"/>
      <c r="CR126" s="776"/>
      <c r="CS126" s="776"/>
      <c r="CT126" s="776"/>
      <c r="CU126" s="776"/>
      <c r="CV126" s="776"/>
      <c r="CW126" s="776"/>
      <c r="CX126" s="776"/>
      <c r="CY126" s="776"/>
      <c r="CZ126" s="776"/>
      <c r="DA126" s="776"/>
      <c r="DB126" s="776"/>
      <c r="DC126" s="776"/>
      <c r="DD126" s="776"/>
      <c r="DE126" s="776"/>
      <c r="DF126" s="777"/>
      <c r="DG126" s="840" t="s">
        <v>122</v>
      </c>
      <c r="DH126" s="841"/>
      <c r="DI126" s="841"/>
      <c r="DJ126" s="841"/>
      <c r="DK126" s="841"/>
      <c r="DL126" s="841" t="s">
        <v>122</v>
      </c>
      <c r="DM126" s="841"/>
      <c r="DN126" s="841"/>
      <c r="DO126" s="841"/>
      <c r="DP126" s="841"/>
      <c r="DQ126" s="841" t="s">
        <v>122</v>
      </c>
      <c r="DR126" s="841"/>
      <c r="DS126" s="841"/>
      <c r="DT126" s="841"/>
      <c r="DU126" s="841"/>
      <c r="DV126" s="818" t="s">
        <v>122</v>
      </c>
      <c r="DW126" s="818"/>
      <c r="DX126" s="818"/>
      <c r="DY126" s="818"/>
      <c r="DZ126" s="819"/>
    </row>
    <row r="127" spans="1:130" s="212" customFormat="1" ht="26.3" customHeight="1" x14ac:dyDescent="0.2">
      <c r="A127" s="846"/>
      <c r="B127" s="847"/>
      <c r="C127" s="862" t="s">
        <v>469</v>
      </c>
      <c r="D127" s="863"/>
      <c r="E127" s="863"/>
      <c r="F127" s="863"/>
      <c r="G127" s="863"/>
      <c r="H127" s="863"/>
      <c r="I127" s="863"/>
      <c r="J127" s="863"/>
      <c r="K127" s="863"/>
      <c r="L127" s="863"/>
      <c r="M127" s="863"/>
      <c r="N127" s="863"/>
      <c r="O127" s="863"/>
      <c r="P127" s="863"/>
      <c r="Q127" s="863"/>
      <c r="R127" s="863"/>
      <c r="S127" s="863"/>
      <c r="T127" s="863"/>
      <c r="U127" s="863"/>
      <c r="V127" s="863"/>
      <c r="W127" s="863"/>
      <c r="X127" s="863"/>
      <c r="Y127" s="863"/>
      <c r="Z127" s="864"/>
      <c r="AA127" s="803" t="s">
        <v>122</v>
      </c>
      <c r="AB127" s="804"/>
      <c r="AC127" s="804"/>
      <c r="AD127" s="804"/>
      <c r="AE127" s="805"/>
      <c r="AF127" s="806" t="s">
        <v>122</v>
      </c>
      <c r="AG127" s="804"/>
      <c r="AH127" s="804"/>
      <c r="AI127" s="804"/>
      <c r="AJ127" s="805"/>
      <c r="AK127" s="806" t="s">
        <v>122</v>
      </c>
      <c r="AL127" s="804"/>
      <c r="AM127" s="804"/>
      <c r="AN127" s="804"/>
      <c r="AO127" s="805"/>
      <c r="AP127" s="848" t="s">
        <v>122</v>
      </c>
      <c r="AQ127" s="849"/>
      <c r="AR127" s="849"/>
      <c r="AS127" s="849"/>
      <c r="AT127" s="850"/>
      <c r="AU127" s="214"/>
      <c r="AV127" s="214"/>
      <c r="AW127" s="214"/>
      <c r="AX127" s="865" t="s">
        <v>470</v>
      </c>
      <c r="AY127" s="836"/>
      <c r="AZ127" s="836"/>
      <c r="BA127" s="836"/>
      <c r="BB127" s="836"/>
      <c r="BC127" s="836"/>
      <c r="BD127" s="836"/>
      <c r="BE127" s="837"/>
      <c r="BF127" s="835" t="s">
        <v>471</v>
      </c>
      <c r="BG127" s="836"/>
      <c r="BH127" s="836"/>
      <c r="BI127" s="836"/>
      <c r="BJ127" s="836"/>
      <c r="BK127" s="836"/>
      <c r="BL127" s="837"/>
      <c r="BM127" s="835" t="s">
        <v>472</v>
      </c>
      <c r="BN127" s="836"/>
      <c r="BO127" s="836"/>
      <c r="BP127" s="836"/>
      <c r="BQ127" s="836"/>
      <c r="BR127" s="836"/>
      <c r="BS127" s="837"/>
      <c r="BT127" s="835" t="s">
        <v>473</v>
      </c>
      <c r="BU127" s="836"/>
      <c r="BV127" s="836"/>
      <c r="BW127" s="836"/>
      <c r="BX127" s="836"/>
      <c r="BY127" s="836"/>
      <c r="BZ127" s="838"/>
      <c r="CA127" s="214"/>
      <c r="CB127" s="214"/>
      <c r="CC127" s="214"/>
      <c r="CD127" s="237"/>
      <c r="CE127" s="237"/>
      <c r="CF127" s="237"/>
      <c r="CG127" s="214"/>
      <c r="CH127" s="214"/>
      <c r="CI127" s="214"/>
      <c r="CJ127" s="236"/>
      <c r="CK127" s="878"/>
      <c r="CL127" s="879"/>
      <c r="CM127" s="879"/>
      <c r="CN127" s="879"/>
      <c r="CO127" s="880"/>
      <c r="CP127" s="839" t="s">
        <v>474</v>
      </c>
      <c r="CQ127" s="776"/>
      <c r="CR127" s="776"/>
      <c r="CS127" s="776"/>
      <c r="CT127" s="776"/>
      <c r="CU127" s="776"/>
      <c r="CV127" s="776"/>
      <c r="CW127" s="776"/>
      <c r="CX127" s="776"/>
      <c r="CY127" s="776"/>
      <c r="CZ127" s="776"/>
      <c r="DA127" s="776"/>
      <c r="DB127" s="776"/>
      <c r="DC127" s="776"/>
      <c r="DD127" s="776"/>
      <c r="DE127" s="776"/>
      <c r="DF127" s="777"/>
      <c r="DG127" s="840" t="s">
        <v>122</v>
      </c>
      <c r="DH127" s="841"/>
      <c r="DI127" s="841"/>
      <c r="DJ127" s="841"/>
      <c r="DK127" s="841"/>
      <c r="DL127" s="841" t="s">
        <v>122</v>
      </c>
      <c r="DM127" s="841"/>
      <c r="DN127" s="841"/>
      <c r="DO127" s="841"/>
      <c r="DP127" s="841"/>
      <c r="DQ127" s="841" t="s">
        <v>122</v>
      </c>
      <c r="DR127" s="841"/>
      <c r="DS127" s="841"/>
      <c r="DT127" s="841"/>
      <c r="DU127" s="841"/>
      <c r="DV127" s="818" t="s">
        <v>122</v>
      </c>
      <c r="DW127" s="818"/>
      <c r="DX127" s="818"/>
      <c r="DY127" s="818"/>
      <c r="DZ127" s="819"/>
    </row>
    <row r="128" spans="1:130" s="212" customFormat="1" ht="26.3" customHeight="1" thickBot="1" x14ac:dyDescent="0.25">
      <c r="A128" s="820" t="s">
        <v>475</v>
      </c>
      <c r="B128" s="821"/>
      <c r="C128" s="821"/>
      <c r="D128" s="821"/>
      <c r="E128" s="821"/>
      <c r="F128" s="821"/>
      <c r="G128" s="821"/>
      <c r="H128" s="821"/>
      <c r="I128" s="821"/>
      <c r="J128" s="821"/>
      <c r="K128" s="821"/>
      <c r="L128" s="821"/>
      <c r="M128" s="821"/>
      <c r="N128" s="821"/>
      <c r="O128" s="821"/>
      <c r="P128" s="821"/>
      <c r="Q128" s="821"/>
      <c r="R128" s="821"/>
      <c r="S128" s="821"/>
      <c r="T128" s="821"/>
      <c r="U128" s="821"/>
      <c r="V128" s="821"/>
      <c r="W128" s="822" t="s">
        <v>476</v>
      </c>
      <c r="X128" s="822"/>
      <c r="Y128" s="822"/>
      <c r="Z128" s="823"/>
      <c r="AA128" s="824">
        <v>4123186</v>
      </c>
      <c r="AB128" s="825"/>
      <c r="AC128" s="825"/>
      <c r="AD128" s="825"/>
      <c r="AE128" s="826"/>
      <c r="AF128" s="827">
        <v>4346661</v>
      </c>
      <c r="AG128" s="825"/>
      <c r="AH128" s="825"/>
      <c r="AI128" s="825"/>
      <c r="AJ128" s="826"/>
      <c r="AK128" s="827">
        <v>4589436</v>
      </c>
      <c r="AL128" s="825"/>
      <c r="AM128" s="825"/>
      <c r="AN128" s="825"/>
      <c r="AO128" s="826"/>
      <c r="AP128" s="828"/>
      <c r="AQ128" s="829"/>
      <c r="AR128" s="829"/>
      <c r="AS128" s="829"/>
      <c r="AT128" s="830"/>
      <c r="AU128" s="214"/>
      <c r="AV128" s="214"/>
      <c r="AW128" s="214"/>
      <c r="AX128" s="831" t="s">
        <v>477</v>
      </c>
      <c r="AY128" s="832"/>
      <c r="AZ128" s="832"/>
      <c r="BA128" s="832"/>
      <c r="BB128" s="832"/>
      <c r="BC128" s="832"/>
      <c r="BD128" s="832"/>
      <c r="BE128" s="833"/>
      <c r="BF128" s="810" t="s">
        <v>122</v>
      </c>
      <c r="BG128" s="811"/>
      <c r="BH128" s="811"/>
      <c r="BI128" s="811"/>
      <c r="BJ128" s="811"/>
      <c r="BK128" s="811"/>
      <c r="BL128" s="834"/>
      <c r="BM128" s="810">
        <v>11.25</v>
      </c>
      <c r="BN128" s="811"/>
      <c r="BO128" s="811"/>
      <c r="BP128" s="811"/>
      <c r="BQ128" s="811"/>
      <c r="BR128" s="811"/>
      <c r="BS128" s="834"/>
      <c r="BT128" s="810">
        <v>20</v>
      </c>
      <c r="BU128" s="811"/>
      <c r="BV128" s="811"/>
      <c r="BW128" s="811"/>
      <c r="BX128" s="811"/>
      <c r="BY128" s="811"/>
      <c r="BZ128" s="812"/>
      <c r="CA128" s="237"/>
      <c r="CB128" s="237"/>
      <c r="CC128" s="237"/>
      <c r="CD128" s="237"/>
      <c r="CE128" s="237"/>
      <c r="CF128" s="237"/>
      <c r="CG128" s="214"/>
      <c r="CH128" s="214"/>
      <c r="CI128" s="214"/>
      <c r="CJ128" s="236"/>
      <c r="CK128" s="881"/>
      <c r="CL128" s="882"/>
      <c r="CM128" s="882"/>
      <c r="CN128" s="882"/>
      <c r="CO128" s="883"/>
      <c r="CP128" s="813" t="s">
        <v>478</v>
      </c>
      <c r="CQ128" s="754"/>
      <c r="CR128" s="754"/>
      <c r="CS128" s="754"/>
      <c r="CT128" s="754"/>
      <c r="CU128" s="754"/>
      <c r="CV128" s="754"/>
      <c r="CW128" s="754"/>
      <c r="CX128" s="754"/>
      <c r="CY128" s="754"/>
      <c r="CZ128" s="754"/>
      <c r="DA128" s="754"/>
      <c r="DB128" s="754"/>
      <c r="DC128" s="754"/>
      <c r="DD128" s="754"/>
      <c r="DE128" s="754"/>
      <c r="DF128" s="755"/>
      <c r="DG128" s="814">
        <v>847215</v>
      </c>
      <c r="DH128" s="815"/>
      <c r="DI128" s="815"/>
      <c r="DJ128" s="815"/>
      <c r="DK128" s="815"/>
      <c r="DL128" s="815">
        <v>804200</v>
      </c>
      <c r="DM128" s="815"/>
      <c r="DN128" s="815"/>
      <c r="DO128" s="815"/>
      <c r="DP128" s="815"/>
      <c r="DQ128" s="815">
        <v>906300</v>
      </c>
      <c r="DR128" s="815"/>
      <c r="DS128" s="815"/>
      <c r="DT128" s="815"/>
      <c r="DU128" s="815"/>
      <c r="DV128" s="816">
        <v>1</v>
      </c>
      <c r="DW128" s="816"/>
      <c r="DX128" s="816"/>
      <c r="DY128" s="816"/>
      <c r="DZ128" s="817"/>
    </row>
    <row r="129" spans="1:131" s="212" customFormat="1" ht="26.3" customHeight="1" x14ac:dyDescent="0.2">
      <c r="A129" s="798" t="s">
        <v>102</v>
      </c>
      <c r="B129" s="799"/>
      <c r="C129" s="799"/>
      <c r="D129" s="799"/>
      <c r="E129" s="799"/>
      <c r="F129" s="799"/>
      <c r="G129" s="799"/>
      <c r="H129" s="799"/>
      <c r="I129" s="799"/>
      <c r="J129" s="799"/>
      <c r="K129" s="799"/>
      <c r="L129" s="799"/>
      <c r="M129" s="799"/>
      <c r="N129" s="799"/>
      <c r="O129" s="799"/>
      <c r="P129" s="799"/>
      <c r="Q129" s="799"/>
      <c r="R129" s="799"/>
      <c r="S129" s="799"/>
      <c r="T129" s="799"/>
      <c r="U129" s="799"/>
      <c r="V129" s="799"/>
      <c r="W129" s="800" t="s">
        <v>479</v>
      </c>
      <c r="X129" s="801"/>
      <c r="Y129" s="801"/>
      <c r="Z129" s="802"/>
      <c r="AA129" s="803">
        <v>103405647</v>
      </c>
      <c r="AB129" s="804"/>
      <c r="AC129" s="804"/>
      <c r="AD129" s="804"/>
      <c r="AE129" s="805"/>
      <c r="AF129" s="806">
        <v>104845737</v>
      </c>
      <c r="AG129" s="804"/>
      <c r="AH129" s="804"/>
      <c r="AI129" s="804"/>
      <c r="AJ129" s="805"/>
      <c r="AK129" s="806">
        <v>106789745</v>
      </c>
      <c r="AL129" s="804"/>
      <c r="AM129" s="804"/>
      <c r="AN129" s="804"/>
      <c r="AO129" s="805"/>
      <c r="AP129" s="807"/>
      <c r="AQ129" s="808"/>
      <c r="AR129" s="808"/>
      <c r="AS129" s="808"/>
      <c r="AT129" s="809"/>
      <c r="AU129" s="215"/>
      <c r="AV129" s="215"/>
      <c r="AW129" s="215"/>
      <c r="AX129" s="775" t="s">
        <v>480</v>
      </c>
      <c r="AY129" s="776"/>
      <c r="AZ129" s="776"/>
      <c r="BA129" s="776"/>
      <c r="BB129" s="776"/>
      <c r="BC129" s="776"/>
      <c r="BD129" s="776"/>
      <c r="BE129" s="777"/>
      <c r="BF129" s="794" t="s">
        <v>122</v>
      </c>
      <c r="BG129" s="795"/>
      <c r="BH129" s="795"/>
      <c r="BI129" s="795"/>
      <c r="BJ129" s="795"/>
      <c r="BK129" s="795"/>
      <c r="BL129" s="796"/>
      <c r="BM129" s="794">
        <v>16.25</v>
      </c>
      <c r="BN129" s="795"/>
      <c r="BO129" s="795"/>
      <c r="BP129" s="795"/>
      <c r="BQ129" s="795"/>
      <c r="BR129" s="795"/>
      <c r="BS129" s="796"/>
      <c r="BT129" s="794">
        <v>30</v>
      </c>
      <c r="BU129" s="795"/>
      <c r="BV129" s="795"/>
      <c r="BW129" s="795"/>
      <c r="BX129" s="795"/>
      <c r="BY129" s="795"/>
      <c r="BZ129" s="797"/>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3" customHeight="1" x14ac:dyDescent="0.2">
      <c r="A130" s="798" t="s">
        <v>481</v>
      </c>
      <c r="B130" s="799"/>
      <c r="C130" s="799"/>
      <c r="D130" s="799"/>
      <c r="E130" s="799"/>
      <c r="F130" s="799"/>
      <c r="G130" s="799"/>
      <c r="H130" s="799"/>
      <c r="I130" s="799"/>
      <c r="J130" s="799"/>
      <c r="K130" s="799"/>
      <c r="L130" s="799"/>
      <c r="M130" s="799"/>
      <c r="N130" s="799"/>
      <c r="O130" s="799"/>
      <c r="P130" s="799"/>
      <c r="Q130" s="799"/>
      <c r="R130" s="799"/>
      <c r="S130" s="799"/>
      <c r="T130" s="799"/>
      <c r="U130" s="799"/>
      <c r="V130" s="799"/>
      <c r="W130" s="800" t="s">
        <v>482</v>
      </c>
      <c r="X130" s="801"/>
      <c r="Y130" s="801"/>
      <c r="Z130" s="802"/>
      <c r="AA130" s="803">
        <v>17612747</v>
      </c>
      <c r="AB130" s="804"/>
      <c r="AC130" s="804"/>
      <c r="AD130" s="804"/>
      <c r="AE130" s="805"/>
      <c r="AF130" s="806">
        <v>17088093</v>
      </c>
      <c r="AG130" s="804"/>
      <c r="AH130" s="804"/>
      <c r="AI130" s="804"/>
      <c r="AJ130" s="805"/>
      <c r="AK130" s="806">
        <v>16590898</v>
      </c>
      <c r="AL130" s="804"/>
      <c r="AM130" s="804"/>
      <c r="AN130" s="804"/>
      <c r="AO130" s="805"/>
      <c r="AP130" s="807"/>
      <c r="AQ130" s="808"/>
      <c r="AR130" s="808"/>
      <c r="AS130" s="808"/>
      <c r="AT130" s="809"/>
      <c r="AU130" s="215"/>
      <c r="AV130" s="215"/>
      <c r="AW130" s="215"/>
      <c r="AX130" s="775" t="s">
        <v>483</v>
      </c>
      <c r="AY130" s="776"/>
      <c r="AZ130" s="776"/>
      <c r="BA130" s="776"/>
      <c r="BB130" s="776"/>
      <c r="BC130" s="776"/>
      <c r="BD130" s="776"/>
      <c r="BE130" s="777"/>
      <c r="BF130" s="778">
        <v>9.1</v>
      </c>
      <c r="BG130" s="779"/>
      <c r="BH130" s="779"/>
      <c r="BI130" s="779"/>
      <c r="BJ130" s="779"/>
      <c r="BK130" s="779"/>
      <c r="BL130" s="780"/>
      <c r="BM130" s="778">
        <v>25</v>
      </c>
      <c r="BN130" s="779"/>
      <c r="BO130" s="779"/>
      <c r="BP130" s="779"/>
      <c r="BQ130" s="779"/>
      <c r="BR130" s="779"/>
      <c r="BS130" s="780"/>
      <c r="BT130" s="778">
        <v>35</v>
      </c>
      <c r="BU130" s="779"/>
      <c r="BV130" s="779"/>
      <c r="BW130" s="779"/>
      <c r="BX130" s="779"/>
      <c r="BY130" s="779"/>
      <c r="BZ130" s="781"/>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3" customHeight="1" thickBot="1" x14ac:dyDescent="0.25">
      <c r="A131" s="782"/>
      <c r="B131" s="783"/>
      <c r="C131" s="783"/>
      <c r="D131" s="783"/>
      <c r="E131" s="783"/>
      <c r="F131" s="783"/>
      <c r="G131" s="783"/>
      <c r="H131" s="783"/>
      <c r="I131" s="783"/>
      <c r="J131" s="783"/>
      <c r="K131" s="783"/>
      <c r="L131" s="783"/>
      <c r="M131" s="783"/>
      <c r="N131" s="783"/>
      <c r="O131" s="783"/>
      <c r="P131" s="783"/>
      <c r="Q131" s="783"/>
      <c r="R131" s="783"/>
      <c r="S131" s="783"/>
      <c r="T131" s="783"/>
      <c r="U131" s="783"/>
      <c r="V131" s="783"/>
      <c r="W131" s="784" t="s">
        <v>484</v>
      </c>
      <c r="X131" s="785"/>
      <c r="Y131" s="785"/>
      <c r="Z131" s="786"/>
      <c r="AA131" s="787">
        <v>85792900</v>
      </c>
      <c r="AB131" s="788"/>
      <c r="AC131" s="788"/>
      <c r="AD131" s="788"/>
      <c r="AE131" s="789"/>
      <c r="AF131" s="790">
        <v>87757644</v>
      </c>
      <c r="AG131" s="788"/>
      <c r="AH131" s="788"/>
      <c r="AI131" s="788"/>
      <c r="AJ131" s="789"/>
      <c r="AK131" s="790">
        <v>90198847</v>
      </c>
      <c r="AL131" s="788"/>
      <c r="AM131" s="788"/>
      <c r="AN131" s="788"/>
      <c r="AO131" s="789"/>
      <c r="AP131" s="791"/>
      <c r="AQ131" s="792"/>
      <c r="AR131" s="792"/>
      <c r="AS131" s="792"/>
      <c r="AT131" s="793"/>
      <c r="AU131" s="215"/>
      <c r="AV131" s="215"/>
      <c r="AW131" s="215"/>
      <c r="AX131" s="753" t="s">
        <v>485</v>
      </c>
      <c r="AY131" s="754"/>
      <c r="AZ131" s="754"/>
      <c r="BA131" s="754"/>
      <c r="BB131" s="754"/>
      <c r="BC131" s="754"/>
      <c r="BD131" s="754"/>
      <c r="BE131" s="755"/>
      <c r="BF131" s="756">
        <v>78.400000000000006</v>
      </c>
      <c r="BG131" s="757"/>
      <c r="BH131" s="757"/>
      <c r="BI131" s="757"/>
      <c r="BJ131" s="757"/>
      <c r="BK131" s="757"/>
      <c r="BL131" s="758"/>
      <c r="BM131" s="756">
        <v>350</v>
      </c>
      <c r="BN131" s="757"/>
      <c r="BO131" s="757"/>
      <c r="BP131" s="757"/>
      <c r="BQ131" s="757"/>
      <c r="BR131" s="757"/>
      <c r="BS131" s="758"/>
      <c r="BT131" s="759"/>
      <c r="BU131" s="760"/>
      <c r="BV131" s="760"/>
      <c r="BW131" s="760"/>
      <c r="BX131" s="760"/>
      <c r="BY131" s="760"/>
      <c r="BZ131" s="761"/>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3" customHeight="1" x14ac:dyDescent="0.2">
      <c r="A132" s="762" t="s">
        <v>486</v>
      </c>
      <c r="B132" s="763"/>
      <c r="C132" s="763"/>
      <c r="D132" s="763"/>
      <c r="E132" s="763"/>
      <c r="F132" s="763"/>
      <c r="G132" s="763"/>
      <c r="H132" s="763"/>
      <c r="I132" s="763"/>
      <c r="J132" s="763"/>
      <c r="K132" s="763"/>
      <c r="L132" s="763"/>
      <c r="M132" s="763"/>
      <c r="N132" s="763"/>
      <c r="O132" s="763"/>
      <c r="P132" s="763"/>
      <c r="Q132" s="763"/>
      <c r="R132" s="763"/>
      <c r="S132" s="763"/>
      <c r="T132" s="763"/>
      <c r="U132" s="763"/>
      <c r="V132" s="766" t="s">
        <v>487</v>
      </c>
      <c r="W132" s="766"/>
      <c r="X132" s="766"/>
      <c r="Y132" s="766"/>
      <c r="Z132" s="767"/>
      <c r="AA132" s="768">
        <v>9.2531249689999999</v>
      </c>
      <c r="AB132" s="769"/>
      <c r="AC132" s="769"/>
      <c r="AD132" s="769"/>
      <c r="AE132" s="770"/>
      <c r="AF132" s="771">
        <v>9.3156283129999995</v>
      </c>
      <c r="AG132" s="769"/>
      <c r="AH132" s="769"/>
      <c r="AI132" s="769"/>
      <c r="AJ132" s="770"/>
      <c r="AK132" s="771">
        <v>8.7751598420000008</v>
      </c>
      <c r="AL132" s="769"/>
      <c r="AM132" s="769"/>
      <c r="AN132" s="769"/>
      <c r="AO132" s="770"/>
      <c r="AP132" s="772"/>
      <c r="AQ132" s="773"/>
      <c r="AR132" s="773"/>
      <c r="AS132" s="773"/>
      <c r="AT132" s="774"/>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3" customHeight="1" thickBot="1" x14ac:dyDescent="0.25">
      <c r="A133" s="764"/>
      <c r="B133" s="765"/>
      <c r="C133" s="765"/>
      <c r="D133" s="765"/>
      <c r="E133" s="765"/>
      <c r="F133" s="765"/>
      <c r="G133" s="765"/>
      <c r="H133" s="765"/>
      <c r="I133" s="765"/>
      <c r="J133" s="765"/>
      <c r="K133" s="765"/>
      <c r="L133" s="765"/>
      <c r="M133" s="765"/>
      <c r="N133" s="765"/>
      <c r="O133" s="765"/>
      <c r="P133" s="765"/>
      <c r="Q133" s="765"/>
      <c r="R133" s="765"/>
      <c r="S133" s="765"/>
      <c r="T133" s="765"/>
      <c r="U133" s="765"/>
      <c r="V133" s="745" t="s">
        <v>488</v>
      </c>
      <c r="W133" s="745"/>
      <c r="X133" s="745"/>
      <c r="Y133" s="745"/>
      <c r="Z133" s="746"/>
      <c r="AA133" s="747">
        <v>8</v>
      </c>
      <c r="AB133" s="748"/>
      <c r="AC133" s="748"/>
      <c r="AD133" s="748"/>
      <c r="AE133" s="749"/>
      <c r="AF133" s="747">
        <v>8.8000000000000007</v>
      </c>
      <c r="AG133" s="748"/>
      <c r="AH133" s="748"/>
      <c r="AI133" s="748"/>
      <c r="AJ133" s="749"/>
      <c r="AK133" s="747">
        <v>9.1</v>
      </c>
      <c r="AL133" s="748"/>
      <c r="AM133" s="748"/>
      <c r="AN133" s="748"/>
      <c r="AO133" s="749"/>
      <c r="AP133" s="750"/>
      <c r="AQ133" s="751"/>
      <c r="AR133" s="751"/>
      <c r="AS133" s="751"/>
      <c r="AT133" s="752"/>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3"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YnP3ytITiZX7pA3mUEgdEJvUiwiW5i5LBURP1ExxK8IlaRHNgGLh8ZxFvM7pSPmor/7elzWJDpIGMQsiuevRHg==" saltValue="1co1f5YAm+IMQg9toZcm+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7"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47" zoomScale="75" zoomScaleNormal="85" zoomScaleSheetLayoutView="75" workbookViewId="0">
      <selection activeCell="AU82" sqref="AU82:AY82"/>
    </sheetView>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8"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8" x14ac:dyDescent="0.2"/>
    <row r="3" spans="1:120" ht="13.8" x14ac:dyDescent="0.2"/>
    <row r="4" spans="1:120" ht="13.8" x14ac:dyDescent="0.2"/>
    <row r="5" spans="1:120" ht="13.8" x14ac:dyDescent="0.2"/>
    <row r="6" spans="1:120" ht="13.8" x14ac:dyDescent="0.2"/>
    <row r="7" spans="1:120" ht="13.8" x14ac:dyDescent="0.2"/>
    <row r="8" spans="1:120" ht="13.8" x14ac:dyDescent="0.2"/>
    <row r="9" spans="1:120" ht="13.8" x14ac:dyDescent="0.2"/>
    <row r="10" spans="1:120" ht="13.8" x14ac:dyDescent="0.2"/>
    <row r="11" spans="1:120" ht="13.8" x14ac:dyDescent="0.2"/>
    <row r="12" spans="1:120" ht="13.8" x14ac:dyDescent="0.2"/>
    <row r="13" spans="1:120" ht="13.8" x14ac:dyDescent="0.2"/>
    <row r="14" spans="1:120" ht="13.8" x14ac:dyDescent="0.2"/>
    <row r="15" spans="1:120" ht="13.8" x14ac:dyDescent="0.2"/>
    <row r="16" spans="1:120" ht="13.8" x14ac:dyDescent="0.2">
      <c r="DP16" s="241"/>
    </row>
    <row r="17" spans="119:120" ht="13.8" x14ac:dyDescent="0.2">
      <c r="DP17" s="241"/>
    </row>
    <row r="18" spans="119:120" ht="13.8" x14ac:dyDescent="0.2"/>
    <row r="19" spans="119:120" ht="13.8" x14ac:dyDescent="0.2"/>
    <row r="20" spans="119:120" ht="13.8" x14ac:dyDescent="0.2">
      <c r="DO20" s="241"/>
      <c r="DP20" s="241"/>
    </row>
    <row r="21" spans="119:120" ht="13.8" x14ac:dyDescent="0.2">
      <c r="DP21" s="241"/>
    </row>
    <row r="22" spans="119:120" ht="13.8" x14ac:dyDescent="0.2"/>
    <row r="23" spans="119:120" ht="13.8" x14ac:dyDescent="0.2">
      <c r="DO23" s="241"/>
      <c r="DP23" s="241"/>
    </row>
    <row r="24" spans="119:120" ht="13.8" x14ac:dyDescent="0.2">
      <c r="DP24" s="241"/>
    </row>
    <row r="25" spans="119:120" ht="13.8" x14ac:dyDescent="0.2">
      <c r="DP25" s="241"/>
    </row>
    <row r="26" spans="119:120" ht="13.8" x14ac:dyDescent="0.2">
      <c r="DO26" s="241"/>
      <c r="DP26" s="241"/>
    </row>
    <row r="27" spans="119:120" ht="13.8" x14ac:dyDescent="0.2"/>
    <row r="28" spans="119:120" ht="13.8" x14ac:dyDescent="0.2">
      <c r="DO28" s="241"/>
      <c r="DP28" s="241"/>
    </row>
    <row r="29" spans="119:120" ht="13.8" x14ac:dyDescent="0.2">
      <c r="DP29" s="241"/>
    </row>
    <row r="30" spans="119:120" ht="13.8" x14ac:dyDescent="0.2"/>
    <row r="31" spans="119:120" ht="13.8" x14ac:dyDescent="0.2">
      <c r="DO31" s="241"/>
      <c r="DP31" s="241"/>
    </row>
    <row r="32" spans="119:120" ht="13.8" x14ac:dyDescent="0.2"/>
    <row r="33" spans="98:120" ht="13.8" x14ac:dyDescent="0.2">
      <c r="DO33" s="241"/>
      <c r="DP33" s="241"/>
    </row>
    <row r="34" spans="98:120" ht="13.8" x14ac:dyDescent="0.2">
      <c r="DM34" s="241"/>
    </row>
    <row r="35" spans="98:120" ht="13.8" x14ac:dyDescent="0.2">
      <c r="CT35" s="241"/>
      <c r="CU35" s="241"/>
      <c r="CV35" s="241"/>
      <c r="CY35" s="241"/>
      <c r="CZ35" s="241"/>
      <c r="DA35" s="241"/>
      <c r="DD35" s="241"/>
      <c r="DE35" s="241"/>
      <c r="DF35" s="241"/>
      <c r="DI35" s="241"/>
      <c r="DJ35" s="241"/>
      <c r="DK35" s="241"/>
      <c r="DM35" s="241"/>
      <c r="DN35" s="241"/>
      <c r="DO35" s="241"/>
      <c r="DP35" s="241"/>
    </row>
    <row r="36" spans="98:120" ht="13.8" x14ac:dyDescent="0.2"/>
    <row r="37" spans="98:120" ht="13.8" x14ac:dyDescent="0.2">
      <c r="CW37" s="241"/>
      <c r="DB37" s="241"/>
      <c r="DG37" s="241"/>
      <c r="DL37" s="241"/>
      <c r="DP37" s="241"/>
    </row>
    <row r="38" spans="98:120" ht="13.8"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8" x14ac:dyDescent="0.2"/>
    <row r="40" spans="98:120" ht="13.8" x14ac:dyDescent="0.2"/>
    <row r="41" spans="98:120" ht="13.8" x14ac:dyDescent="0.2"/>
    <row r="42" spans="98:120" ht="13.8" x14ac:dyDescent="0.2"/>
    <row r="43" spans="98:120" ht="13.8" x14ac:dyDescent="0.2"/>
    <row r="44" spans="98:120" ht="13.8" x14ac:dyDescent="0.2"/>
    <row r="45" spans="98:120" ht="13.8" x14ac:dyDescent="0.2"/>
    <row r="46" spans="98:120" ht="13.8" x14ac:dyDescent="0.2"/>
    <row r="47" spans="98:120" ht="13.8" x14ac:dyDescent="0.2"/>
    <row r="48" spans="98:120" ht="13.8" x14ac:dyDescent="0.2"/>
    <row r="49" spans="22:120" ht="13.8" x14ac:dyDescent="0.2">
      <c r="DN49" s="241"/>
      <c r="DO49" s="241"/>
      <c r="DP49" s="241"/>
    </row>
    <row r="50" spans="22:120" ht="13.8" x14ac:dyDescent="0.2"/>
    <row r="51" spans="22:120" ht="13.8" x14ac:dyDescent="0.2"/>
    <row r="52" spans="22:120" ht="13.8" x14ac:dyDescent="0.2"/>
    <row r="53" spans="22:120" ht="13.8" x14ac:dyDescent="0.2"/>
    <row r="54" spans="22:120" ht="13.8" x14ac:dyDescent="0.2"/>
    <row r="55" spans="22:120" ht="13.8" x14ac:dyDescent="0.2"/>
    <row r="56" spans="22:120" ht="13.8" x14ac:dyDescent="0.2"/>
    <row r="57" spans="22:120" ht="13.8" x14ac:dyDescent="0.2"/>
    <row r="58" spans="22:120" ht="13.8" x14ac:dyDescent="0.2"/>
    <row r="59" spans="22:120" ht="13.8" x14ac:dyDescent="0.2"/>
    <row r="60" spans="22:120" ht="13.8" x14ac:dyDescent="0.2"/>
    <row r="61" spans="22:120" ht="13.8" x14ac:dyDescent="0.2"/>
    <row r="62" spans="22:120" ht="13.8" x14ac:dyDescent="0.2"/>
    <row r="63" spans="22:120" ht="13.8" x14ac:dyDescent="0.2">
      <c r="W63" s="241"/>
      <c r="CS63" s="241"/>
      <c r="CX63" s="241"/>
      <c r="DC63" s="241"/>
      <c r="DH63" s="241"/>
    </row>
    <row r="64" spans="22:120" ht="13.8" x14ac:dyDescent="0.2">
      <c r="V64" s="241"/>
    </row>
    <row r="65" spans="15:120" ht="13.8"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8" x14ac:dyDescent="0.2">
      <c r="Q66" s="241"/>
      <c r="S66" s="241"/>
      <c r="U66" s="241"/>
      <c r="DM66" s="241"/>
    </row>
    <row r="67" spans="15:120" ht="13.8"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8" x14ac:dyDescent="0.2"/>
    <row r="69" spans="15:120" ht="13.8" x14ac:dyDescent="0.2"/>
    <row r="70" spans="15:120" ht="13.8" x14ac:dyDescent="0.2"/>
    <row r="71" spans="15:120" ht="13.8" x14ac:dyDescent="0.2"/>
    <row r="72" spans="15:120" ht="13.8" x14ac:dyDescent="0.2">
      <c r="DP72" s="241"/>
    </row>
    <row r="73" spans="15:120" ht="13.8" x14ac:dyDescent="0.2">
      <c r="DP73" s="241"/>
    </row>
    <row r="74" spans="15:120" ht="13.8" x14ac:dyDescent="0.2"/>
    <row r="75" spans="15:120" ht="13.8" x14ac:dyDescent="0.2"/>
    <row r="76" spans="15:120" ht="13.8" x14ac:dyDescent="0.2"/>
    <row r="77" spans="15:120" ht="13.8" x14ac:dyDescent="0.2"/>
    <row r="78" spans="15:120" ht="13.8" x14ac:dyDescent="0.2"/>
    <row r="79" spans="15:120" ht="13.8" x14ac:dyDescent="0.2"/>
    <row r="80" spans="15:120" ht="13.8" x14ac:dyDescent="0.2"/>
    <row r="81" spans="97:112" ht="13.8" x14ac:dyDescent="0.2"/>
    <row r="82" spans="97:112" ht="13.8" x14ac:dyDescent="0.2"/>
    <row r="83" spans="97:112" ht="13.8" x14ac:dyDescent="0.2"/>
    <row r="84" spans="97:112" ht="13.8" x14ac:dyDescent="0.2"/>
    <row r="85" spans="97:112" ht="13.8" x14ac:dyDescent="0.2"/>
    <row r="86" spans="97:112" ht="13.8" x14ac:dyDescent="0.2"/>
    <row r="87" spans="97:112" ht="13.8" x14ac:dyDescent="0.2"/>
    <row r="88" spans="97:112" ht="13.8" x14ac:dyDescent="0.2"/>
    <row r="89" spans="97:112" ht="13.8" x14ac:dyDescent="0.2"/>
    <row r="90" spans="97:112" ht="13.8" x14ac:dyDescent="0.2"/>
    <row r="91" spans="97:112" ht="13.8" x14ac:dyDescent="0.2"/>
    <row r="92" spans="97:112" ht="13.8" x14ac:dyDescent="0.2"/>
    <row r="93" spans="97:112" ht="13.8" x14ac:dyDescent="0.2"/>
    <row r="94" spans="97:112" ht="13.8" x14ac:dyDescent="0.2"/>
    <row r="95" spans="97:112" ht="13.8" x14ac:dyDescent="0.2"/>
    <row r="96" spans="97:112" ht="13.8" x14ac:dyDescent="0.2">
      <c r="CS96" s="241"/>
      <c r="CX96" s="241"/>
      <c r="DC96" s="241"/>
      <c r="DH96" s="241"/>
    </row>
    <row r="97" spans="24:120" ht="13.8" x14ac:dyDescent="0.2">
      <c r="CS97" s="241"/>
      <c r="CX97" s="241"/>
      <c r="DC97" s="241"/>
      <c r="DH97" s="241"/>
      <c r="DP97" s="242" t="s">
        <v>489</v>
      </c>
    </row>
    <row r="98" spans="24:120" ht="13.8" hidden="1" x14ac:dyDescent="0.2">
      <c r="CS98" s="241"/>
      <c r="CX98" s="241"/>
      <c r="DC98" s="241"/>
      <c r="DH98" s="241"/>
    </row>
    <row r="99" spans="24:120" ht="13.8" hidden="1" x14ac:dyDescent="0.2">
      <c r="CS99" s="241"/>
      <c r="CX99" s="241"/>
      <c r="DC99" s="241"/>
      <c r="DH99" s="241"/>
    </row>
    <row r="101" spans="24:120" ht="12.05"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6" hidden="1" customHeight="1" x14ac:dyDescent="0.2">
      <c r="CU102" s="241"/>
      <c r="CZ102" s="241"/>
      <c r="DE102" s="241"/>
      <c r="DJ102" s="241"/>
      <c r="DM102" s="241"/>
    </row>
    <row r="103" spans="24:120" ht="13.8" hidden="1" x14ac:dyDescent="0.2">
      <c r="CT103" s="241"/>
      <c r="CV103" s="241"/>
      <c r="CW103" s="241"/>
      <c r="CY103" s="241"/>
      <c r="DA103" s="241"/>
      <c r="DB103" s="241"/>
      <c r="DD103" s="241"/>
      <c r="DF103" s="241"/>
      <c r="DG103" s="241"/>
      <c r="DI103" s="241"/>
      <c r="DK103" s="241"/>
      <c r="DL103" s="241"/>
      <c r="DM103" s="241"/>
      <c r="DN103" s="241"/>
      <c r="DO103" s="241"/>
      <c r="DP103" s="241"/>
    </row>
    <row r="104" spans="24:120" ht="13.8" hidden="1" x14ac:dyDescent="0.2">
      <c r="CV104" s="241"/>
      <c r="CW104" s="241"/>
      <c r="DA104" s="241"/>
      <c r="DB104" s="241"/>
      <c r="DF104" s="241"/>
      <c r="DG104" s="241"/>
      <c r="DK104" s="241"/>
      <c r="DL104" s="241"/>
      <c r="DN104" s="241"/>
      <c r="DO104" s="241"/>
      <c r="DP104" s="241"/>
    </row>
    <row r="105" spans="24:120" ht="12.7" hidden="1" customHeight="1" x14ac:dyDescent="0.2"/>
  </sheetData>
  <sheetProtection algorithmName="SHA-512" hashValue="QsX62cf4sX0zZ371AJHhPjExDZJ2IRmmsnifQWGrxPf2reLgsgK39HKuCXEmJlL6i3yzKXMKyjOxts1iGQ0wVA==" saltValue="qzYmgGXqV0GPwirSCoV2s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AC1" zoomScaleNormal="100" zoomScaleSheetLayoutView="55" workbookViewId="0">
      <selection activeCell="AU82" sqref="AU82:AY82"/>
    </sheetView>
  </sheetViews>
  <sheetFormatPr defaultColWidth="0" defaultRowHeight="13.5" customHeight="1" zeroHeight="1" x14ac:dyDescent="0.2"/>
  <cols>
    <col min="1" max="116" width="2.5546875" style="242" customWidth="1"/>
    <col min="117" max="16384" width="9" style="241" hidden="1"/>
  </cols>
  <sheetData>
    <row r="1" spans="2:116" ht="13.8"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8" x14ac:dyDescent="0.2"/>
    <row r="3" spans="2:116" ht="13.8" x14ac:dyDescent="0.2"/>
    <row r="4" spans="2:116" ht="13.8"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8"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8" x14ac:dyDescent="0.2"/>
    <row r="7" spans="2:116" ht="13.8" x14ac:dyDescent="0.2"/>
    <row r="8" spans="2:116" ht="13.8" x14ac:dyDescent="0.2"/>
    <row r="9" spans="2:116" ht="13.8" x14ac:dyDescent="0.2"/>
    <row r="10" spans="2:116" ht="13.8" x14ac:dyDescent="0.2"/>
    <row r="11" spans="2:116" ht="13.8" x14ac:dyDescent="0.2"/>
    <row r="12" spans="2:116" ht="13.8" x14ac:dyDescent="0.2"/>
    <row r="13" spans="2:116" ht="13.8" x14ac:dyDescent="0.2"/>
    <row r="14" spans="2:116" ht="13.8" x14ac:dyDescent="0.2"/>
    <row r="15" spans="2:116" ht="13.8" x14ac:dyDescent="0.2"/>
    <row r="16" spans="2:116" ht="13.8" x14ac:dyDescent="0.2"/>
    <row r="17" spans="9:116" ht="13.8" x14ac:dyDescent="0.2"/>
    <row r="18" spans="9:116" ht="13.8"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8" x14ac:dyDescent="0.2"/>
    <row r="20" spans="9:116" ht="13.8" x14ac:dyDescent="0.2"/>
    <row r="21" spans="9:116" ht="13.8" x14ac:dyDescent="0.2">
      <c r="DL21" s="241"/>
    </row>
    <row r="22" spans="9:116" ht="13.8" x14ac:dyDescent="0.2">
      <c r="DI22" s="241"/>
      <c r="DJ22" s="241"/>
      <c r="DK22" s="241"/>
      <c r="DL22" s="241"/>
    </row>
    <row r="23" spans="9:116" ht="13.8" x14ac:dyDescent="0.2">
      <c r="CY23" s="241"/>
      <c r="CZ23" s="241"/>
      <c r="DA23" s="241"/>
      <c r="DB23" s="241"/>
      <c r="DC23" s="241"/>
      <c r="DD23" s="241"/>
      <c r="DE23" s="241"/>
      <c r="DF23" s="241"/>
      <c r="DG23" s="241"/>
      <c r="DH23" s="241"/>
      <c r="DI23" s="241"/>
      <c r="DJ23" s="241"/>
      <c r="DK23" s="241"/>
      <c r="DL23" s="241"/>
    </row>
    <row r="24" spans="9:116" ht="13.8" x14ac:dyDescent="0.2"/>
    <row r="25" spans="9:116" ht="13.8" x14ac:dyDescent="0.2"/>
    <row r="26" spans="9:116" ht="13.8" x14ac:dyDescent="0.2"/>
    <row r="27" spans="9:116" ht="13.8" x14ac:dyDescent="0.2"/>
    <row r="28" spans="9:116" ht="13.8" x14ac:dyDescent="0.2"/>
    <row r="29" spans="9:116" ht="13.8" x14ac:dyDescent="0.2"/>
    <row r="30" spans="9:116" ht="13.8" x14ac:dyDescent="0.2"/>
    <row r="31" spans="9:116" ht="13.8" x14ac:dyDescent="0.2"/>
    <row r="32" spans="9:116" ht="13.8" x14ac:dyDescent="0.2"/>
    <row r="33" spans="15:116" ht="13.8" x14ac:dyDescent="0.2"/>
    <row r="34" spans="15:116" ht="13.8" x14ac:dyDescent="0.2"/>
    <row r="35" spans="15:116" ht="13.8" x14ac:dyDescent="0.2">
      <c r="CZ35" s="241"/>
      <c r="DA35" s="241"/>
      <c r="DB35" s="241"/>
      <c r="DC35" s="241"/>
      <c r="DD35" s="241"/>
      <c r="DE35" s="241"/>
      <c r="DF35" s="241"/>
      <c r="DG35" s="241"/>
      <c r="DH35" s="241"/>
      <c r="DI35" s="241"/>
      <c r="DJ35" s="241"/>
      <c r="DK35" s="241"/>
      <c r="DL35" s="241"/>
    </row>
    <row r="36" spans="15:116" ht="13.8" x14ac:dyDescent="0.2"/>
    <row r="37" spans="15:116" ht="13.8" x14ac:dyDescent="0.2">
      <c r="DL37" s="241"/>
    </row>
    <row r="38" spans="15:116" ht="13.8" x14ac:dyDescent="0.2">
      <c r="DI38" s="241"/>
      <c r="DJ38" s="241"/>
      <c r="DK38" s="241"/>
      <c r="DL38" s="241"/>
    </row>
    <row r="39" spans="15:116" ht="13.8" x14ac:dyDescent="0.2"/>
    <row r="40" spans="15:116" ht="13.8" x14ac:dyDescent="0.2"/>
    <row r="41" spans="15:116" ht="13.8" x14ac:dyDescent="0.2"/>
    <row r="42" spans="15:116" ht="13.8" x14ac:dyDescent="0.2"/>
    <row r="43" spans="15:116" ht="13.8"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8" x14ac:dyDescent="0.2">
      <c r="DL44" s="241"/>
    </row>
    <row r="45" spans="15:116" ht="13.8" x14ac:dyDescent="0.2"/>
    <row r="46" spans="15:116" ht="13.8" x14ac:dyDescent="0.2">
      <c r="DA46" s="241"/>
      <c r="DB46" s="241"/>
      <c r="DC46" s="241"/>
      <c r="DD46" s="241"/>
      <c r="DE46" s="241"/>
      <c r="DF46" s="241"/>
      <c r="DG46" s="241"/>
      <c r="DH46" s="241"/>
      <c r="DI46" s="241"/>
      <c r="DJ46" s="241"/>
      <c r="DK46" s="241"/>
      <c r="DL46" s="241"/>
    </row>
    <row r="47" spans="15:116" ht="13.8" x14ac:dyDescent="0.2"/>
    <row r="48" spans="15:116" ht="13.8" x14ac:dyDescent="0.2"/>
    <row r="49" spans="104:116" ht="13.8" x14ac:dyDescent="0.2"/>
    <row r="50" spans="104:116" ht="13.8" x14ac:dyDescent="0.2">
      <c r="CZ50" s="241"/>
      <c r="DA50" s="241"/>
      <c r="DB50" s="241"/>
      <c r="DC50" s="241"/>
      <c r="DD50" s="241"/>
      <c r="DE50" s="241"/>
      <c r="DF50" s="241"/>
      <c r="DG50" s="241"/>
      <c r="DH50" s="241"/>
      <c r="DI50" s="241"/>
      <c r="DJ50" s="241"/>
      <c r="DK50" s="241"/>
      <c r="DL50" s="241"/>
    </row>
    <row r="51" spans="104:116" ht="13.8" x14ac:dyDescent="0.2"/>
    <row r="52" spans="104:116" ht="13.8" x14ac:dyDescent="0.2"/>
    <row r="53" spans="104:116" ht="13.8" x14ac:dyDescent="0.2">
      <c r="DL53" s="241"/>
    </row>
    <row r="54" spans="104:116" ht="13.8" x14ac:dyDescent="0.2"/>
    <row r="55" spans="104:116" ht="13.8" x14ac:dyDescent="0.2"/>
    <row r="56" spans="104:116" ht="13.8" x14ac:dyDescent="0.2"/>
    <row r="57" spans="104:116" ht="13.8" x14ac:dyDescent="0.2"/>
    <row r="58" spans="104:116" ht="13.8" x14ac:dyDescent="0.2"/>
    <row r="59" spans="104:116" ht="13.8" x14ac:dyDescent="0.2"/>
    <row r="60" spans="104:116" ht="13.8" x14ac:dyDescent="0.2"/>
    <row r="61" spans="104:116" ht="13.8" x14ac:dyDescent="0.2"/>
    <row r="62" spans="104:116" ht="13.8" x14ac:dyDescent="0.2"/>
    <row r="63" spans="104:116" ht="13.8" x14ac:dyDescent="0.2"/>
    <row r="64" spans="104:116" ht="13.8" x14ac:dyDescent="0.2"/>
    <row r="65" spans="107:116" ht="13.8" x14ac:dyDescent="0.2"/>
    <row r="66" spans="107:116" ht="13.8" x14ac:dyDescent="0.2"/>
    <row r="67" spans="107:116" ht="13.8" x14ac:dyDescent="0.2">
      <c r="DC67" s="241"/>
      <c r="DD67" s="241"/>
      <c r="DE67" s="241"/>
      <c r="DF67" s="241"/>
      <c r="DG67" s="241"/>
      <c r="DH67" s="241"/>
      <c r="DI67" s="241"/>
      <c r="DJ67" s="241"/>
      <c r="DK67" s="241"/>
      <c r="DL67" s="241"/>
    </row>
    <row r="68" spans="107:116" ht="13.8" x14ac:dyDescent="0.2"/>
    <row r="69" spans="107:116" ht="13.8" x14ac:dyDescent="0.2"/>
    <row r="70" spans="107:116" ht="13.8" x14ac:dyDescent="0.2"/>
    <row r="71" spans="107:116" ht="13.8" x14ac:dyDescent="0.2"/>
    <row r="72" spans="107:116" ht="13.8" x14ac:dyDescent="0.2"/>
    <row r="73" spans="107:116" ht="13.8" x14ac:dyDescent="0.2"/>
    <row r="74" spans="107:116" ht="13.8" x14ac:dyDescent="0.2"/>
    <row r="75" spans="107:116" ht="13.8" x14ac:dyDescent="0.2"/>
    <row r="76" spans="107:116" ht="13.8" x14ac:dyDescent="0.2"/>
    <row r="77" spans="107:116" ht="13.8" x14ac:dyDescent="0.2"/>
    <row r="78" spans="107:116" ht="13.8" x14ac:dyDescent="0.2"/>
    <row r="79" spans="107:116" ht="13.8" x14ac:dyDescent="0.2"/>
    <row r="80" spans="107:116" ht="13.8" x14ac:dyDescent="0.2"/>
    <row r="81" ht="13.8" x14ac:dyDescent="0.2"/>
    <row r="82" ht="13.8" x14ac:dyDescent="0.2"/>
    <row r="83" ht="13.8" x14ac:dyDescent="0.2"/>
    <row r="84" ht="13.8" x14ac:dyDescent="0.2"/>
    <row r="85" ht="13.8" x14ac:dyDescent="0.2"/>
    <row r="86" ht="13.8" x14ac:dyDescent="0.2"/>
    <row r="87" ht="13.8" x14ac:dyDescent="0.2"/>
    <row r="88" ht="13.8" x14ac:dyDescent="0.2"/>
    <row r="89" ht="13.8" x14ac:dyDescent="0.2"/>
  </sheetData>
  <sheetProtection algorithmName="SHA-512" hashValue="COM0GnIjQkEgfj7NlESgJGZrH2JTD9hm9gsLOzyIne63KzfDuSSVq1YEZsG+Xm6wGqqi8FzIGUJE9DGyM7qMzw==" saltValue="/hfSEy6heEQNozl10am7Fg=="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5546875" style="243" hidden="1" customWidth="1"/>
    <col min="53" max="16384" width="8.5546875" style="243" hidden="1"/>
  </cols>
  <sheetData>
    <row r="1" spans="1:46" ht="13.8" x14ac:dyDescent="0.2">
      <c r="AS1" s="243"/>
      <c r="AT1" s="243"/>
    </row>
    <row r="2" spans="1:46" ht="13.8" x14ac:dyDescent="0.2">
      <c r="AS2" s="243"/>
      <c r="AT2" s="243"/>
    </row>
    <row r="3" spans="1:46" ht="13.8" x14ac:dyDescent="0.2">
      <c r="AS3" s="243"/>
      <c r="AT3" s="243"/>
    </row>
    <row r="4" spans="1:46" ht="13.8" x14ac:dyDescent="0.2">
      <c r="AS4" s="243"/>
      <c r="AT4" s="243"/>
    </row>
    <row r="5" spans="1:46" ht="16.3" x14ac:dyDescent="0.2">
      <c r="A5" s="244" t="s">
        <v>490</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8" x14ac:dyDescent="0.2">
      <c r="A6" s="247"/>
      <c r="AK6" s="248" t="s">
        <v>491</v>
      </c>
      <c r="AL6" s="248"/>
      <c r="AM6" s="248"/>
      <c r="AN6" s="248"/>
    </row>
    <row r="7" spans="1:46" ht="13.5" customHeight="1" x14ac:dyDescent="0.2">
      <c r="A7" s="247"/>
      <c r="AK7" s="250"/>
      <c r="AL7" s="251"/>
      <c r="AM7" s="251"/>
      <c r="AN7" s="252"/>
      <c r="AO7" s="1143" t="s">
        <v>492</v>
      </c>
      <c r="AP7" s="253"/>
      <c r="AQ7" s="254" t="s">
        <v>493</v>
      </c>
      <c r="AR7" s="255"/>
    </row>
    <row r="8" spans="1:46" ht="13.8" x14ac:dyDescent="0.2">
      <c r="A8" s="247"/>
      <c r="AK8" s="256"/>
      <c r="AL8" s="257"/>
      <c r="AM8" s="257"/>
      <c r="AN8" s="258"/>
      <c r="AO8" s="1144"/>
      <c r="AP8" s="259" t="s">
        <v>494</v>
      </c>
      <c r="AQ8" s="260" t="s">
        <v>495</v>
      </c>
      <c r="AR8" s="261" t="s">
        <v>496</v>
      </c>
    </row>
    <row r="9" spans="1:46" ht="13.8" x14ac:dyDescent="0.2">
      <c r="A9" s="247"/>
      <c r="AK9" s="1155" t="s">
        <v>497</v>
      </c>
      <c r="AL9" s="1156"/>
      <c r="AM9" s="1156"/>
      <c r="AN9" s="1157"/>
      <c r="AO9" s="262">
        <v>28198213</v>
      </c>
      <c r="AP9" s="262">
        <v>69840</v>
      </c>
      <c r="AQ9" s="263">
        <v>69190</v>
      </c>
      <c r="AR9" s="264">
        <v>0.9</v>
      </c>
    </row>
    <row r="10" spans="1:46" ht="13.5" customHeight="1" x14ac:dyDescent="0.2">
      <c r="A10" s="247"/>
      <c r="AK10" s="1155" t="s">
        <v>498</v>
      </c>
      <c r="AL10" s="1156"/>
      <c r="AM10" s="1156"/>
      <c r="AN10" s="1157"/>
      <c r="AO10" s="265">
        <v>151338</v>
      </c>
      <c r="AP10" s="265">
        <v>375</v>
      </c>
      <c r="AQ10" s="266">
        <v>1817</v>
      </c>
      <c r="AR10" s="267">
        <v>-79.400000000000006</v>
      </c>
    </row>
    <row r="11" spans="1:46" ht="13.5" customHeight="1" x14ac:dyDescent="0.2">
      <c r="A11" s="247"/>
      <c r="AK11" s="1155" t="s">
        <v>499</v>
      </c>
      <c r="AL11" s="1156"/>
      <c r="AM11" s="1156"/>
      <c r="AN11" s="1157"/>
      <c r="AO11" s="265" t="s">
        <v>500</v>
      </c>
      <c r="AP11" s="265" t="s">
        <v>500</v>
      </c>
      <c r="AQ11" s="266">
        <v>711</v>
      </c>
      <c r="AR11" s="267" t="s">
        <v>500</v>
      </c>
    </row>
    <row r="12" spans="1:46" ht="13.5" customHeight="1" x14ac:dyDescent="0.2">
      <c r="A12" s="247"/>
      <c r="AK12" s="1155" t="s">
        <v>501</v>
      </c>
      <c r="AL12" s="1156"/>
      <c r="AM12" s="1156"/>
      <c r="AN12" s="1157"/>
      <c r="AO12" s="265" t="s">
        <v>500</v>
      </c>
      <c r="AP12" s="265" t="s">
        <v>500</v>
      </c>
      <c r="AQ12" s="266">
        <v>19</v>
      </c>
      <c r="AR12" s="267" t="s">
        <v>500</v>
      </c>
    </row>
    <row r="13" spans="1:46" ht="13.5" customHeight="1" x14ac:dyDescent="0.2">
      <c r="A13" s="247"/>
      <c r="AK13" s="1155" t="s">
        <v>502</v>
      </c>
      <c r="AL13" s="1156"/>
      <c r="AM13" s="1156"/>
      <c r="AN13" s="1157"/>
      <c r="AO13" s="265" t="s">
        <v>500</v>
      </c>
      <c r="AP13" s="265" t="s">
        <v>500</v>
      </c>
      <c r="AQ13" s="266">
        <v>2094</v>
      </c>
      <c r="AR13" s="267" t="s">
        <v>500</v>
      </c>
    </row>
    <row r="14" spans="1:46" ht="13.5" customHeight="1" x14ac:dyDescent="0.2">
      <c r="A14" s="247"/>
      <c r="AK14" s="1155" t="s">
        <v>503</v>
      </c>
      <c r="AL14" s="1156"/>
      <c r="AM14" s="1156"/>
      <c r="AN14" s="1157"/>
      <c r="AO14" s="265">
        <v>312850</v>
      </c>
      <c r="AP14" s="265">
        <v>775</v>
      </c>
      <c r="AQ14" s="266">
        <v>1351</v>
      </c>
      <c r="AR14" s="267">
        <v>-42.6</v>
      </c>
    </row>
    <row r="15" spans="1:46" ht="13.5" customHeight="1" x14ac:dyDescent="0.2">
      <c r="A15" s="247"/>
      <c r="AK15" s="1158" t="s">
        <v>504</v>
      </c>
      <c r="AL15" s="1159"/>
      <c r="AM15" s="1159"/>
      <c r="AN15" s="1160"/>
      <c r="AO15" s="265">
        <v>-1623514</v>
      </c>
      <c r="AP15" s="265">
        <v>-4021</v>
      </c>
      <c r="AQ15" s="266">
        <v>-3935</v>
      </c>
      <c r="AR15" s="267">
        <v>2.2000000000000002</v>
      </c>
    </row>
    <row r="16" spans="1:46" ht="13.8" x14ac:dyDescent="0.2">
      <c r="A16" s="247"/>
      <c r="AK16" s="1158" t="s">
        <v>177</v>
      </c>
      <c r="AL16" s="1159"/>
      <c r="AM16" s="1159"/>
      <c r="AN16" s="1160"/>
      <c r="AO16" s="265">
        <v>27038887</v>
      </c>
      <c r="AP16" s="265">
        <v>66968</v>
      </c>
      <c r="AQ16" s="266">
        <v>71247</v>
      </c>
      <c r="AR16" s="267">
        <v>-6</v>
      </c>
    </row>
    <row r="17" spans="1:46" ht="13.8" x14ac:dyDescent="0.2">
      <c r="A17" s="247"/>
    </row>
    <row r="18" spans="1:46" ht="13.8" x14ac:dyDescent="0.2">
      <c r="A18" s="247"/>
      <c r="AQ18" s="268"/>
      <c r="AR18" s="268"/>
    </row>
    <row r="19" spans="1:46" ht="13.8" x14ac:dyDescent="0.2">
      <c r="A19" s="247"/>
      <c r="AK19" s="243" t="s">
        <v>505</v>
      </c>
    </row>
    <row r="20" spans="1:46" ht="13.8" x14ac:dyDescent="0.2">
      <c r="A20" s="247"/>
      <c r="AK20" s="269"/>
      <c r="AL20" s="270"/>
      <c r="AM20" s="270"/>
      <c r="AN20" s="271"/>
      <c r="AO20" s="272" t="s">
        <v>506</v>
      </c>
      <c r="AP20" s="273" t="s">
        <v>507</v>
      </c>
      <c r="AQ20" s="274" t="s">
        <v>508</v>
      </c>
      <c r="AR20" s="275"/>
    </row>
    <row r="21" spans="1:46" s="248" customFormat="1" ht="13.8" x14ac:dyDescent="0.2">
      <c r="A21" s="276"/>
      <c r="AK21" s="1161" t="s">
        <v>509</v>
      </c>
      <c r="AL21" s="1162"/>
      <c r="AM21" s="1162"/>
      <c r="AN21" s="1163"/>
      <c r="AO21" s="277">
        <v>7.35</v>
      </c>
      <c r="AP21" s="278">
        <v>6.59</v>
      </c>
      <c r="AQ21" s="279">
        <v>0.76</v>
      </c>
      <c r="AS21" s="280"/>
      <c r="AT21" s="276"/>
    </row>
    <row r="22" spans="1:46" s="248" customFormat="1" ht="13.8" x14ac:dyDescent="0.2">
      <c r="A22" s="276"/>
      <c r="AK22" s="1161" t="s">
        <v>510</v>
      </c>
      <c r="AL22" s="1162"/>
      <c r="AM22" s="1162"/>
      <c r="AN22" s="1163"/>
      <c r="AO22" s="281">
        <v>100</v>
      </c>
      <c r="AP22" s="282">
        <v>99.2</v>
      </c>
      <c r="AQ22" s="283">
        <v>0.8</v>
      </c>
      <c r="AR22" s="268"/>
      <c r="AS22" s="280"/>
      <c r="AT22" s="276"/>
    </row>
    <row r="23" spans="1:46" s="248" customFormat="1" ht="13.8" x14ac:dyDescent="0.2">
      <c r="A23" s="276"/>
      <c r="AP23" s="268"/>
      <c r="AQ23" s="268"/>
      <c r="AR23" s="268"/>
      <c r="AS23" s="280"/>
      <c r="AT23" s="276"/>
    </row>
    <row r="24" spans="1:46" s="248" customFormat="1" ht="13.8" x14ac:dyDescent="0.2">
      <c r="A24" s="276"/>
      <c r="AP24" s="268"/>
      <c r="AQ24" s="268"/>
      <c r="AR24" s="268"/>
      <c r="AS24" s="280"/>
      <c r="AT24" s="276"/>
    </row>
    <row r="25" spans="1:46" s="248" customFormat="1" ht="13.8"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8" x14ac:dyDescent="0.2">
      <c r="A26" s="1154" t="s">
        <v>511</v>
      </c>
      <c r="B26" s="1154"/>
      <c r="C26" s="1154"/>
      <c r="D26" s="1154"/>
      <c r="E26" s="1154"/>
      <c r="F26" s="1154"/>
      <c r="G26" s="1154"/>
      <c r="H26" s="1154"/>
      <c r="I26" s="1154"/>
      <c r="J26" s="1154"/>
      <c r="K26" s="1154"/>
      <c r="L26" s="1154"/>
      <c r="M26" s="1154"/>
      <c r="N26" s="1154"/>
      <c r="O26" s="1154"/>
      <c r="P26" s="1154"/>
      <c r="Q26" s="1154"/>
      <c r="R26" s="1154"/>
      <c r="S26" s="1154"/>
      <c r="T26" s="1154"/>
      <c r="U26" s="1154"/>
      <c r="V26" s="1154"/>
      <c r="W26" s="1154"/>
      <c r="X26" s="1154"/>
      <c r="Y26" s="1154"/>
      <c r="Z26" s="1154"/>
      <c r="AA26" s="1154"/>
      <c r="AB26" s="1154"/>
      <c r="AC26" s="1154"/>
      <c r="AD26" s="1154"/>
      <c r="AE26" s="1154"/>
      <c r="AF26" s="1154"/>
      <c r="AG26" s="1154"/>
      <c r="AH26" s="1154"/>
      <c r="AI26" s="1154"/>
      <c r="AJ26" s="1154"/>
      <c r="AK26" s="1154"/>
      <c r="AL26" s="1154"/>
      <c r="AM26" s="1154"/>
      <c r="AN26" s="1154"/>
      <c r="AO26" s="1154"/>
      <c r="AP26" s="1154"/>
      <c r="AQ26" s="1154"/>
      <c r="AR26" s="1154"/>
      <c r="AS26" s="1154"/>
    </row>
    <row r="27" spans="1:46" ht="13.8" x14ac:dyDescent="0.2">
      <c r="A27" s="288"/>
      <c r="AS27" s="243"/>
      <c r="AT27" s="243"/>
    </row>
    <row r="28" spans="1:46" ht="16.3" x14ac:dyDescent="0.2">
      <c r="A28" s="244" t="s">
        <v>512</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8" x14ac:dyDescent="0.2">
      <c r="A29" s="247"/>
      <c r="AK29" s="248" t="s">
        <v>513</v>
      </c>
      <c r="AL29" s="248"/>
      <c r="AM29" s="248"/>
      <c r="AN29" s="248"/>
      <c r="AS29" s="290"/>
    </row>
    <row r="30" spans="1:46" ht="13.5" customHeight="1" x14ac:dyDescent="0.2">
      <c r="A30" s="247"/>
      <c r="AK30" s="250"/>
      <c r="AL30" s="251"/>
      <c r="AM30" s="251"/>
      <c r="AN30" s="252"/>
      <c r="AO30" s="1143" t="s">
        <v>492</v>
      </c>
      <c r="AP30" s="253"/>
      <c r="AQ30" s="254" t="s">
        <v>493</v>
      </c>
      <c r="AR30" s="255"/>
    </row>
    <row r="31" spans="1:46" ht="13.8" x14ac:dyDescent="0.2">
      <c r="A31" s="247"/>
      <c r="AK31" s="256"/>
      <c r="AL31" s="257"/>
      <c r="AM31" s="257"/>
      <c r="AN31" s="258"/>
      <c r="AO31" s="1144"/>
      <c r="AP31" s="259" t="s">
        <v>494</v>
      </c>
      <c r="AQ31" s="260" t="s">
        <v>495</v>
      </c>
      <c r="AR31" s="261" t="s">
        <v>496</v>
      </c>
    </row>
    <row r="32" spans="1:46" ht="27.1" customHeight="1" x14ac:dyDescent="0.2">
      <c r="A32" s="247"/>
      <c r="AK32" s="1145" t="s">
        <v>514</v>
      </c>
      <c r="AL32" s="1146"/>
      <c r="AM32" s="1146"/>
      <c r="AN32" s="1147"/>
      <c r="AO32" s="291">
        <v>22695889</v>
      </c>
      <c r="AP32" s="291">
        <v>56212</v>
      </c>
      <c r="AQ32" s="292">
        <v>37151</v>
      </c>
      <c r="AR32" s="293">
        <v>51.3</v>
      </c>
    </row>
    <row r="33" spans="1:46" ht="13.5" customHeight="1" x14ac:dyDescent="0.2">
      <c r="A33" s="247"/>
      <c r="AK33" s="1145" t="s">
        <v>515</v>
      </c>
      <c r="AL33" s="1146"/>
      <c r="AM33" s="1146"/>
      <c r="AN33" s="1147"/>
      <c r="AO33" s="291" t="s">
        <v>500</v>
      </c>
      <c r="AP33" s="291" t="s">
        <v>500</v>
      </c>
      <c r="AQ33" s="292">
        <v>1</v>
      </c>
      <c r="AR33" s="293" t="s">
        <v>500</v>
      </c>
    </row>
    <row r="34" spans="1:46" ht="27.1" customHeight="1" x14ac:dyDescent="0.2">
      <c r="A34" s="247"/>
      <c r="AK34" s="1145" t="s">
        <v>516</v>
      </c>
      <c r="AL34" s="1146"/>
      <c r="AM34" s="1146"/>
      <c r="AN34" s="1147"/>
      <c r="AO34" s="291" t="s">
        <v>500</v>
      </c>
      <c r="AP34" s="291" t="s">
        <v>500</v>
      </c>
      <c r="AQ34" s="292">
        <v>48</v>
      </c>
      <c r="AR34" s="293" t="s">
        <v>500</v>
      </c>
    </row>
    <row r="35" spans="1:46" ht="27.1" customHeight="1" x14ac:dyDescent="0.2">
      <c r="A35" s="247"/>
      <c r="AK35" s="1145" t="s">
        <v>517</v>
      </c>
      <c r="AL35" s="1146"/>
      <c r="AM35" s="1146"/>
      <c r="AN35" s="1147"/>
      <c r="AO35" s="291">
        <v>5857262</v>
      </c>
      <c r="AP35" s="291">
        <v>14507</v>
      </c>
      <c r="AQ35" s="292">
        <v>8181</v>
      </c>
      <c r="AR35" s="293">
        <v>77.3</v>
      </c>
    </row>
    <row r="36" spans="1:46" ht="27.1" customHeight="1" x14ac:dyDescent="0.2">
      <c r="A36" s="247"/>
      <c r="AK36" s="1145" t="s">
        <v>518</v>
      </c>
      <c r="AL36" s="1146"/>
      <c r="AM36" s="1146"/>
      <c r="AN36" s="1147"/>
      <c r="AO36" s="291">
        <v>52546</v>
      </c>
      <c r="AP36" s="291">
        <v>130</v>
      </c>
      <c r="AQ36" s="292">
        <v>473</v>
      </c>
      <c r="AR36" s="293">
        <v>-72.5</v>
      </c>
    </row>
    <row r="37" spans="1:46" ht="13.5" customHeight="1" x14ac:dyDescent="0.2">
      <c r="A37" s="247"/>
      <c r="AK37" s="1145" t="s">
        <v>519</v>
      </c>
      <c r="AL37" s="1146"/>
      <c r="AM37" s="1146"/>
      <c r="AN37" s="1147"/>
      <c r="AO37" s="291">
        <v>489730</v>
      </c>
      <c r="AP37" s="291">
        <v>1213</v>
      </c>
      <c r="AQ37" s="292">
        <v>499</v>
      </c>
      <c r="AR37" s="293">
        <v>143.1</v>
      </c>
    </row>
    <row r="38" spans="1:46" ht="27.1" customHeight="1" x14ac:dyDescent="0.2">
      <c r="A38" s="247"/>
      <c r="AK38" s="1148" t="s">
        <v>520</v>
      </c>
      <c r="AL38" s="1149"/>
      <c r="AM38" s="1149"/>
      <c r="AN38" s="1150"/>
      <c r="AO38" s="294" t="s">
        <v>500</v>
      </c>
      <c r="AP38" s="294" t="s">
        <v>500</v>
      </c>
      <c r="AQ38" s="295">
        <v>1</v>
      </c>
      <c r="AR38" s="283" t="s">
        <v>500</v>
      </c>
      <c r="AS38" s="290"/>
    </row>
    <row r="39" spans="1:46" ht="13.8" x14ac:dyDescent="0.2">
      <c r="A39" s="247"/>
      <c r="AK39" s="1148" t="s">
        <v>521</v>
      </c>
      <c r="AL39" s="1149"/>
      <c r="AM39" s="1149"/>
      <c r="AN39" s="1150"/>
      <c r="AO39" s="291">
        <v>-4589436</v>
      </c>
      <c r="AP39" s="291">
        <v>-11367</v>
      </c>
      <c r="AQ39" s="292">
        <v>-8269</v>
      </c>
      <c r="AR39" s="293">
        <v>37.5</v>
      </c>
      <c r="AS39" s="290"/>
    </row>
    <row r="40" spans="1:46" ht="27.1" customHeight="1" x14ac:dyDescent="0.2">
      <c r="A40" s="247"/>
      <c r="AK40" s="1145" t="s">
        <v>522</v>
      </c>
      <c r="AL40" s="1146"/>
      <c r="AM40" s="1146"/>
      <c r="AN40" s="1147"/>
      <c r="AO40" s="291">
        <v>-16590898</v>
      </c>
      <c r="AP40" s="291">
        <v>-41091</v>
      </c>
      <c r="AQ40" s="292">
        <v>-27482</v>
      </c>
      <c r="AR40" s="293">
        <v>49.5</v>
      </c>
      <c r="AS40" s="290"/>
    </row>
    <row r="41" spans="1:46" ht="13.8" x14ac:dyDescent="0.2">
      <c r="A41" s="247"/>
      <c r="AK41" s="1151" t="s">
        <v>287</v>
      </c>
      <c r="AL41" s="1152"/>
      <c r="AM41" s="1152"/>
      <c r="AN41" s="1153"/>
      <c r="AO41" s="291">
        <v>7915093</v>
      </c>
      <c r="AP41" s="291">
        <v>19604</v>
      </c>
      <c r="AQ41" s="292">
        <v>10602</v>
      </c>
      <c r="AR41" s="293">
        <v>84.9</v>
      </c>
      <c r="AS41" s="290"/>
    </row>
    <row r="42" spans="1:46" ht="13.8" x14ac:dyDescent="0.2">
      <c r="A42" s="247"/>
      <c r="AK42" s="296"/>
      <c r="AQ42" s="268"/>
      <c r="AR42" s="268"/>
      <c r="AS42" s="290"/>
    </row>
    <row r="43" spans="1:46" ht="13.8" x14ac:dyDescent="0.2">
      <c r="A43" s="247"/>
      <c r="AP43" s="297"/>
      <c r="AQ43" s="268"/>
      <c r="AS43" s="290"/>
    </row>
    <row r="44" spans="1:46" ht="13.8" x14ac:dyDescent="0.2">
      <c r="A44" s="247"/>
      <c r="AQ44" s="268"/>
    </row>
    <row r="45" spans="1:46" ht="13.8"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8"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523</v>
      </c>
    </row>
    <row r="48" spans="1:46" ht="13.8" x14ac:dyDescent="0.2">
      <c r="A48" s="247"/>
      <c r="AK48" s="301" t="s">
        <v>524</v>
      </c>
      <c r="AL48" s="301"/>
      <c r="AM48" s="301"/>
      <c r="AN48" s="301"/>
      <c r="AO48" s="301"/>
      <c r="AP48" s="301"/>
      <c r="AQ48" s="302"/>
      <c r="AR48" s="301"/>
    </row>
    <row r="49" spans="1:44" ht="13.5" customHeight="1" x14ac:dyDescent="0.2">
      <c r="A49" s="247"/>
      <c r="AK49" s="303"/>
      <c r="AL49" s="304"/>
      <c r="AM49" s="1138" t="s">
        <v>492</v>
      </c>
      <c r="AN49" s="1140" t="s">
        <v>525</v>
      </c>
      <c r="AO49" s="1141"/>
      <c r="AP49" s="1141"/>
      <c r="AQ49" s="1141"/>
      <c r="AR49" s="1142"/>
    </row>
    <row r="50" spans="1:44" ht="13.8" x14ac:dyDescent="0.2">
      <c r="A50" s="247"/>
      <c r="AK50" s="305"/>
      <c r="AL50" s="306"/>
      <c r="AM50" s="1139"/>
      <c r="AN50" s="307" t="s">
        <v>526</v>
      </c>
      <c r="AO50" s="308" t="s">
        <v>527</v>
      </c>
      <c r="AP50" s="309" t="s">
        <v>528</v>
      </c>
      <c r="AQ50" s="310" t="s">
        <v>529</v>
      </c>
      <c r="AR50" s="311" t="s">
        <v>530</v>
      </c>
    </row>
    <row r="51" spans="1:44" ht="13.8" x14ac:dyDescent="0.2">
      <c r="A51" s="247"/>
      <c r="AK51" s="303" t="s">
        <v>531</v>
      </c>
      <c r="AL51" s="304"/>
      <c r="AM51" s="312">
        <v>25047347</v>
      </c>
      <c r="AN51" s="313">
        <v>60486</v>
      </c>
      <c r="AO51" s="314">
        <v>-0.3</v>
      </c>
      <c r="AP51" s="315">
        <v>52191</v>
      </c>
      <c r="AQ51" s="316">
        <v>0.7</v>
      </c>
      <c r="AR51" s="317">
        <v>-1</v>
      </c>
    </row>
    <row r="52" spans="1:44" ht="13.8" x14ac:dyDescent="0.2">
      <c r="A52" s="247"/>
      <c r="AK52" s="318"/>
      <c r="AL52" s="319" t="s">
        <v>532</v>
      </c>
      <c r="AM52" s="320">
        <v>12934036</v>
      </c>
      <c r="AN52" s="321">
        <v>31234</v>
      </c>
      <c r="AO52" s="322">
        <v>-10.199999999999999</v>
      </c>
      <c r="AP52" s="323">
        <v>26807</v>
      </c>
      <c r="AQ52" s="324">
        <v>1.8</v>
      </c>
      <c r="AR52" s="325">
        <v>-12</v>
      </c>
    </row>
    <row r="53" spans="1:44" ht="13.8" x14ac:dyDescent="0.2">
      <c r="A53" s="247"/>
      <c r="AK53" s="303" t="s">
        <v>533</v>
      </c>
      <c r="AL53" s="304"/>
      <c r="AM53" s="312">
        <v>33292449</v>
      </c>
      <c r="AN53" s="313">
        <v>80960</v>
      </c>
      <c r="AO53" s="314">
        <v>33.799999999999997</v>
      </c>
      <c r="AP53" s="315">
        <v>48105</v>
      </c>
      <c r="AQ53" s="316">
        <v>-7.8</v>
      </c>
      <c r="AR53" s="317">
        <v>41.6</v>
      </c>
    </row>
    <row r="54" spans="1:44" ht="13.8" x14ac:dyDescent="0.2">
      <c r="A54" s="247"/>
      <c r="AK54" s="318"/>
      <c r="AL54" s="319" t="s">
        <v>532</v>
      </c>
      <c r="AM54" s="320">
        <v>18926857</v>
      </c>
      <c r="AN54" s="321">
        <v>46026</v>
      </c>
      <c r="AO54" s="322">
        <v>47.4</v>
      </c>
      <c r="AP54" s="323">
        <v>24072</v>
      </c>
      <c r="AQ54" s="324">
        <v>-10.199999999999999</v>
      </c>
      <c r="AR54" s="325">
        <v>57.6</v>
      </c>
    </row>
    <row r="55" spans="1:44" ht="13.8" x14ac:dyDescent="0.2">
      <c r="A55" s="247"/>
      <c r="AK55" s="303" t="s">
        <v>534</v>
      </c>
      <c r="AL55" s="304"/>
      <c r="AM55" s="312">
        <v>25701291</v>
      </c>
      <c r="AN55" s="313">
        <v>62828</v>
      </c>
      <c r="AO55" s="314">
        <v>-22.4</v>
      </c>
      <c r="AP55" s="315">
        <v>47446</v>
      </c>
      <c r="AQ55" s="316">
        <v>-1.4</v>
      </c>
      <c r="AR55" s="317">
        <v>-21</v>
      </c>
    </row>
    <row r="56" spans="1:44" ht="13.8" x14ac:dyDescent="0.2">
      <c r="A56" s="247"/>
      <c r="AK56" s="318"/>
      <c r="AL56" s="319" t="s">
        <v>532</v>
      </c>
      <c r="AM56" s="320">
        <v>15534453</v>
      </c>
      <c r="AN56" s="321">
        <v>37975</v>
      </c>
      <c r="AO56" s="322">
        <v>-17.5</v>
      </c>
      <c r="AP56" s="323">
        <v>24371</v>
      </c>
      <c r="AQ56" s="324">
        <v>1.2</v>
      </c>
      <c r="AR56" s="325">
        <v>-18.7</v>
      </c>
    </row>
    <row r="57" spans="1:44" ht="13.8" x14ac:dyDescent="0.2">
      <c r="A57" s="247"/>
      <c r="AK57" s="303" t="s">
        <v>535</v>
      </c>
      <c r="AL57" s="304"/>
      <c r="AM57" s="312">
        <v>18705952</v>
      </c>
      <c r="AN57" s="313">
        <v>46019</v>
      </c>
      <c r="AO57" s="314">
        <v>-26.8</v>
      </c>
      <c r="AP57" s="315">
        <v>48387</v>
      </c>
      <c r="AQ57" s="316">
        <v>2</v>
      </c>
      <c r="AR57" s="317">
        <v>-28.8</v>
      </c>
    </row>
    <row r="58" spans="1:44" ht="13.8" x14ac:dyDescent="0.2">
      <c r="A58" s="247"/>
      <c r="AK58" s="318"/>
      <c r="AL58" s="319" t="s">
        <v>532</v>
      </c>
      <c r="AM58" s="320">
        <v>9808730</v>
      </c>
      <c r="AN58" s="321">
        <v>24131</v>
      </c>
      <c r="AO58" s="322">
        <v>-36.5</v>
      </c>
      <c r="AP58" s="323">
        <v>25592</v>
      </c>
      <c r="AQ58" s="324">
        <v>5</v>
      </c>
      <c r="AR58" s="325">
        <v>-41.5</v>
      </c>
    </row>
    <row r="59" spans="1:44" ht="13.8" x14ac:dyDescent="0.2">
      <c r="A59" s="247"/>
      <c r="AK59" s="303" t="s">
        <v>536</v>
      </c>
      <c r="AL59" s="304"/>
      <c r="AM59" s="312">
        <v>16137628</v>
      </c>
      <c r="AN59" s="313">
        <v>39969</v>
      </c>
      <c r="AO59" s="314">
        <v>-13.1</v>
      </c>
      <c r="AP59" s="315">
        <v>49684</v>
      </c>
      <c r="AQ59" s="316">
        <v>2.7</v>
      </c>
      <c r="AR59" s="317">
        <v>-15.8</v>
      </c>
    </row>
    <row r="60" spans="1:44" ht="13.8" x14ac:dyDescent="0.2">
      <c r="A60" s="247"/>
      <c r="AK60" s="318"/>
      <c r="AL60" s="319" t="s">
        <v>532</v>
      </c>
      <c r="AM60" s="320">
        <v>8079592</v>
      </c>
      <c r="AN60" s="321">
        <v>20011</v>
      </c>
      <c r="AO60" s="322">
        <v>-17.100000000000001</v>
      </c>
      <c r="AP60" s="323">
        <v>28303</v>
      </c>
      <c r="AQ60" s="324">
        <v>10.6</v>
      </c>
      <c r="AR60" s="325">
        <v>-27.7</v>
      </c>
    </row>
    <row r="61" spans="1:44" ht="13.8" x14ac:dyDescent="0.2">
      <c r="A61" s="247"/>
      <c r="AK61" s="303" t="s">
        <v>537</v>
      </c>
      <c r="AL61" s="326"/>
      <c r="AM61" s="312">
        <v>23776933</v>
      </c>
      <c r="AN61" s="313">
        <v>58052</v>
      </c>
      <c r="AO61" s="314">
        <v>-5.8</v>
      </c>
      <c r="AP61" s="315">
        <v>49163</v>
      </c>
      <c r="AQ61" s="327">
        <v>-0.8</v>
      </c>
      <c r="AR61" s="317">
        <v>-5</v>
      </c>
    </row>
    <row r="62" spans="1:44" ht="13.8" x14ac:dyDescent="0.2">
      <c r="A62" s="247"/>
      <c r="AK62" s="318"/>
      <c r="AL62" s="319" t="s">
        <v>532</v>
      </c>
      <c r="AM62" s="320">
        <v>13056734</v>
      </c>
      <c r="AN62" s="321">
        <v>31875</v>
      </c>
      <c r="AO62" s="322">
        <v>-6.8</v>
      </c>
      <c r="AP62" s="323">
        <v>25829</v>
      </c>
      <c r="AQ62" s="324">
        <v>1.7</v>
      </c>
      <c r="AR62" s="325">
        <v>-8.5</v>
      </c>
    </row>
    <row r="63" spans="1:44" ht="13.8" x14ac:dyDescent="0.2">
      <c r="A63" s="247"/>
    </row>
    <row r="64" spans="1:44" ht="13.8" x14ac:dyDescent="0.2">
      <c r="A64" s="247"/>
    </row>
    <row r="65" spans="1:46" ht="13.8" x14ac:dyDescent="0.2">
      <c r="A65" s="247"/>
    </row>
    <row r="66" spans="1:46" ht="13.8"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8" hidden="1" x14ac:dyDescent="0.2"/>
    <row r="71" spans="1:46" ht="13.8" hidden="1" x14ac:dyDescent="0.2"/>
    <row r="72" spans="1:46" ht="13.8" hidden="1" x14ac:dyDescent="0.2"/>
    <row r="73" spans="1:46" ht="13.8" hidden="1" x14ac:dyDescent="0.2"/>
  </sheetData>
  <sheetProtection algorithmName="SHA-512" hashValue="jqsCBhz7O6E8JPDJ1fqllb/gCKsyxE2dfm69wUmI23sTxYn46yRcl7zHoxm66hiz2ungAEoIOl/jEtxR4Tm/Tw==" saltValue="7bdEPvZka6ZIij/VORm56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86" zoomScale="75" zoomScaleNormal="75" zoomScaleSheetLayoutView="55" workbookViewId="0">
      <selection activeCell="Y116" sqref="U115:Y116"/>
    </sheetView>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8" x14ac:dyDescent="0.2">
      <c r="B2" s="241"/>
      <c r="DG2" s="241"/>
    </row>
    <row r="3" spans="2:125" ht="13.8"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8" x14ac:dyDescent="0.2"/>
    <row r="5" spans="2:125" ht="13.8" x14ac:dyDescent="0.2"/>
    <row r="6" spans="2:125" ht="13.8" x14ac:dyDescent="0.2"/>
    <row r="7" spans="2:125" ht="13.8" x14ac:dyDescent="0.2"/>
    <row r="8" spans="2:125" ht="13.8" x14ac:dyDescent="0.2"/>
    <row r="9" spans="2:125" ht="13.8" x14ac:dyDescent="0.2">
      <c r="DU9" s="241"/>
    </row>
    <row r="10" spans="2:125" ht="13.8" x14ac:dyDescent="0.2"/>
    <row r="11" spans="2:125" ht="13.8" x14ac:dyDescent="0.2"/>
    <row r="12" spans="2:125" ht="13.8" x14ac:dyDescent="0.2"/>
    <row r="13" spans="2:125" ht="13.8" x14ac:dyDescent="0.2"/>
    <row r="14" spans="2:125" ht="13.8" x14ac:dyDescent="0.2"/>
    <row r="15" spans="2:125" ht="13.8" x14ac:dyDescent="0.2"/>
    <row r="16" spans="2:125" ht="13.8" x14ac:dyDescent="0.2"/>
    <row r="17" spans="125:125" ht="13.8" x14ac:dyDescent="0.2">
      <c r="DU17" s="241"/>
    </row>
    <row r="18" spans="125:125" ht="13.8" x14ac:dyDescent="0.2"/>
    <row r="19" spans="125:125" ht="13.8" x14ac:dyDescent="0.2"/>
    <row r="20" spans="125:125" ht="13.8" x14ac:dyDescent="0.2">
      <c r="DU20" s="241"/>
    </row>
    <row r="21" spans="125:125" ht="13.8" x14ac:dyDescent="0.2">
      <c r="DU21" s="241"/>
    </row>
    <row r="22" spans="125:125" ht="13.8" x14ac:dyDescent="0.2"/>
    <row r="23" spans="125:125" ht="13.8" x14ac:dyDescent="0.2"/>
    <row r="24" spans="125:125" ht="13.8" x14ac:dyDescent="0.2"/>
    <row r="25" spans="125:125" ht="13.8" x14ac:dyDescent="0.2"/>
    <row r="26" spans="125:125" ht="13.8" x14ac:dyDescent="0.2"/>
    <row r="27" spans="125:125" ht="13.8" x14ac:dyDescent="0.2"/>
    <row r="28" spans="125:125" ht="13.8" x14ac:dyDescent="0.2">
      <c r="DU28" s="241"/>
    </row>
    <row r="29" spans="125:125" ht="13.8" x14ac:dyDescent="0.2"/>
    <row r="30" spans="125:125" ht="13.8" x14ac:dyDescent="0.2"/>
    <row r="31" spans="125:125" ht="13.8" x14ac:dyDescent="0.2"/>
    <row r="32" spans="125:125" ht="13.8" x14ac:dyDescent="0.2"/>
    <row r="33" spans="2:125" ht="13.8" x14ac:dyDescent="0.2">
      <c r="B33" s="241"/>
      <c r="G33" s="241"/>
      <c r="I33" s="241"/>
    </row>
    <row r="34" spans="2:125" ht="13.8" x14ac:dyDescent="0.2">
      <c r="C34" s="241"/>
      <c r="P34" s="241"/>
      <c r="DE34" s="241"/>
      <c r="DH34" s="241"/>
    </row>
    <row r="35" spans="2:125" ht="13.8" x14ac:dyDescent="0.2">
      <c r="D35" s="241"/>
      <c r="E35" s="241"/>
      <c r="DG35" s="241"/>
      <c r="DJ35" s="241"/>
      <c r="DP35" s="241"/>
      <c r="DQ35" s="241"/>
      <c r="DR35" s="241"/>
      <c r="DS35" s="241"/>
      <c r="DT35" s="241"/>
      <c r="DU35" s="241"/>
    </row>
    <row r="36" spans="2:125" ht="13.8"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8" x14ac:dyDescent="0.2">
      <c r="DU37" s="241"/>
    </row>
    <row r="38" spans="2:125" ht="13.8" x14ac:dyDescent="0.2">
      <c r="DT38" s="241"/>
      <c r="DU38" s="241"/>
    </row>
    <row r="39" spans="2:125" ht="13.8" x14ac:dyDescent="0.2"/>
    <row r="40" spans="2:125" ht="13.8" x14ac:dyDescent="0.2">
      <c r="DH40" s="241"/>
    </row>
    <row r="41" spans="2:125" ht="13.8" x14ac:dyDescent="0.2">
      <c r="DE41" s="241"/>
    </row>
    <row r="42" spans="2:125" ht="13.8" x14ac:dyDescent="0.2">
      <c r="DG42" s="241"/>
      <c r="DJ42" s="241"/>
    </row>
    <row r="43" spans="2:125" ht="13.8"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8" x14ac:dyDescent="0.2">
      <c r="DU44" s="241"/>
    </row>
    <row r="45" spans="2:125" ht="13.8" x14ac:dyDescent="0.2"/>
    <row r="46" spans="2:125" ht="13.8" x14ac:dyDescent="0.2"/>
    <row r="47" spans="2:125" ht="13.8" x14ac:dyDescent="0.2"/>
    <row r="48" spans="2:125" ht="13.8" x14ac:dyDescent="0.2">
      <c r="DT48" s="241"/>
      <c r="DU48" s="241"/>
    </row>
    <row r="49" spans="120:125" ht="13.8" x14ac:dyDescent="0.2">
      <c r="DU49" s="241"/>
    </row>
    <row r="50" spans="120:125" ht="13.8" x14ac:dyDescent="0.2">
      <c r="DU50" s="241"/>
    </row>
    <row r="51" spans="120:125" ht="13.8" x14ac:dyDescent="0.2">
      <c r="DP51" s="241"/>
      <c r="DQ51" s="241"/>
      <c r="DR51" s="241"/>
      <c r="DS51" s="241"/>
      <c r="DT51" s="241"/>
      <c r="DU51" s="241"/>
    </row>
    <row r="52" spans="120:125" ht="13.8" x14ac:dyDescent="0.2"/>
    <row r="53" spans="120:125" ht="13.8" x14ac:dyDescent="0.2"/>
    <row r="54" spans="120:125" ht="13.8" x14ac:dyDescent="0.2">
      <c r="DU54" s="241"/>
    </row>
    <row r="55" spans="120:125" ht="13.8" x14ac:dyDescent="0.2"/>
    <row r="56" spans="120:125" ht="13.8" x14ac:dyDescent="0.2"/>
    <row r="57" spans="120:125" ht="13.8" x14ac:dyDescent="0.2"/>
    <row r="58" spans="120:125" ht="13.8" x14ac:dyDescent="0.2">
      <c r="DU58" s="241"/>
    </row>
    <row r="59" spans="120:125" ht="13.8" x14ac:dyDescent="0.2"/>
    <row r="60" spans="120:125" ht="13.8" x14ac:dyDescent="0.2"/>
    <row r="61" spans="120:125" ht="13.8" x14ac:dyDescent="0.2"/>
    <row r="62" spans="120:125" ht="13.8" x14ac:dyDescent="0.2"/>
    <row r="63" spans="120:125" ht="13.8" x14ac:dyDescent="0.2">
      <c r="DU63" s="241"/>
    </row>
    <row r="64" spans="120:125" ht="13.8" x14ac:dyDescent="0.2">
      <c r="DT64" s="241"/>
      <c r="DU64" s="241"/>
    </row>
    <row r="65" spans="123:125" ht="13.8" x14ac:dyDescent="0.2"/>
    <row r="66" spans="123:125" ht="13.8" x14ac:dyDescent="0.2"/>
    <row r="67" spans="123:125" ht="13.8" x14ac:dyDescent="0.2"/>
    <row r="68" spans="123:125" ht="13.8" x14ac:dyDescent="0.2"/>
    <row r="69" spans="123:125" ht="13.8" x14ac:dyDescent="0.2">
      <c r="DS69" s="241"/>
      <c r="DT69" s="241"/>
      <c r="DU69" s="241"/>
    </row>
    <row r="70" spans="123:125" ht="13.8" x14ac:dyDescent="0.2"/>
    <row r="71" spans="123:125" ht="13.8" x14ac:dyDescent="0.2"/>
    <row r="72" spans="123:125" ht="13.8" x14ac:dyDescent="0.2"/>
    <row r="73" spans="123:125" ht="13.8" x14ac:dyDescent="0.2"/>
    <row r="74" spans="123:125" ht="13.8" x14ac:dyDescent="0.2"/>
    <row r="75" spans="123:125" ht="13.8" x14ac:dyDescent="0.2"/>
    <row r="76" spans="123:125" ht="13.8" x14ac:dyDescent="0.2"/>
    <row r="77" spans="123:125" ht="13.8" x14ac:dyDescent="0.2"/>
    <row r="78" spans="123:125" ht="13.8" x14ac:dyDescent="0.2"/>
    <row r="79" spans="123:125" ht="13.8" x14ac:dyDescent="0.2"/>
    <row r="80" spans="123:125" ht="13.8" x14ac:dyDescent="0.2"/>
    <row r="81" spans="116:125" ht="13.8" x14ac:dyDescent="0.2"/>
    <row r="82" spans="116:125" ht="13.8" x14ac:dyDescent="0.2">
      <c r="DL82" s="241"/>
    </row>
    <row r="83" spans="116:125" ht="13.8" x14ac:dyDescent="0.2">
      <c r="DM83" s="241"/>
      <c r="DN83" s="241"/>
      <c r="DO83" s="241"/>
      <c r="DP83" s="241"/>
      <c r="DQ83" s="241"/>
      <c r="DR83" s="241"/>
      <c r="DS83" s="241"/>
      <c r="DT83" s="241"/>
      <c r="DU83" s="241"/>
    </row>
    <row r="84" spans="116:125" ht="13.8" x14ac:dyDescent="0.2"/>
    <row r="85" spans="116:125" ht="13.8" x14ac:dyDescent="0.2"/>
    <row r="86" spans="116:125" ht="13.8" x14ac:dyDescent="0.2"/>
    <row r="87" spans="116:125" ht="13.8" x14ac:dyDescent="0.2"/>
    <row r="88" spans="116:125" ht="13.8" x14ac:dyDescent="0.2">
      <c r="DU88" s="241"/>
    </row>
    <row r="89" spans="116:125" ht="13.8" x14ac:dyDescent="0.2"/>
    <row r="90" spans="116:125" ht="13.8" x14ac:dyDescent="0.2"/>
    <row r="91" spans="116:125" ht="13.8"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489</v>
      </c>
    </row>
    <row r="121" spans="125:125" ht="13.5" hidden="1" customHeight="1" x14ac:dyDescent="0.2">
      <c r="DU121" s="241"/>
    </row>
  </sheetData>
  <sheetProtection algorithmName="SHA-512" hashValue="voRixFwlE0uTIS8pQW1P2kLjt/fSm64595qjiM9FXmEoisVymzQuovshTDhSYGfJwN4EELGFalEPV0Ei1KSDBw==" saltValue="YF/yUcHj/PieCAvG3Jwf4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89" zoomScaleNormal="100" zoomScaleSheetLayoutView="55" workbookViewId="0">
      <selection activeCell="AA116" sqref="AA116"/>
    </sheetView>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8" x14ac:dyDescent="0.2">
      <c r="B2" s="241"/>
      <c r="T2" s="241"/>
    </row>
    <row r="3" spans="1:125" ht="13.8"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8" x14ac:dyDescent="0.2"/>
    <row r="5" spans="1:125" ht="13.8" x14ac:dyDescent="0.2"/>
    <row r="6" spans="1:125" ht="13.8" x14ac:dyDescent="0.2"/>
    <row r="7" spans="1:125" ht="13.8" x14ac:dyDescent="0.2"/>
    <row r="8" spans="1:125" ht="13.8" x14ac:dyDescent="0.2"/>
    <row r="9" spans="1:125" ht="13.8" x14ac:dyDescent="0.2"/>
    <row r="10" spans="1:125" ht="13.8" x14ac:dyDescent="0.2"/>
    <row r="11" spans="1:125" ht="13.8" x14ac:dyDescent="0.2"/>
    <row r="12" spans="1:125" ht="13.8" x14ac:dyDescent="0.2"/>
    <row r="13" spans="1:125" ht="13.8" x14ac:dyDescent="0.2"/>
    <row r="14" spans="1:125" ht="13.8" x14ac:dyDescent="0.2"/>
    <row r="15" spans="1:125" ht="13.8" x14ac:dyDescent="0.2"/>
    <row r="16" spans="1:125" ht="13.8" x14ac:dyDescent="0.2"/>
    <row r="17" ht="13.8" x14ac:dyDescent="0.2"/>
    <row r="18" ht="13.8" x14ac:dyDescent="0.2"/>
    <row r="19" ht="13.8" x14ac:dyDescent="0.2"/>
    <row r="20" ht="13.8" x14ac:dyDescent="0.2"/>
    <row r="21" ht="13.8" x14ac:dyDescent="0.2"/>
    <row r="22" ht="13.8" x14ac:dyDescent="0.2"/>
    <row r="23" ht="13.8" x14ac:dyDescent="0.2"/>
    <row r="24" ht="13.8" x14ac:dyDescent="0.2"/>
    <row r="25" ht="13.8" x14ac:dyDescent="0.2"/>
    <row r="26" ht="13.8" x14ac:dyDescent="0.2"/>
    <row r="27" ht="13.8" x14ac:dyDescent="0.2"/>
    <row r="28" ht="13.8" x14ac:dyDescent="0.2"/>
    <row r="29" ht="13.8" x14ac:dyDescent="0.2"/>
    <row r="30" ht="13.8" x14ac:dyDescent="0.2"/>
    <row r="31" ht="13.8" x14ac:dyDescent="0.2"/>
    <row r="32" ht="13.8" x14ac:dyDescent="0.2"/>
    <row r="33" spans="2:125" ht="13.8" x14ac:dyDescent="0.2">
      <c r="B33" s="241"/>
      <c r="G33" s="241"/>
      <c r="I33" s="241"/>
    </row>
    <row r="34" spans="2:125" ht="13.8" x14ac:dyDescent="0.2">
      <c r="C34" s="241"/>
      <c r="P34" s="241"/>
      <c r="R34" s="241"/>
      <c r="U34" s="241"/>
    </row>
    <row r="35" spans="2:125" ht="13.8"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8" x14ac:dyDescent="0.2">
      <c r="F36" s="241"/>
      <c r="H36" s="241"/>
      <c r="J36" s="241"/>
      <c r="K36" s="241"/>
      <c r="L36" s="241"/>
      <c r="M36" s="241"/>
      <c r="N36" s="241"/>
      <c r="O36" s="241"/>
      <c r="Q36" s="241"/>
      <c r="S36" s="241"/>
      <c r="V36" s="241"/>
    </row>
    <row r="37" spans="2:125" ht="13.8" x14ac:dyDescent="0.2"/>
    <row r="38" spans="2:125" ht="13.8" x14ac:dyDescent="0.2"/>
    <row r="39" spans="2:125" ht="13.8" x14ac:dyDescent="0.2"/>
    <row r="40" spans="2:125" ht="13.8" x14ac:dyDescent="0.2">
      <c r="U40" s="241"/>
    </row>
    <row r="41" spans="2:125" ht="13.8" x14ac:dyDescent="0.2">
      <c r="R41" s="241"/>
    </row>
    <row r="42" spans="2:125" ht="13.8"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8" x14ac:dyDescent="0.2">
      <c r="Q43" s="241"/>
      <c r="S43" s="241"/>
      <c r="V43" s="241"/>
    </row>
    <row r="44" spans="2:125" ht="13.8" x14ac:dyDescent="0.2"/>
    <row r="45" spans="2:125" ht="13.8" x14ac:dyDescent="0.2"/>
    <row r="46" spans="2:125" ht="13.8" x14ac:dyDescent="0.2"/>
    <row r="47" spans="2:125" ht="13.8" x14ac:dyDescent="0.2"/>
    <row r="48" spans="2:125" ht="13.8" x14ac:dyDescent="0.2"/>
    <row r="49" ht="13.8" x14ac:dyDescent="0.2"/>
    <row r="50" ht="13.8" x14ac:dyDescent="0.2"/>
    <row r="51" ht="13.8" x14ac:dyDescent="0.2"/>
    <row r="52" ht="13.8" x14ac:dyDescent="0.2"/>
    <row r="53" ht="13.8" x14ac:dyDescent="0.2"/>
    <row r="54" ht="13.8" x14ac:dyDescent="0.2"/>
    <row r="55" ht="13.8" x14ac:dyDescent="0.2"/>
    <row r="56" ht="13.8" x14ac:dyDescent="0.2"/>
    <row r="57" ht="13.8" x14ac:dyDescent="0.2"/>
    <row r="58" ht="13.8" x14ac:dyDescent="0.2"/>
    <row r="59" ht="13.8" x14ac:dyDescent="0.2"/>
    <row r="60" ht="13.8" x14ac:dyDescent="0.2"/>
    <row r="61" ht="13.8" x14ac:dyDescent="0.2"/>
    <row r="62" ht="13.8" x14ac:dyDescent="0.2"/>
    <row r="63" ht="13.8" x14ac:dyDescent="0.2"/>
    <row r="64" ht="13.8" x14ac:dyDescent="0.2"/>
    <row r="65" ht="13.8" x14ac:dyDescent="0.2"/>
    <row r="66" ht="13.8" x14ac:dyDescent="0.2"/>
    <row r="67" ht="13.8" x14ac:dyDescent="0.2"/>
    <row r="68" ht="13.8" x14ac:dyDescent="0.2"/>
    <row r="69" ht="13.8" x14ac:dyDescent="0.2"/>
    <row r="70" ht="13.8" x14ac:dyDescent="0.2"/>
    <row r="71" ht="13.8" x14ac:dyDescent="0.2"/>
    <row r="72" ht="13.8" x14ac:dyDescent="0.2"/>
    <row r="73" ht="13.8" x14ac:dyDescent="0.2"/>
    <row r="74" ht="13.8" x14ac:dyDescent="0.2"/>
    <row r="75" ht="13.8" x14ac:dyDescent="0.2"/>
    <row r="76" ht="13.8" x14ac:dyDescent="0.2"/>
    <row r="77" ht="13.8" x14ac:dyDescent="0.2"/>
    <row r="78" ht="13.8" x14ac:dyDescent="0.2"/>
    <row r="79" ht="13.8" x14ac:dyDescent="0.2"/>
    <row r="80" ht="13.8" x14ac:dyDescent="0.2"/>
    <row r="81" ht="13.8" x14ac:dyDescent="0.2"/>
    <row r="82" ht="13.8" x14ac:dyDescent="0.2"/>
    <row r="83" ht="13.8" x14ac:dyDescent="0.2"/>
    <row r="84" ht="13.8" x14ac:dyDescent="0.2"/>
    <row r="85" ht="13.8" x14ac:dyDescent="0.2"/>
    <row r="86" ht="13.8" x14ac:dyDescent="0.2"/>
    <row r="87" ht="13.8" x14ac:dyDescent="0.2"/>
    <row r="88" ht="13.8" x14ac:dyDescent="0.2"/>
    <row r="89" ht="13.8" x14ac:dyDescent="0.2"/>
    <row r="90" ht="13.8" x14ac:dyDescent="0.2"/>
    <row r="91" ht="13.8"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489</v>
      </c>
    </row>
  </sheetData>
  <sheetProtection algorithmName="SHA-512" hashValue="ZlhnLeSzqL5nvuCIQX0ZuJuAgjEuDqISpPjWDeCab68KCu6PnpC6OmiRipJGBdh+m33DBqPOKrVnh1L0N0jZrQ==" saltValue="XP+Rm27n3EyJZLVE+r7Upw=="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G30" zoomScaleSheetLayoutView="100" workbookViewId="0">
      <selection activeCell="Y116" sqref="U115:Y116"/>
    </sheetView>
  </sheetViews>
  <sheetFormatPr defaultColWidth="0" defaultRowHeight="13.5" customHeight="1" zeroHeight="1" x14ac:dyDescent="0.2"/>
  <cols>
    <col min="1" max="1" width="8.21875" style="1" customWidth="1"/>
    <col min="2" max="16" width="14.5546875" style="1" customWidth="1"/>
    <col min="17" max="16384" width="0" style="1" hidden="1"/>
  </cols>
  <sheetData>
    <row r="1" ht="16.45" customHeight="1" x14ac:dyDescent="0.2"/>
    <row r="2" ht="16.45" customHeight="1" x14ac:dyDescent="0.2"/>
    <row r="3" ht="16.45" customHeight="1" x14ac:dyDescent="0.2"/>
    <row r="4" ht="16.45" customHeight="1" x14ac:dyDescent="0.2"/>
    <row r="5" ht="16.45" customHeight="1" x14ac:dyDescent="0.2"/>
    <row r="6" ht="16.45" customHeight="1" x14ac:dyDescent="0.2"/>
    <row r="7" ht="16.45" customHeight="1" x14ac:dyDescent="0.2"/>
    <row r="8" ht="16.45" customHeight="1" x14ac:dyDescent="0.2"/>
    <row r="9" ht="16.45" customHeight="1" x14ac:dyDescent="0.2"/>
    <row r="10" ht="16.45" customHeight="1" x14ac:dyDescent="0.2"/>
    <row r="11" ht="16.45" customHeight="1" x14ac:dyDescent="0.2"/>
    <row r="12" ht="16.45" customHeight="1" x14ac:dyDescent="0.2"/>
    <row r="13" ht="16.45" customHeight="1" x14ac:dyDescent="0.2"/>
    <row r="14" ht="16.45" customHeight="1" x14ac:dyDescent="0.2"/>
    <row r="15" ht="16.45" customHeight="1" x14ac:dyDescent="0.2"/>
    <row r="16" ht="16.45" customHeight="1" x14ac:dyDescent="0.2"/>
    <row r="17" ht="16.45" customHeight="1" x14ac:dyDescent="0.2"/>
    <row r="18" ht="16.45" customHeight="1" x14ac:dyDescent="0.2"/>
    <row r="19" ht="16.45" customHeight="1" x14ac:dyDescent="0.2"/>
    <row r="20" ht="16.45" customHeight="1" x14ac:dyDescent="0.2"/>
    <row r="21" ht="16.45" customHeight="1" x14ac:dyDescent="0.2"/>
    <row r="22" ht="16.45" customHeight="1" x14ac:dyDescent="0.2"/>
    <row r="23" ht="16.45" customHeight="1" x14ac:dyDescent="0.2"/>
    <row r="24" ht="16.45" customHeight="1" x14ac:dyDescent="0.2"/>
    <row r="25" ht="16.45" customHeight="1" x14ac:dyDescent="0.2"/>
    <row r="26" ht="16.45" customHeight="1" x14ac:dyDescent="0.2"/>
    <row r="27" ht="16.45" customHeight="1" x14ac:dyDescent="0.2"/>
    <row r="28" ht="16.45" customHeight="1" x14ac:dyDescent="0.2"/>
    <row r="29" ht="16.45" customHeight="1" x14ac:dyDescent="0.2"/>
    <row r="30" ht="16.45" customHeight="1" x14ac:dyDescent="0.2"/>
    <row r="31" ht="16.45" customHeight="1" x14ac:dyDescent="0.2"/>
    <row r="32" ht="16.45" customHeight="1" x14ac:dyDescent="0.2"/>
    <row r="33" spans="2:10" ht="16.45" customHeight="1" x14ac:dyDescent="0.2"/>
    <row r="34" spans="2:10" ht="16.45" customHeight="1" x14ac:dyDescent="0.2"/>
    <row r="35" spans="2:10" ht="16.45" customHeight="1" x14ac:dyDescent="0.2"/>
    <row r="36" spans="2:10" ht="16.45" customHeight="1" x14ac:dyDescent="0.2"/>
    <row r="37" spans="2:10" ht="16.45" customHeight="1" x14ac:dyDescent="0.2"/>
    <row r="38" spans="2:10" ht="16.45" customHeight="1" x14ac:dyDescent="0.2"/>
    <row r="39" spans="2:10" ht="16.45" customHeight="1" x14ac:dyDescent="0.2"/>
    <row r="40" spans="2:10" ht="16.45" customHeight="1" x14ac:dyDescent="0.2"/>
    <row r="41" spans="2:10" ht="16.45" customHeight="1" x14ac:dyDescent="0.2"/>
    <row r="42" spans="2:10" ht="16.45" customHeight="1" x14ac:dyDescent="0.2"/>
    <row r="43" spans="2:10" ht="16.45" customHeight="1" x14ac:dyDescent="0.2"/>
    <row r="44" spans="2:10" ht="16.45" customHeight="1" x14ac:dyDescent="0.2"/>
    <row r="45" spans="2:10" ht="29.3" customHeight="1" thickBot="1" x14ac:dyDescent="0.25">
      <c r="B45" s="2"/>
      <c r="C45" s="2"/>
      <c r="D45" s="2"/>
      <c r="E45" s="2"/>
      <c r="F45" s="2"/>
      <c r="G45" s="2"/>
      <c r="H45" s="2"/>
      <c r="I45" s="2"/>
      <c r="J45" s="3" t="s">
        <v>0</v>
      </c>
    </row>
    <row r="46" spans="2:10" ht="29.3" customHeight="1" thickBot="1" x14ac:dyDescent="0.25">
      <c r="B46" s="4" t="s">
        <v>1</v>
      </c>
      <c r="C46" s="5"/>
      <c r="D46" s="5"/>
      <c r="E46" s="6" t="s">
        <v>2</v>
      </c>
      <c r="F46" s="7" t="s">
        <v>539</v>
      </c>
      <c r="G46" s="8" t="s">
        <v>540</v>
      </c>
      <c r="H46" s="8" t="s">
        <v>541</v>
      </c>
      <c r="I46" s="8" t="s">
        <v>542</v>
      </c>
      <c r="J46" s="9" t="s">
        <v>543</v>
      </c>
    </row>
    <row r="47" spans="2:10" ht="57.8" customHeight="1" x14ac:dyDescent="0.2">
      <c r="B47" s="10"/>
      <c r="C47" s="1164" t="s">
        <v>3</v>
      </c>
      <c r="D47" s="1164"/>
      <c r="E47" s="1165"/>
      <c r="F47" s="11">
        <v>8.59</v>
      </c>
      <c r="G47" s="12">
        <v>9.18</v>
      </c>
      <c r="H47" s="12">
        <v>9.92</v>
      </c>
      <c r="I47" s="12">
        <v>10.55</v>
      </c>
      <c r="J47" s="13">
        <v>9.24</v>
      </c>
    </row>
    <row r="48" spans="2:10" ht="57.8" customHeight="1" x14ac:dyDescent="0.2">
      <c r="B48" s="14"/>
      <c r="C48" s="1166" t="s">
        <v>4</v>
      </c>
      <c r="D48" s="1166"/>
      <c r="E48" s="1167"/>
      <c r="F48" s="15">
        <v>2.5499999999999998</v>
      </c>
      <c r="G48" s="16">
        <v>3.23</v>
      </c>
      <c r="H48" s="16">
        <v>3.42</v>
      </c>
      <c r="I48" s="16">
        <v>3.25</v>
      </c>
      <c r="J48" s="17">
        <v>3.25</v>
      </c>
    </row>
    <row r="49" spans="2:10" ht="57.8" customHeight="1" thickBot="1" x14ac:dyDescent="0.25">
      <c r="B49" s="18"/>
      <c r="C49" s="1168" t="s">
        <v>5</v>
      </c>
      <c r="D49" s="1168"/>
      <c r="E49" s="1169"/>
      <c r="F49" s="19">
        <v>1.21</v>
      </c>
      <c r="G49" s="20">
        <v>1.72</v>
      </c>
      <c r="H49" s="20">
        <v>0.6</v>
      </c>
      <c r="I49" s="20">
        <v>0.64</v>
      </c>
      <c r="J49" s="21" t="s">
        <v>544</v>
      </c>
    </row>
    <row r="50" spans="2:10" ht="13.8" x14ac:dyDescent="0.2"/>
  </sheetData>
  <sheetProtection algorithmName="SHA-512" hashValue="TWBM5TpnlW90GZcdH03V5pQTMXDdodHluQjGRiY29xTWY1qXRE5q+qEkQQ7HQDa9iNz2bCLU5R7gVThq8SfKCQ==" saltValue="9oiIc2CODDSck+oEtXlJD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A23" zoomScaleSheetLayoutView="100" workbookViewId="0">
      <selection activeCell="C37" sqref="B37:E37"/>
    </sheetView>
  </sheetViews>
  <sheetFormatPr defaultColWidth="0" defaultRowHeight="13.5" customHeight="1" zeroHeight="1" x14ac:dyDescent="0.2"/>
  <cols>
    <col min="1" max="1" width="6.5546875" style="23" customWidth="1"/>
    <col min="2" max="2" width="11" style="23" customWidth="1"/>
    <col min="3" max="3" width="17" style="23" customWidth="1"/>
    <col min="4" max="5" width="16.5546875" style="23" customWidth="1"/>
    <col min="6" max="15" width="15" style="23" customWidth="1"/>
    <col min="16" max="16" width="24" style="23" customWidth="1"/>
    <col min="17" max="16384" width="0" style="23" hidden="1"/>
  </cols>
  <sheetData>
    <row r="1" spans="1:16" ht="16.45" customHeight="1" x14ac:dyDescent="0.2">
      <c r="A1" s="22"/>
      <c r="B1" s="22"/>
      <c r="C1" s="22"/>
      <c r="D1" s="22"/>
      <c r="E1" s="22"/>
      <c r="F1" s="22"/>
      <c r="G1" s="22"/>
      <c r="H1" s="22"/>
      <c r="I1" s="22"/>
      <c r="J1" s="22"/>
      <c r="K1" s="22"/>
      <c r="L1" s="22"/>
      <c r="M1" s="22"/>
      <c r="N1" s="22"/>
      <c r="O1" s="22"/>
      <c r="P1" s="22"/>
    </row>
    <row r="2" spans="1:16" ht="16.45" customHeight="1" x14ac:dyDescent="0.2">
      <c r="A2" s="22"/>
      <c r="B2" s="22"/>
      <c r="C2" s="22"/>
      <c r="D2" s="22"/>
      <c r="E2" s="22"/>
      <c r="F2" s="22"/>
      <c r="G2" s="22"/>
      <c r="H2" s="22"/>
      <c r="I2" s="22"/>
      <c r="J2" s="22"/>
      <c r="K2" s="22"/>
      <c r="L2" s="22"/>
      <c r="M2" s="22"/>
      <c r="N2" s="22"/>
      <c r="O2" s="22"/>
      <c r="P2" s="22"/>
    </row>
    <row r="3" spans="1:16" ht="16.45" customHeight="1" x14ac:dyDescent="0.2">
      <c r="A3" s="22"/>
      <c r="B3" s="22"/>
      <c r="C3" s="22"/>
      <c r="D3" s="22"/>
      <c r="E3" s="22"/>
      <c r="F3" s="22"/>
      <c r="G3" s="22"/>
      <c r="H3" s="22"/>
      <c r="I3" s="22"/>
      <c r="J3" s="22"/>
      <c r="K3" s="22"/>
      <c r="L3" s="22"/>
      <c r="M3" s="22"/>
      <c r="N3" s="22"/>
      <c r="O3" s="22"/>
      <c r="P3" s="22"/>
    </row>
    <row r="4" spans="1:16" ht="16.45" customHeight="1" x14ac:dyDescent="0.2">
      <c r="A4" s="22"/>
      <c r="B4" s="22"/>
      <c r="C4" s="22"/>
      <c r="D4" s="22"/>
      <c r="E4" s="22"/>
      <c r="F4" s="22"/>
      <c r="G4" s="22"/>
      <c r="H4" s="22"/>
      <c r="I4" s="22"/>
      <c r="J4" s="22"/>
      <c r="K4" s="22"/>
      <c r="L4" s="22"/>
      <c r="M4" s="22"/>
      <c r="N4" s="22"/>
      <c r="O4" s="22"/>
      <c r="P4" s="22"/>
    </row>
    <row r="5" spans="1:16" ht="16.45" customHeight="1" x14ac:dyDescent="0.2">
      <c r="A5" s="22"/>
      <c r="B5" s="22"/>
      <c r="C5" s="22"/>
      <c r="D5" s="22"/>
      <c r="E5" s="22"/>
      <c r="F5" s="22"/>
      <c r="G5" s="22"/>
      <c r="H5" s="22"/>
      <c r="I5" s="22"/>
      <c r="J5" s="22"/>
      <c r="K5" s="22"/>
      <c r="L5" s="22"/>
      <c r="M5" s="22"/>
      <c r="N5" s="22"/>
      <c r="O5" s="22"/>
      <c r="P5" s="22"/>
    </row>
    <row r="6" spans="1:16" ht="16.45" customHeight="1" x14ac:dyDescent="0.2">
      <c r="A6" s="22"/>
      <c r="B6" s="22"/>
      <c r="C6" s="22"/>
      <c r="D6" s="22"/>
      <c r="E6" s="22"/>
      <c r="F6" s="22"/>
      <c r="G6" s="22"/>
      <c r="H6" s="22"/>
      <c r="I6" s="22"/>
      <c r="J6" s="22"/>
      <c r="K6" s="22"/>
      <c r="L6" s="22"/>
      <c r="M6" s="22"/>
      <c r="N6" s="22"/>
      <c r="O6" s="22"/>
      <c r="P6" s="22"/>
    </row>
    <row r="7" spans="1:16" ht="16.45" customHeight="1" x14ac:dyDescent="0.2">
      <c r="A7" s="22"/>
      <c r="B7" s="22"/>
      <c r="C7" s="22"/>
      <c r="D7" s="22"/>
      <c r="E7" s="22"/>
      <c r="F7" s="22"/>
      <c r="G7" s="22"/>
      <c r="H7" s="22"/>
      <c r="I7" s="22"/>
      <c r="J7" s="22"/>
      <c r="K7" s="22"/>
      <c r="L7" s="22"/>
      <c r="M7" s="22"/>
      <c r="N7" s="22"/>
      <c r="O7" s="22"/>
      <c r="P7" s="22"/>
    </row>
    <row r="8" spans="1:16" ht="16.45" customHeight="1" x14ac:dyDescent="0.2">
      <c r="A8" s="22"/>
      <c r="B8" s="22"/>
      <c r="C8" s="22"/>
      <c r="D8" s="22"/>
      <c r="E8" s="22"/>
      <c r="F8" s="22"/>
      <c r="G8" s="22"/>
      <c r="H8" s="22"/>
      <c r="I8" s="22"/>
      <c r="J8" s="22"/>
      <c r="K8" s="22"/>
      <c r="L8" s="22"/>
      <c r="M8" s="22"/>
      <c r="N8" s="22"/>
      <c r="O8" s="22"/>
      <c r="P8" s="22"/>
    </row>
    <row r="9" spans="1:16" ht="16.45" customHeight="1" x14ac:dyDescent="0.2">
      <c r="A9" s="22"/>
      <c r="B9" s="22"/>
      <c r="C9" s="22"/>
      <c r="D9" s="22"/>
      <c r="E9" s="22"/>
      <c r="F9" s="22"/>
      <c r="G9" s="22"/>
      <c r="H9" s="22"/>
      <c r="I9" s="22"/>
      <c r="J9" s="22"/>
      <c r="K9" s="22"/>
      <c r="L9" s="22"/>
      <c r="M9" s="22"/>
      <c r="N9" s="22"/>
      <c r="O9" s="22"/>
      <c r="P9" s="22"/>
    </row>
    <row r="10" spans="1:16" ht="16.45" customHeight="1" x14ac:dyDescent="0.2">
      <c r="A10" s="22"/>
      <c r="B10" s="22"/>
      <c r="C10" s="22"/>
      <c r="D10" s="22"/>
      <c r="E10" s="22"/>
      <c r="F10" s="22"/>
      <c r="G10" s="22"/>
      <c r="H10" s="22"/>
      <c r="I10" s="22"/>
      <c r="J10" s="22"/>
      <c r="K10" s="22"/>
      <c r="L10" s="22"/>
      <c r="M10" s="22"/>
      <c r="N10" s="22"/>
      <c r="O10" s="22"/>
      <c r="P10" s="22"/>
    </row>
    <row r="11" spans="1:16" ht="16.45" customHeight="1" x14ac:dyDescent="0.2">
      <c r="A11" s="22"/>
      <c r="B11" s="22"/>
      <c r="C11" s="22"/>
      <c r="D11" s="22"/>
      <c r="E11" s="22"/>
      <c r="F11" s="22"/>
      <c r="G11" s="22"/>
      <c r="H11" s="22"/>
      <c r="I11" s="22"/>
      <c r="J11" s="22"/>
      <c r="K11" s="22"/>
      <c r="L11" s="22"/>
      <c r="M11" s="22"/>
      <c r="N11" s="22"/>
      <c r="O11" s="22"/>
      <c r="P11" s="22"/>
    </row>
    <row r="12" spans="1:16" ht="16.45" customHeight="1" x14ac:dyDescent="0.2">
      <c r="A12" s="22"/>
      <c r="B12" s="22"/>
      <c r="C12" s="22"/>
      <c r="D12" s="22"/>
      <c r="E12" s="22"/>
      <c r="F12" s="22"/>
      <c r="G12" s="22"/>
      <c r="H12" s="22"/>
      <c r="I12" s="22"/>
      <c r="J12" s="22"/>
      <c r="K12" s="22"/>
      <c r="L12" s="22"/>
      <c r="M12" s="22"/>
      <c r="N12" s="22"/>
      <c r="O12" s="22"/>
      <c r="P12" s="22"/>
    </row>
    <row r="13" spans="1:16" ht="16.45" customHeight="1" x14ac:dyDescent="0.2">
      <c r="A13" s="22"/>
      <c r="B13" s="22"/>
      <c r="C13" s="22"/>
      <c r="D13" s="22"/>
      <c r="E13" s="22"/>
      <c r="F13" s="22"/>
      <c r="G13" s="22"/>
      <c r="H13" s="22"/>
      <c r="I13" s="22"/>
      <c r="J13" s="22"/>
      <c r="K13" s="22"/>
      <c r="L13" s="22"/>
      <c r="M13" s="22"/>
      <c r="N13" s="22"/>
      <c r="O13" s="22"/>
      <c r="P13" s="22"/>
    </row>
    <row r="14" spans="1:16" ht="16.45" customHeight="1" x14ac:dyDescent="0.2">
      <c r="A14" s="22"/>
      <c r="B14" s="22"/>
      <c r="C14" s="22"/>
      <c r="D14" s="22"/>
      <c r="E14" s="22"/>
      <c r="F14" s="22"/>
      <c r="G14" s="22"/>
      <c r="H14" s="22"/>
      <c r="I14" s="22"/>
      <c r="J14" s="22"/>
      <c r="K14" s="22"/>
      <c r="L14" s="22"/>
      <c r="M14" s="22"/>
      <c r="N14" s="22"/>
      <c r="O14" s="22"/>
      <c r="P14" s="22"/>
    </row>
    <row r="15" spans="1:16" ht="16.45" customHeight="1" x14ac:dyDescent="0.2">
      <c r="A15" s="22"/>
      <c r="B15" s="22"/>
      <c r="C15" s="22"/>
      <c r="D15" s="22"/>
      <c r="E15" s="22"/>
      <c r="F15" s="22"/>
      <c r="G15" s="22"/>
      <c r="H15" s="22"/>
      <c r="I15" s="22"/>
      <c r="J15" s="22"/>
      <c r="K15" s="22"/>
      <c r="L15" s="22"/>
      <c r="M15" s="22"/>
      <c r="N15" s="22"/>
      <c r="O15" s="22"/>
      <c r="P15" s="22"/>
    </row>
    <row r="16" spans="1:16" ht="16.45" customHeight="1" x14ac:dyDescent="0.2">
      <c r="A16" s="22"/>
      <c r="B16" s="22"/>
      <c r="C16" s="22"/>
      <c r="D16" s="22"/>
      <c r="E16" s="22"/>
      <c r="F16" s="22"/>
      <c r="G16" s="22"/>
      <c r="H16" s="22"/>
      <c r="I16" s="22"/>
      <c r="J16" s="22"/>
      <c r="K16" s="22"/>
      <c r="L16" s="22"/>
      <c r="M16" s="22"/>
      <c r="N16" s="22"/>
      <c r="O16" s="22"/>
      <c r="P16" s="22"/>
    </row>
    <row r="17" spans="1:16" ht="16.45" customHeight="1" x14ac:dyDescent="0.2">
      <c r="A17" s="22"/>
      <c r="B17" s="22"/>
      <c r="C17" s="22"/>
      <c r="D17" s="22"/>
      <c r="E17" s="22"/>
      <c r="F17" s="22"/>
      <c r="G17" s="22"/>
      <c r="H17" s="22"/>
      <c r="I17" s="22"/>
      <c r="J17" s="22"/>
      <c r="K17" s="22"/>
      <c r="L17" s="22"/>
      <c r="M17" s="22"/>
      <c r="N17" s="22"/>
      <c r="O17" s="22"/>
      <c r="P17" s="22"/>
    </row>
    <row r="18" spans="1:16" ht="16.45" customHeight="1" x14ac:dyDescent="0.2">
      <c r="A18" s="22"/>
      <c r="B18" s="22"/>
      <c r="C18" s="22"/>
      <c r="D18" s="22"/>
      <c r="E18" s="22"/>
      <c r="F18" s="22"/>
      <c r="G18" s="22"/>
      <c r="H18" s="22"/>
      <c r="I18" s="22"/>
      <c r="J18" s="22"/>
      <c r="K18" s="22"/>
      <c r="L18" s="22"/>
      <c r="M18" s="22"/>
      <c r="N18" s="22"/>
      <c r="O18" s="22"/>
      <c r="P18" s="22"/>
    </row>
    <row r="19" spans="1:16" ht="16.45" customHeight="1" x14ac:dyDescent="0.2">
      <c r="A19" s="22"/>
      <c r="B19" s="22"/>
      <c r="C19" s="22"/>
      <c r="D19" s="22"/>
      <c r="E19" s="22"/>
      <c r="F19" s="22"/>
      <c r="G19" s="22"/>
      <c r="H19" s="22"/>
      <c r="I19" s="22"/>
      <c r="J19" s="22"/>
      <c r="K19" s="22"/>
      <c r="L19" s="22"/>
      <c r="M19" s="22"/>
      <c r="N19" s="22"/>
      <c r="O19" s="22"/>
      <c r="P19" s="22"/>
    </row>
    <row r="20" spans="1:16" ht="16.45" customHeight="1" x14ac:dyDescent="0.2">
      <c r="A20" s="22"/>
      <c r="B20" s="22"/>
      <c r="C20" s="22"/>
      <c r="D20" s="22"/>
      <c r="E20" s="22"/>
      <c r="F20" s="22"/>
      <c r="G20" s="22"/>
      <c r="H20" s="22"/>
      <c r="I20" s="22"/>
      <c r="J20" s="22"/>
      <c r="K20" s="22"/>
      <c r="L20" s="22"/>
      <c r="M20" s="22"/>
      <c r="N20" s="22"/>
      <c r="O20" s="22"/>
      <c r="P20" s="22"/>
    </row>
    <row r="21" spans="1:16" ht="16.45" customHeight="1" x14ac:dyDescent="0.2">
      <c r="A21" s="22"/>
      <c r="B21" s="22"/>
      <c r="C21" s="22"/>
      <c r="D21" s="22"/>
      <c r="E21" s="22"/>
      <c r="F21" s="22"/>
      <c r="G21" s="22"/>
      <c r="H21" s="22"/>
      <c r="I21" s="22"/>
      <c r="J21" s="22"/>
      <c r="K21" s="22"/>
      <c r="L21" s="22"/>
      <c r="M21" s="22"/>
      <c r="N21" s="22"/>
      <c r="O21" s="22"/>
      <c r="P21" s="22"/>
    </row>
    <row r="22" spans="1:16" ht="16.45" customHeight="1" x14ac:dyDescent="0.2">
      <c r="A22" s="22"/>
      <c r="B22" s="22"/>
      <c r="C22" s="22"/>
      <c r="D22" s="22"/>
      <c r="E22" s="22"/>
      <c r="F22" s="22"/>
      <c r="G22" s="22"/>
      <c r="H22" s="22"/>
      <c r="I22" s="22"/>
      <c r="J22" s="22"/>
      <c r="K22" s="22"/>
      <c r="L22" s="22"/>
      <c r="M22" s="22"/>
      <c r="N22" s="22"/>
      <c r="O22" s="22"/>
      <c r="P22" s="22"/>
    </row>
    <row r="23" spans="1:16" ht="16.45" customHeight="1" x14ac:dyDescent="0.2">
      <c r="A23" s="22"/>
      <c r="B23" s="22"/>
      <c r="C23" s="22"/>
      <c r="D23" s="22"/>
      <c r="E23" s="22"/>
      <c r="F23" s="22"/>
      <c r="G23" s="22"/>
      <c r="H23" s="22"/>
      <c r="I23" s="22"/>
      <c r="J23" s="22"/>
      <c r="K23" s="22"/>
      <c r="L23" s="22"/>
      <c r="M23" s="22"/>
      <c r="N23" s="22"/>
      <c r="O23" s="22"/>
      <c r="P23" s="22"/>
    </row>
    <row r="24" spans="1:16" ht="16.45" customHeight="1" x14ac:dyDescent="0.2">
      <c r="A24" s="22"/>
      <c r="B24" s="22"/>
      <c r="C24" s="22"/>
      <c r="D24" s="22"/>
      <c r="E24" s="22"/>
      <c r="F24" s="22"/>
      <c r="G24" s="22"/>
      <c r="H24" s="22"/>
      <c r="I24" s="22"/>
      <c r="J24" s="22"/>
      <c r="K24" s="22"/>
      <c r="L24" s="22"/>
      <c r="M24" s="22"/>
      <c r="N24" s="22"/>
      <c r="O24" s="22"/>
      <c r="P24" s="22"/>
    </row>
    <row r="25" spans="1:16" ht="16.45" customHeight="1" x14ac:dyDescent="0.2">
      <c r="A25" s="22"/>
      <c r="B25" s="22"/>
      <c r="C25" s="22"/>
      <c r="D25" s="22"/>
      <c r="E25" s="22"/>
      <c r="F25" s="22"/>
      <c r="G25" s="22"/>
      <c r="H25" s="22"/>
      <c r="I25" s="22"/>
      <c r="J25" s="22"/>
      <c r="K25" s="22"/>
      <c r="L25" s="22"/>
      <c r="M25" s="22"/>
      <c r="N25" s="22"/>
      <c r="O25" s="22"/>
      <c r="P25" s="22"/>
    </row>
    <row r="26" spans="1:16" ht="16.45" customHeight="1" x14ac:dyDescent="0.2">
      <c r="A26" s="22"/>
      <c r="B26" s="22"/>
      <c r="C26" s="22"/>
      <c r="D26" s="22"/>
      <c r="E26" s="22"/>
      <c r="F26" s="22"/>
      <c r="G26" s="22"/>
      <c r="H26" s="22"/>
      <c r="I26" s="22"/>
      <c r="J26" s="22"/>
      <c r="K26" s="22"/>
      <c r="L26" s="22"/>
      <c r="M26" s="22"/>
      <c r="N26" s="22"/>
      <c r="O26" s="22"/>
      <c r="P26" s="22"/>
    </row>
    <row r="27" spans="1:16" ht="16.45" customHeight="1" x14ac:dyDescent="0.2">
      <c r="A27" s="22"/>
      <c r="B27" s="22"/>
      <c r="C27" s="22"/>
      <c r="D27" s="22"/>
      <c r="E27" s="22"/>
      <c r="F27" s="22"/>
      <c r="G27" s="22"/>
      <c r="H27" s="22"/>
      <c r="I27" s="22"/>
      <c r="J27" s="22"/>
      <c r="K27" s="22"/>
      <c r="L27" s="22"/>
      <c r="M27" s="22"/>
      <c r="N27" s="22"/>
      <c r="O27" s="22"/>
      <c r="P27" s="22"/>
    </row>
    <row r="28" spans="1:16" ht="16.45" customHeight="1" x14ac:dyDescent="0.2">
      <c r="A28" s="22"/>
      <c r="B28" s="22"/>
      <c r="C28" s="22"/>
      <c r="D28" s="22"/>
      <c r="E28" s="22"/>
      <c r="F28" s="22"/>
      <c r="G28" s="22"/>
      <c r="H28" s="22"/>
      <c r="I28" s="22"/>
      <c r="J28" s="22"/>
      <c r="K28" s="22"/>
      <c r="L28" s="22"/>
      <c r="M28" s="22"/>
      <c r="N28" s="22"/>
      <c r="O28" s="22"/>
      <c r="P28" s="22"/>
    </row>
    <row r="29" spans="1:16" ht="16.45" customHeight="1" x14ac:dyDescent="0.2">
      <c r="A29" s="22"/>
      <c r="B29" s="22"/>
      <c r="C29" s="22"/>
      <c r="D29" s="22"/>
      <c r="E29" s="22"/>
      <c r="F29" s="22"/>
      <c r="G29" s="22"/>
      <c r="H29" s="22"/>
      <c r="I29" s="22"/>
      <c r="J29" s="22"/>
      <c r="K29" s="22"/>
      <c r="L29" s="22"/>
      <c r="M29" s="22"/>
      <c r="N29" s="22"/>
      <c r="O29" s="22"/>
      <c r="P29" s="22"/>
    </row>
    <row r="30" spans="1:16" ht="16.45" customHeight="1" x14ac:dyDescent="0.2">
      <c r="A30" s="22"/>
      <c r="B30" s="22"/>
      <c r="C30" s="22"/>
      <c r="D30" s="22"/>
      <c r="E30" s="22"/>
      <c r="F30" s="22"/>
      <c r="G30" s="22"/>
      <c r="H30" s="22"/>
      <c r="I30" s="22"/>
      <c r="J30" s="22"/>
      <c r="K30" s="22"/>
      <c r="L30" s="22"/>
      <c r="M30" s="22"/>
      <c r="N30" s="22"/>
      <c r="O30" s="22"/>
      <c r="P30" s="22"/>
    </row>
    <row r="31" spans="1:16" ht="16.4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539</v>
      </c>
      <c r="G33" s="29" t="s">
        <v>540</v>
      </c>
      <c r="H33" s="29" t="s">
        <v>541</v>
      </c>
      <c r="I33" s="29" t="s">
        <v>542</v>
      </c>
      <c r="J33" s="30" t="s">
        <v>543</v>
      </c>
      <c r="K33" s="22"/>
      <c r="L33" s="22"/>
      <c r="M33" s="22"/>
      <c r="N33" s="22"/>
      <c r="O33" s="22"/>
      <c r="P33" s="22"/>
    </row>
    <row r="34" spans="1:16" ht="39" customHeight="1" x14ac:dyDescent="0.2">
      <c r="A34" s="22"/>
      <c r="B34" s="31"/>
      <c r="C34" s="1174" t="s">
        <v>545</v>
      </c>
      <c r="D34" s="1174"/>
      <c r="E34" s="1175"/>
      <c r="F34" s="32">
        <v>2.52</v>
      </c>
      <c r="G34" s="33">
        <v>3.2</v>
      </c>
      <c r="H34" s="33">
        <v>3.39</v>
      </c>
      <c r="I34" s="33">
        <v>3.22</v>
      </c>
      <c r="J34" s="34">
        <v>3.23</v>
      </c>
      <c r="K34" s="22"/>
      <c r="L34" s="22"/>
      <c r="M34" s="22"/>
      <c r="N34" s="22"/>
      <c r="O34" s="22"/>
      <c r="P34" s="22"/>
    </row>
    <row r="35" spans="1:16" ht="39" customHeight="1" x14ac:dyDescent="0.2">
      <c r="A35" s="22"/>
      <c r="B35" s="35"/>
      <c r="C35" s="1170" t="s">
        <v>546</v>
      </c>
      <c r="D35" s="1170"/>
      <c r="E35" s="1171"/>
      <c r="F35" s="36">
        <v>2.5299999999999998</v>
      </c>
      <c r="G35" s="37">
        <v>2.56</v>
      </c>
      <c r="H35" s="37">
        <v>3.15</v>
      </c>
      <c r="I35" s="37">
        <v>3.01</v>
      </c>
      <c r="J35" s="38">
        <v>2.92</v>
      </c>
      <c r="K35" s="22"/>
      <c r="L35" s="22"/>
      <c r="M35" s="22"/>
      <c r="N35" s="22"/>
      <c r="O35" s="22"/>
      <c r="P35" s="22"/>
    </row>
    <row r="36" spans="1:16" ht="39" customHeight="1" x14ac:dyDescent="0.2">
      <c r="A36" s="22"/>
      <c r="B36" s="35"/>
      <c r="C36" s="1170" t="s">
        <v>547</v>
      </c>
      <c r="D36" s="1170"/>
      <c r="E36" s="1171"/>
      <c r="F36" s="36">
        <v>2.2400000000000002</v>
      </c>
      <c r="G36" s="37">
        <v>2.2400000000000002</v>
      </c>
      <c r="H36" s="37">
        <v>2.4500000000000002</v>
      </c>
      <c r="I36" s="37">
        <v>2.5499999999999998</v>
      </c>
      <c r="J36" s="38">
        <v>2.68</v>
      </c>
      <c r="K36" s="22"/>
      <c r="L36" s="22"/>
      <c r="M36" s="22"/>
      <c r="N36" s="22"/>
      <c r="O36" s="22"/>
      <c r="P36" s="22"/>
    </row>
    <row r="37" spans="1:16" ht="39" customHeight="1" x14ac:dyDescent="0.2">
      <c r="A37" s="22"/>
      <c r="B37" s="35"/>
      <c r="C37" s="1170" t="s">
        <v>548</v>
      </c>
      <c r="D37" s="1170"/>
      <c r="E37" s="1171"/>
      <c r="F37" s="36">
        <v>2.09</v>
      </c>
      <c r="G37" s="37">
        <v>1.89</v>
      </c>
      <c r="H37" s="37">
        <v>2.0299999999999998</v>
      </c>
      <c r="I37" s="37">
        <v>1.95</v>
      </c>
      <c r="J37" s="38">
        <v>1.97</v>
      </c>
      <c r="K37" s="22"/>
      <c r="L37" s="22"/>
      <c r="M37" s="22"/>
      <c r="N37" s="22"/>
      <c r="O37" s="22"/>
      <c r="P37" s="22"/>
    </row>
    <row r="38" spans="1:16" ht="39" customHeight="1" x14ac:dyDescent="0.2">
      <c r="A38" s="22"/>
      <c r="B38" s="35"/>
      <c r="C38" s="1170" t="s">
        <v>549</v>
      </c>
      <c r="D38" s="1170"/>
      <c r="E38" s="1171"/>
      <c r="F38" s="36">
        <v>1.52</v>
      </c>
      <c r="G38" s="37">
        <v>1.5</v>
      </c>
      <c r="H38" s="37">
        <v>1.65</v>
      </c>
      <c r="I38" s="37">
        <v>1.64</v>
      </c>
      <c r="J38" s="38">
        <v>0.83</v>
      </c>
      <c r="K38" s="22"/>
      <c r="L38" s="22"/>
      <c r="M38" s="22"/>
      <c r="N38" s="22"/>
      <c r="O38" s="22"/>
      <c r="P38" s="22"/>
    </row>
    <row r="39" spans="1:16" ht="39" customHeight="1" x14ac:dyDescent="0.2">
      <c r="A39" s="22"/>
      <c r="B39" s="35"/>
      <c r="C39" s="1170" t="s">
        <v>550</v>
      </c>
      <c r="D39" s="1170"/>
      <c r="E39" s="1171"/>
      <c r="F39" s="36">
        <v>0</v>
      </c>
      <c r="G39" s="37">
        <v>1.25</v>
      </c>
      <c r="H39" s="37">
        <v>1.41</v>
      </c>
      <c r="I39" s="37">
        <v>0.68</v>
      </c>
      <c r="J39" s="38">
        <v>0.44</v>
      </c>
      <c r="K39" s="22"/>
      <c r="L39" s="22"/>
      <c r="M39" s="22"/>
      <c r="N39" s="22"/>
      <c r="O39" s="22"/>
      <c r="P39" s="22"/>
    </row>
    <row r="40" spans="1:16" ht="39" customHeight="1" x14ac:dyDescent="0.2">
      <c r="A40" s="22"/>
      <c r="B40" s="35"/>
      <c r="C40" s="1170" t="s">
        <v>551</v>
      </c>
      <c r="D40" s="1170"/>
      <c r="E40" s="1171"/>
      <c r="F40" s="36">
        <v>0.02</v>
      </c>
      <c r="G40" s="37">
        <v>0.02</v>
      </c>
      <c r="H40" s="37">
        <v>0.01</v>
      </c>
      <c r="I40" s="37">
        <v>0.01</v>
      </c>
      <c r="J40" s="38">
        <v>0.1</v>
      </c>
      <c r="K40" s="22"/>
      <c r="L40" s="22"/>
      <c r="M40" s="22"/>
      <c r="N40" s="22"/>
      <c r="O40" s="22"/>
      <c r="P40" s="22"/>
    </row>
    <row r="41" spans="1:16" ht="39" customHeight="1" x14ac:dyDescent="0.2">
      <c r="A41" s="22"/>
      <c r="B41" s="35"/>
      <c r="C41" s="1170" t="s">
        <v>552</v>
      </c>
      <c r="D41" s="1170"/>
      <c r="E41" s="1171"/>
      <c r="F41" s="36">
        <v>0.05</v>
      </c>
      <c r="G41" s="37">
        <v>0.03</v>
      </c>
      <c r="H41" s="37">
        <v>0.15</v>
      </c>
      <c r="I41" s="37">
        <v>0.18</v>
      </c>
      <c r="J41" s="38">
        <v>0.05</v>
      </c>
      <c r="K41" s="22"/>
      <c r="L41" s="22"/>
      <c r="M41" s="22"/>
      <c r="N41" s="22"/>
      <c r="O41" s="22"/>
      <c r="P41" s="22"/>
    </row>
    <row r="42" spans="1:16" ht="39" customHeight="1" x14ac:dyDescent="0.2">
      <c r="A42" s="22"/>
      <c r="B42" s="39"/>
      <c r="C42" s="1170" t="s">
        <v>553</v>
      </c>
      <c r="D42" s="1170"/>
      <c r="E42" s="1171"/>
      <c r="F42" s="36" t="s">
        <v>500</v>
      </c>
      <c r="G42" s="37" t="s">
        <v>500</v>
      </c>
      <c r="H42" s="37" t="s">
        <v>500</v>
      </c>
      <c r="I42" s="37" t="s">
        <v>500</v>
      </c>
      <c r="J42" s="38" t="s">
        <v>500</v>
      </c>
      <c r="K42" s="22"/>
      <c r="L42" s="22"/>
      <c r="M42" s="22"/>
      <c r="N42" s="22"/>
      <c r="O42" s="22"/>
      <c r="P42" s="22"/>
    </row>
    <row r="43" spans="1:16" ht="39" customHeight="1" thickBot="1" x14ac:dyDescent="0.25">
      <c r="A43" s="22"/>
      <c r="B43" s="40"/>
      <c r="C43" s="1172" t="s">
        <v>554</v>
      </c>
      <c r="D43" s="1172"/>
      <c r="E43" s="1173"/>
      <c r="F43" s="41">
        <v>1.96</v>
      </c>
      <c r="G43" s="42">
        <v>1.06</v>
      </c>
      <c r="H43" s="42">
        <v>1.26</v>
      </c>
      <c r="I43" s="42">
        <v>0.5</v>
      </c>
      <c r="J43" s="43">
        <v>0.12</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3" x14ac:dyDescent="0.2">
      <c r="A45" s="22"/>
      <c r="B45" s="22"/>
      <c r="C45" s="22"/>
      <c r="D45" s="22"/>
      <c r="E45" s="22"/>
      <c r="F45" s="22"/>
      <c r="G45" s="22"/>
      <c r="H45" s="22"/>
      <c r="I45" s="22"/>
      <c r="J45" s="22"/>
      <c r="K45" s="22"/>
      <c r="L45" s="22"/>
      <c r="M45" s="22"/>
      <c r="N45" s="22"/>
      <c r="O45" s="22"/>
      <c r="P45" s="22"/>
    </row>
  </sheetData>
  <sheetProtection algorithmName="SHA-512" hashValue="5WEWvfQn8ttzH9oWZESzsuPDbwwr9hC1ZkCl0PlnpXbYdjFi8zywkSzHU1Fm2vNIiYUEo+u/nUcFUMm+aWjMBQ==" saltValue="UvdlbwfoMg8ViXhjM2ESa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election activeCell="Y116" sqref="U115:Y116"/>
    </sheetView>
  </sheetViews>
  <sheetFormatPr defaultColWidth="0" defaultRowHeight="12.7" customHeight="1" zeroHeight="1" x14ac:dyDescent="0.2"/>
  <cols>
    <col min="1" max="1" width="6.554687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 customHeight="1" thickBot="1" x14ac:dyDescent="0.25">
      <c r="A44" s="46"/>
      <c r="B44" s="49" t="s">
        <v>8</v>
      </c>
      <c r="C44" s="50"/>
      <c r="D44" s="50"/>
      <c r="E44" s="51"/>
      <c r="F44" s="51"/>
      <c r="G44" s="51"/>
      <c r="H44" s="51"/>
      <c r="I44" s="51"/>
      <c r="J44" s="52" t="s">
        <v>2</v>
      </c>
      <c r="K44" s="53" t="s">
        <v>539</v>
      </c>
      <c r="L44" s="54" t="s">
        <v>540</v>
      </c>
      <c r="M44" s="54" t="s">
        <v>541</v>
      </c>
      <c r="N44" s="54" t="s">
        <v>542</v>
      </c>
      <c r="O44" s="55" t="s">
        <v>543</v>
      </c>
      <c r="P44" s="46"/>
      <c r="Q44" s="46"/>
      <c r="R44" s="46"/>
      <c r="S44" s="46"/>
      <c r="T44" s="46"/>
      <c r="U44" s="46"/>
    </row>
    <row r="45" spans="1:21" ht="30.7" customHeight="1" x14ac:dyDescent="0.2">
      <c r="A45" s="46"/>
      <c r="B45" s="1199" t="s">
        <v>9</v>
      </c>
      <c r="C45" s="1200"/>
      <c r="D45" s="56"/>
      <c r="E45" s="1205" t="s">
        <v>10</v>
      </c>
      <c r="F45" s="1205"/>
      <c r="G45" s="1205"/>
      <c r="H45" s="1205"/>
      <c r="I45" s="1205"/>
      <c r="J45" s="1206"/>
      <c r="K45" s="57">
        <v>21443</v>
      </c>
      <c r="L45" s="58">
        <v>21620</v>
      </c>
      <c r="M45" s="58">
        <v>22080</v>
      </c>
      <c r="N45" s="58">
        <v>22290</v>
      </c>
      <c r="O45" s="59">
        <v>22696</v>
      </c>
      <c r="P45" s="46"/>
      <c r="Q45" s="46"/>
      <c r="R45" s="46"/>
      <c r="S45" s="46"/>
      <c r="T45" s="46"/>
      <c r="U45" s="46"/>
    </row>
    <row r="46" spans="1:21" ht="30.7" customHeight="1" x14ac:dyDescent="0.2">
      <c r="A46" s="46"/>
      <c r="B46" s="1201"/>
      <c r="C46" s="1202"/>
      <c r="D46" s="60"/>
      <c r="E46" s="1178" t="s">
        <v>11</v>
      </c>
      <c r="F46" s="1178"/>
      <c r="G46" s="1178"/>
      <c r="H46" s="1178"/>
      <c r="I46" s="1178"/>
      <c r="J46" s="1179"/>
      <c r="K46" s="61" t="s">
        <v>500</v>
      </c>
      <c r="L46" s="62" t="s">
        <v>500</v>
      </c>
      <c r="M46" s="62" t="s">
        <v>500</v>
      </c>
      <c r="N46" s="62" t="s">
        <v>500</v>
      </c>
      <c r="O46" s="63" t="s">
        <v>500</v>
      </c>
      <c r="P46" s="46"/>
      <c r="Q46" s="46"/>
      <c r="R46" s="46"/>
      <c r="S46" s="46"/>
      <c r="T46" s="46"/>
      <c r="U46" s="46"/>
    </row>
    <row r="47" spans="1:21" ht="30.7" customHeight="1" x14ac:dyDescent="0.2">
      <c r="A47" s="46"/>
      <c r="B47" s="1201"/>
      <c r="C47" s="1202"/>
      <c r="D47" s="60"/>
      <c r="E47" s="1178" t="s">
        <v>12</v>
      </c>
      <c r="F47" s="1178"/>
      <c r="G47" s="1178"/>
      <c r="H47" s="1178"/>
      <c r="I47" s="1178"/>
      <c r="J47" s="1179"/>
      <c r="K47" s="61" t="s">
        <v>500</v>
      </c>
      <c r="L47" s="62" t="s">
        <v>500</v>
      </c>
      <c r="M47" s="62" t="s">
        <v>500</v>
      </c>
      <c r="N47" s="62" t="s">
        <v>500</v>
      </c>
      <c r="O47" s="63" t="s">
        <v>500</v>
      </c>
      <c r="P47" s="46"/>
      <c r="Q47" s="46"/>
      <c r="R47" s="46"/>
      <c r="S47" s="46"/>
      <c r="T47" s="46"/>
      <c r="U47" s="46"/>
    </row>
    <row r="48" spans="1:21" ht="30.7" customHeight="1" x14ac:dyDescent="0.2">
      <c r="A48" s="46"/>
      <c r="B48" s="1201"/>
      <c r="C48" s="1202"/>
      <c r="D48" s="60"/>
      <c r="E48" s="1178" t="s">
        <v>13</v>
      </c>
      <c r="F48" s="1178"/>
      <c r="G48" s="1178"/>
      <c r="H48" s="1178"/>
      <c r="I48" s="1178"/>
      <c r="J48" s="1179"/>
      <c r="K48" s="61">
        <v>7235</v>
      </c>
      <c r="L48" s="62">
        <v>7078</v>
      </c>
      <c r="M48" s="62">
        <v>6762</v>
      </c>
      <c r="N48" s="62">
        <v>6312</v>
      </c>
      <c r="O48" s="63">
        <v>5857</v>
      </c>
      <c r="P48" s="46"/>
      <c r="Q48" s="46"/>
      <c r="R48" s="46"/>
      <c r="S48" s="46"/>
      <c r="T48" s="46"/>
      <c r="U48" s="46"/>
    </row>
    <row r="49" spans="1:21" ht="30.7" customHeight="1" x14ac:dyDescent="0.2">
      <c r="A49" s="46"/>
      <c r="B49" s="1201"/>
      <c r="C49" s="1202"/>
      <c r="D49" s="60"/>
      <c r="E49" s="1178" t="s">
        <v>14</v>
      </c>
      <c r="F49" s="1178"/>
      <c r="G49" s="1178"/>
      <c r="H49" s="1178"/>
      <c r="I49" s="1178"/>
      <c r="J49" s="1179"/>
      <c r="K49" s="61">
        <v>64</v>
      </c>
      <c r="L49" s="62">
        <v>62</v>
      </c>
      <c r="M49" s="62">
        <v>52</v>
      </c>
      <c r="N49" s="62">
        <v>53</v>
      </c>
      <c r="O49" s="63">
        <v>53</v>
      </c>
      <c r="P49" s="46"/>
      <c r="Q49" s="46"/>
      <c r="R49" s="46"/>
      <c r="S49" s="46"/>
      <c r="T49" s="46"/>
      <c r="U49" s="46"/>
    </row>
    <row r="50" spans="1:21" ht="30.7" customHeight="1" x14ac:dyDescent="0.2">
      <c r="A50" s="46"/>
      <c r="B50" s="1201"/>
      <c r="C50" s="1202"/>
      <c r="D50" s="60"/>
      <c r="E50" s="1178" t="s">
        <v>15</v>
      </c>
      <c r="F50" s="1178"/>
      <c r="G50" s="1178"/>
      <c r="H50" s="1178"/>
      <c r="I50" s="1178"/>
      <c r="J50" s="1179"/>
      <c r="K50" s="61">
        <v>349</v>
      </c>
      <c r="L50" s="62">
        <v>507</v>
      </c>
      <c r="M50" s="62">
        <v>775</v>
      </c>
      <c r="N50" s="62">
        <v>952</v>
      </c>
      <c r="O50" s="63">
        <v>490</v>
      </c>
      <c r="P50" s="46"/>
      <c r="Q50" s="46"/>
      <c r="R50" s="46"/>
      <c r="S50" s="46"/>
      <c r="T50" s="46"/>
      <c r="U50" s="46"/>
    </row>
    <row r="51" spans="1:21" ht="30.7" customHeight="1" x14ac:dyDescent="0.2">
      <c r="A51" s="46"/>
      <c r="B51" s="1203"/>
      <c r="C51" s="1204"/>
      <c r="D51" s="64"/>
      <c r="E51" s="1178" t="s">
        <v>16</v>
      </c>
      <c r="F51" s="1178"/>
      <c r="G51" s="1178"/>
      <c r="H51" s="1178"/>
      <c r="I51" s="1178"/>
      <c r="J51" s="1179"/>
      <c r="K51" s="61">
        <v>1</v>
      </c>
      <c r="L51" s="62">
        <v>3</v>
      </c>
      <c r="M51" s="62">
        <v>5</v>
      </c>
      <c r="N51" s="62">
        <v>4</v>
      </c>
      <c r="O51" s="63" t="s">
        <v>500</v>
      </c>
      <c r="P51" s="46"/>
      <c r="Q51" s="46"/>
      <c r="R51" s="46"/>
      <c r="S51" s="46"/>
      <c r="T51" s="46"/>
      <c r="U51" s="46"/>
    </row>
    <row r="52" spans="1:21" ht="30.7" customHeight="1" x14ac:dyDescent="0.2">
      <c r="A52" s="46"/>
      <c r="B52" s="1176" t="s">
        <v>17</v>
      </c>
      <c r="C52" s="1177"/>
      <c r="D52" s="64"/>
      <c r="E52" s="1178" t="s">
        <v>18</v>
      </c>
      <c r="F52" s="1178"/>
      <c r="G52" s="1178"/>
      <c r="H52" s="1178"/>
      <c r="I52" s="1178"/>
      <c r="J52" s="1179"/>
      <c r="K52" s="61">
        <v>23178</v>
      </c>
      <c r="L52" s="62">
        <v>22246</v>
      </c>
      <c r="M52" s="62">
        <v>21736</v>
      </c>
      <c r="N52" s="62">
        <v>21435</v>
      </c>
      <c r="O52" s="63">
        <v>21180</v>
      </c>
      <c r="P52" s="46"/>
      <c r="Q52" s="46"/>
      <c r="R52" s="46"/>
      <c r="S52" s="46"/>
      <c r="T52" s="46"/>
      <c r="U52" s="46"/>
    </row>
    <row r="53" spans="1:21" ht="30.7" customHeight="1" thickBot="1" x14ac:dyDescent="0.25">
      <c r="A53" s="46"/>
      <c r="B53" s="1180" t="s">
        <v>19</v>
      </c>
      <c r="C53" s="1181"/>
      <c r="D53" s="65"/>
      <c r="E53" s="1182" t="s">
        <v>20</v>
      </c>
      <c r="F53" s="1182"/>
      <c r="G53" s="1182"/>
      <c r="H53" s="1182"/>
      <c r="I53" s="1182"/>
      <c r="J53" s="1183"/>
      <c r="K53" s="66">
        <v>5914</v>
      </c>
      <c r="L53" s="67">
        <v>7024</v>
      </c>
      <c r="M53" s="67">
        <v>7938</v>
      </c>
      <c r="N53" s="67">
        <v>8176</v>
      </c>
      <c r="O53" s="68">
        <v>7916</v>
      </c>
      <c r="P53" s="46"/>
      <c r="Q53" s="46"/>
      <c r="R53" s="46"/>
      <c r="S53" s="46"/>
      <c r="T53" s="46"/>
      <c r="U53" s="46"/>
    </row>
    <row r="54" spans="1:21" ht="23.95"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3.95"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3.95"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555</v>
      </c>
      <c r="L57" s="79" t="s">
        <v>556</v>
      </c>
      <c r="M57" s="79" t="s">
        <v>557</v>
      </c>
      <c r="N57" s="79" t="s">
        <v>558</v>
      </c>
      <c r="O57" s="80" t="s">
        <v>559</v>
      </c>
      <c r="P57" s="46"/>
      <c r="Q57" s="46"/>
      <c r="R57" s="46"/>
      <c r="S57" s="46"/>
      <c r="T57" s="46"/>
      <c r="U57" s="46"/>
    </row>
    <row r="58" spans="1:21" ht="31.5" customHeight="1" x14ac:dyDescent="0.2">
      <c r="B58" s="1184" t="s">
        <v>24</v>
      </c>
      <c r="C58" s="1185"/>
      <c r="D58" s="1190" t="s">
        <v>25</v>
      </c>
      <c r="E58" s="1191"/>
      <c r="F58" s="1191"/>
      <c r="G58" s="1191"/>
      <c r="H58" s="1191"/>
      <c r="I58" s="1191"/>
      <c r="J58" s="1192"/>
      <c r="K58" s="81"/>
      <c r="L58" s="82"/>
      <c r="M58" s="82"/>
      <c r="N58" s="82"/>
      <c r="O58" s="83"/>
    </row>
    <row r="59" spans="1:21" ht="31.5" customHeight="1" x14ac:dyDescent="0.2">
      <c r="B59" s="1186"/>
      <c r="C59" s="1187"/>
      <c r="D59" s="1193" t="s">
        <v>26</v>
      </c>
      <c r="E59" s="1194"/>
      <c r="F59" s="1194"/>
      <c r="G59" s="1194"/>
      <c r="H59" s="1194"/>
      <c r="I59" s="1194"/>
      <c r="J59" s="1195"/>
      <c r="K59" s="84"/>
      <c r="L59" s="85"/>
      <c r="M59" s="85"/>
      <c r="N59" s="85"/>
      <c r="O59" s="86"/>
    </row>
    <row r="60" spans="1:21" ht="31.5" customHeight="1" thickBot="1" x14ac:dyDescent="0.25">
      <c r="B60" s="1188"/>
      <c r="C60" s="1189"/>
      <c r="D60" s="1196" t="s">
        <v>27</v>
      </c>
      <c r="E60" s="1197"/>
      <c r="F60" s="1197"/>
      <c r="G60" s="1197"/>
      <c r="H60" s="1197"/>
      <c r="I60" s="1197"/>
      <c r="J60" s="1198"/>
      <c r="K60" s="87"/>
      <c r="L60" s="88"/>
      <c r="M60" s="88"/>
      <c r="N60" s="88"/>
      <c r="O60" s="89"/>
    </row>
    <row r="61" spans="1:21" ht="23.95" customHeight="1" x14ac:dyDescent="0.2">
      <c r="B61" s="90"/>
      <c r="C61" s="90"/>
      <c r="D61" s="91" t="s">
        <v>28</v>
      </c>
      <c r="E61" s="92"/>
      <c r="F61" s="92"/>
      <c r="G61" s="92"/>
      <c r="H61" s="92"/>
      <c r="I61" s="92"/>
      <c r="J61" s="92"/>
      <c r="K61" s="92"/>
      <c r="L61" s="92"/>
      <c r="M61" s="92"/>
      <c r="N61" s="92"/>
      <c r="O61" s="92"/>
    </row>
    <row r="62" spans="1:21" ht="23.95" customHeight="1" x14ac:dyDescent="0.2">
      <c r="B62" s="93"/>
      <c r="C62" s="93"/>
      <c r="D62" s="91" t="s">
        <v>29</v>
      </c>
      <c r="E62" s="92"/>
      <c r="F62" s="92"/>
      <c r="G62" s="92"/>
      <c r="H62" s="92"/>
      <c r="I62" s="92"/>
      <c r="J62" s="92"/>
      <c r="K62" s="92"/>
      <c r="L62" s="92"/>
      <c r="M62" s="92"/>
      <c r="N62" s="92"/>
      <c r="O62" s="92"/>
    </row>
    <row r="63" spans="1:21" ht="23.95"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3.95"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FSpCS7t+A3SgUPDhCYM7C8kZuHTxJ8yG+uzAMjrtVS2nXiGDwREOEej2hMPlt8CxEgi+B/6UYi2znja5VA8qQQ==" saltValue="vJBC53/ru2VxTvPxeJLvb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election activeCell="Y116" sqref="U115:Y116"/>
    </sheetView>
  </sheetViews>
  <sheetFormatPr defaultColWidth="0" defaultRowHeight="13.5" customHeight="1" zeroHeight="1" x14ac:dyDescent="0.2"/>
  <cols>
    <col min="1" max="1" width="6.5546875" style="94" customWidth="1"/>
    <col min="2" max="3" width="12.5546875" style="94" customWidth="1"/>
    <col min="4" max="4" width="11.5546875" style="94" customWidth="1"/>
    <col min="5" max="8" width="10.44140625" style="94" customWidth="1"/>
    <col min="9" max="13" width="16.44140625" style="94" customWidth="1"/>
    <col min="14" max="19" width="12.5546875" style="94" customWidth="1"/>
    <col min="20" max="16384" width="0" style="94" hidden="1"/>
  </cols>
  <sheetData>
    <row r="1" ht="15.05" customHeight="1" x14ac:dyDescent="0.2"/>
    <row r="2" ht="15.05" customHeight="1" x14ac:dyDescent="0.2"/>
    <row r="3" ht="15.05" customHeight="1" x14ac:dyDescent="0.2"/>
    <row r="4" ht="15.05" customHeight="1" x14ac:dyDescent="0.2"/>
    <row r="5" ht="15.05" customHeight="1" x14ac:dyDescent="0.2"/>
    <row r="6" ht="15.05" customHeight="1" x14ac:dyDescent="0.2"/>
    <row r="7" ht="15.05" customHeight="1" x14ac:dyDescent="0.2"/>
    <row r="8" ht="15.05" customHeight="1" x14ac:dyDescent="0.2"/>
    <row r="9" ht="15.05" customHeight="1" x14ac:dyDescent="0.2"/>
    <row r="10" ht="15.05" customHeight="1" x14ac:dyDescent="0.2"/>
    <row r="11" ht="15.05" customHeight="1" x14ac:dyDescent="0.2"/>
    <row r="12" ht="15.05" customHeight="1" x14ac:dyDescent="0.2"/>
    <row r="13" ht="15.05" customHeight="1" x14ac:dyDescent="0.2"/>
    <row r="14" ht="15.05" customHeight="1" x14ac:dyDescent="0.2"/>
    <row r="15" ht="15.05" customHeight="1" x14ac:dyDescent="0.2"/>
    <row r="16" ht="15.05" customHeight="1" x14ac:dyDescent="0.2"/>
    <row r="17" ht="15.05" customHeight="1" x14ac:dyDescent="0.2"/>
    <row r="18" ht="15.05" customHeight="1" x14ac:dyDescent="0.2"/>
    <row r="19" ht="15.05" customHeight="1" x14ac:dyDescent="0.2"/>
    <row r="20" ht="15.05" customHeight="1" x14ac:dyDescent="0.2"/>
    <row r="21" ht="15.05" customHeight="1" x14ac:dyDescent="0.2"/>
    <row r="22" ht="15.05" customHeight="1" x14ac:dyDescent="0.2"/>
    <row r="23" ht="15.05" customHeight="1" x14ac:dyDescent="0.2"/>
    <row r="24" ht="15.05" customHeight="1" x14ac:dyDescent="0.2"/>
    <row r="25" ht="15.05" customHeight="1" x14ac:dyDescent="0.2"/>
    <row r="26" ht="15.05" customHeight="1" x14ac:dyDescent="0.2"/>
    <row r="27" ht="15.05" customHeight="1" x14ac:dyDescent="0.2"/>
    <row r="28" ht="15.05" customHeight="1" x14ac:dyDescent="0.2"/>
    <row r="29" ht="15.05" customHeight="1" x14ac:dyDescent="0.2"/>
    <row r="30" ht="15.05" customHeight="1" x14ac:dyDescent="0.2"/>
    <row r="31" ht="15.05" customHeight="1" x14ac:dyDescent="0.2"/>
    <row r="32" ht="15.05" customHeight="1" x14ac:dyDescent="0.2"/>
    <row r="33" spans="2:13" ht="15.05" customHeight="1" x14ac:dyDescent="0.2"/>
    <row r="34" spans="2:13" ht="15.05" customHeight="1" x14ac:dyDescent="0.2"/>
    <row r="35" spans="2:13" ht="15.05" customHeight="1" x14ac:dyDescent="0.2"/>
    <row r="36" spans="2:13" ht="15.05" customHeight="1" x14ac:dyDescent="0.2"/>
    <row r="37" spans="2:13" ht="15.05" customHeight="1" x14ac:dyDescent="0.2"/>
    <row r="38" spans="2:13" ht="15.05" customHeight="1" x14ac:dyDescent="0.2"/>
    <row r="39" spans="2:13" ht="27.7" customHeight="1" thickBot="1" x14ac:dyDescent="0.25">
      <c r="M39" s="95" t="s">
        <v>7</v>
      </c>
    </row>
    <row r="40" spans="2:13" ht="27.7" customHeight="1" thickBot="1" x14ac:dyDescent="0.25">
      <c r="B40" s="96" t="s">
        <v>8</v>
      </c>
      <c r="C40" s="97"/>
      <c r="D40" s="97"/>
      <c r="E40" s="98"/>
      <c r="F40" s="98"/>
      <c r="G40" s="98"/>
      <c r="H40" s="99" t="s">
        <v>2</v>
      </c>
      <c r="I40" s="100" t="s">
        <v>539</v>
      </c>
      <c r="J40" s="101" t="s">
        <v>540</v>
      </c>
      <c r="K40" s="101" t="s">
        <v>541</v>
      </c>
      <c r="L40" s="101" t="s">
        <v>542</v>
      </c>
      <c r="M40" s="102" t="s">
        <v>543</v>
      </c>
    </row>
    <row r="41" spans="2:13" ht="27.7" customHeight="1" x14ac:dyDescent="0.2">
      <c r="B41" s="1219" t="s">
        <v>30</v>
      </c>
      <c r="C41" s="1220"/>
      <c r="D41" s="103"/>
      <c r="E41" s="1221" t="s">
        <v>31</v>
      </c>
      <c r="F41" s="1221"/>
      <c r="G41" s="1221"/>
      <c r="H41" s="1222"/>
      <c r="I41" s="330">
        <v>233945</v>
      </c>
      <c r="J41" s="331">
        <v>239297</v>
      </c>
      <c r="K41" s="331">
        <v>235581</v>
      </c>
      <c r="L41" s="331">
        <v>225380</v>
      </c>
      <c r="M41" s="332">
        <v>213161</v>
      </c>
    </row>
    <row r="42" spans="2:13" ht="27.7" customHeight="1" x14ac:dyDescent="0.2">
      <c r="B42" s="1209"/>
      <c r="C42" s="1210"/>
      <c r="D42" s="104"/>
      <c r="E42" s="1213" t="s">
        <v>32</v>
      </c>
      <c r="F42" s="1213"/>
      <c r="G42" s="1213"/>
      <c r="H42" s="1214"/>
      <c r="I42" s="333">
        <v>28981</v>
      </c>
      <c r="J42" s="334">
        <v>19157</v>
      </c>
      <c r="K42" s="334">
        <v>12302</v>
      </c>
      <c r="L42" s="334">
        <v>10835</v>
      </c>
      <c r="M42" s="335">
        <v>9947</v>
      </c>
    </row>
    <row r="43" spans="2:13" ht="27.7" customHeight="1" x14ac:dyDescent="0.2">
      <c r="B43" s="1209"/>
      <c r="C43" s="1210"/>
      <c r="D43" s="104"/>
      <c r="E43" s="1213" t="s">
        <v>33</v>
      </c>
      <c r="F43" s="1213"/>
      <c r="G43" s="1213"/>
      <c r="H43" s="1214"/>
      <c r="I43" s="333">
        <v>66198</v>
      </c>
      <c r="J43" s="334">
        <v>61472</v>
      </c>
      <c r="K43" s="334">
        <v>56755</v>
      </c>
      <c r="L43" s="334">
        <v>50571</v>
      </c>
      <c r="M43" s="335">
        <v>46547</v>
      </c>
    </row>
    <row r="44" spans="2:13" ht="27.7" customHeight="1" x14ac:dyDescent="0.2">
      <c r="B44" s="1209"/>
      <c r="C44" s="1210"/>
      <c r="D44" s="104"/>
      <c r="E44" s="1213" t="s">
        <v>34</v>
      </c>
      <c r="F44" s="1213"/>
      <c r="G44" s="1213"/>
      <c r="H44" s="1214"/>
      <c r="I44" s="333">
        <v>388</v>
      </c>
      <c r="J44" s="334">
        <v>329</v>
      </c>
      <c r="K44" s="334">
        <v>403</v>
      </c>
      <c r="L44" s="334">
        <v>354</v>
      </c>
      <c r="M44" s="335">
        <v>304</v>
      </c>
    </row>
    <row r="45" spans="2:13" ht="27.7" customHeight="1" x14ac:dyDescent="0.2">
      <c r="B45" s="1209"/>
      <c r="C45" s="1210"/>
      <c r="D45" s="104"/>
      <c r="E45" s="1213" t="s">
        <v>35</v>
      </c>
      <c r="F45" s="1213"/>
      <c r="G45" s="1213"/>
      <c r="H45" s="1214"/>
      <c r="I45" s="333">
        <v>19305</v>
      </c>
      <c r="J45" s="334">
        <v>19936</v>
      </c>
      <c r="K45" s="334">
        <v>20356</v>
      </c>
      <c r="L45" s="334">
        <v>20909</v>
      </c>
      <c r="M45" s="335">
        <v>21340</v>
      </c>
    </row>
    <row r="46" spans="2:13" ht="27.7" customHeight="1" x14ac:dyDescent="0.2">
      <c r="B46" s="1209"/>
      <c r="C46" s="1210"/>
      <c r="D46" s="105"/>
      <c r="E46" s="1213" t="s">
        <v>36</v>
      </c>
      <c r="F46" s="1213"/>
      <c r="G46" s="1213"/>
      <c r="H46" s="1214"/>
      <c r="I46" s="333">
        <v>785</v>
      </c>
      <c r="J46" s="334">
        <v>825</v>
      </c>
      <c r="K46" s="334">
        <v>847</v>
      </c>
      <c r="L46" s="334">
        <v>804</v>
      </c>
      <c r="M46" s="335">
        <v>906</v>
      </c>
    </row>
    <row r="47" spans="2:13" ht="27.7" customHeight="1" x14ac:dyDescent="0.2">
      <c r="B47" s="1209"/>
      <c r="C47" s="1210"/>
      <c r="D47" s="106"/>
      <c r="E47" s="1223" t="s">
        <v>37</v>
      </c>
      <c r="F47" s="1224"/>
      <c r="G47" s="1224"/>
      <c r="H47" s="1225"/>
      <c r="I47" s="333" t="s">
        <v>500</v>
      </c>
      <c r="J47" s="334" t="s">
        <v>500</v>
      </c>
      <c r="K47" s="334" t="s">
        <v>500</v>
      </c>
      <c r="L47" s="334" t="s">
        <v>500</v>
      </c>
      <c r="M47" s="335" t="s">
        <v>500</v>
      </c>
    </row>
    <row r="48" spans="2:13" ht="27.7" customHeight="1" x14ac:dyDescent="0.2">
      <c r="B48" s="1209"/>
      <c r="C48" s="1210"/>
      <c r="D48" s="104"/>
      <c r="E48" s="1213" t="s">
        <v>38</v>
      </c>
      <c r="F48" s="1213"/>
      <c r="G48" s="1213"/>
      <c r="H48" s="1214"/>
      <c r="I48" s="333" t="s">
        <v>500</v>
      </c>
      <c r="J48" s="334" t="s">
        <v>500</v>
      </c>
      <c r="K48" s="334" t="s">
        <v>500</v>
      </c>
      <c r="L48" s="334" t="s">
        <v>500</v>
      </c>
      <c r="M48" s="335" t="s">
        <v>500</v>
      </c>
    </row>
    <row r="49" spans="2:13" ht="27.7" customHeight="1" x14ac:dyDescent="0.2">
      <c r="B49" s="1211"/>
      <c r="C49" s="1212"/>
      <c r="D49" s="104"/>
      <c r="E49" s="1213" t="s">
        <v>39</v>
      </c>
      <c r="F49" s="1213"/>
      <c r="G49" s="1213"/>
      <c r="H49" s="1214"/>
      <c r="I49" s="333" t="s">
        <v>500</v>
      </c>
      <c r="J49" s="334" t="s">
        <v>500</v>
      </c>
      <c r="K49" s="334" t="s">
        <v>500</v>
      </c>
      <c r="L49" s="334" t="s">
        <v>500</v>
      </c>
      <c r="M49" s="335" t="s">
        <v>500</v>
      </c>
    </row>
    <row r="50" spans="2:13" ht="27.7" customHeight="1" x14ac:dyDescent="0.2">
      <c r="B50" s="1207" t="s">
        <v>40</v>
      </c>
      <c r="C50" s="1208"/>
      <c r="D50" s="107"/>
      <c r="E50" s="1213" t="s">
        <v>41</v>
      </c>
      <c r="F50" s="1213"/>
      <c r="G50" s="1213"/>
      <c r="H50" s="1214"/>
      <c r="I50" s="333">
        <v>30671</v>
      </c>
      <c r="J50" s="334">
        <v>35414</v>
      </c>
      <c r="K50" s="334">
        <v>40272</v>
      </c>
      <c r="L50" s="334">
        <v>40992</v>
      </c>
      <c r="M50" s="335">
        <v>39237</v>
      </c>
    </row>
    <row r="51" spans="2:13" ht="27.7" customHeight="1" x14ac:dyDescent="0.2">
      <c r="B51" s="1209"/>
      <c r="C51" s="1210"/>
      <c r="D51" s="104"/>
      <c r="E51" s="1213" t="s">
        <v>42</v>
      </c>
      <c r="F51" s="1213"/>
      <c r="G51" s="1213"/>
      <c r="H51" s="1214"/>
      <c r="I51" s="333">
        <v>24421</v>
      </c>
      <c r="J51" s="334">
        <v>24300</v>
      </c>
      <c r="K51" s="334">
        <v>23134</v>
      </c>
      <c r="L51" s="334">
        <v>22226</v>
      </c>
      <c r="M51" s="335">
        <v>21109</v>
      </c>
    </row>
    <row r="52" spans="2:13" ht="27.7" customHeight="1" x14ac:dyDescent="0.2">
      <c r="B52" s="1211"/>
      <c r="C52" s="1212"/>
      <c r="D52" s="104"/>
      <c r="E52" s="1213" t="s">
        <v>43</v>
      </c>
      <c r="F52" s="1213"/>
      <c r="G52" s="1213"/>
      <c r="H52" s="1214"/>
      <c r="I52" s="333">
        <v>189519</v>
      </c>
      <c r="J52" s="334">
        <v>188778</v>
      </c>
      <c r="K52" s="334">
        <v>181376</v>
      </c>
      <c r="L52" s="334">
        <v>171666</v>
      </c>
      <c r="M52" s="335">
        <v>161063</v>
      </c>
    </row>
    <row r="53" spans="2:13" ht="27.7" customHeight="1" thickBot="1" x14ac:dyDescent="0.25">
      <c r="B53" s="1215" t="s">
        <v>19</v>
      </c>
      <c r="C53" s="1216"/>
      <c r="D53" s="108"/>
      <c r="E53" s="1217" t="s">
        <v>44</v>
      </c>
      <c r="F53" s="1217"/>
      <c r="G53" s="1217"/>
      <c r="H53" s="1218"/>
      <c r="I53" s="336">
        <v>104991</v>
      </c>
      <c r="J53" s="337">
        <v>92524</v>
      </c>
      <c r="K53" s="337">
        <v>81463</v>
      </c>
      <c r="L53" s="337">
        <v>73969</v>
      </c>
      <c r="M53" s="338">
        <v>70795</v>
      </c>
    </row>
    <row r="54" spans="2:13" ht="27.7" customHeight="1" x14ac:dyDescent="0.2">
      <c r="B54" s="109"/>
      <c r="C54" s="110"/>
      <c r="D54" s="110"/>
      <c r="E54" s="111"/>
      <c r="F54" s="111"/>
      <c r="G54" s="111"/>
      <c r="H54" s="111"/>
      <c r="I54" s="112"/>
      <c r="J54" s="112"/>
      <c r="K54" s="112"/>
      <c r="L54" s="112"/>
      <c r="M54" s="112"/>
    </row>
    <row r="55" spans="2:13" ht="13.8" x14ac:dyDescent="0.2"/>
  </sheetData>
  <sheetProtection algorithmName="SHA-512" hashValue="U1sYPA7A1+h86ysKtmgapZGnjQ9PUu1pvQfvFV7VFwxLstogz5rvRn9m+Yif3Cp7j/EMFe7+J2Txw/c9WlzV0A==" saltValue="S2WTUuZcpFsonW4IZbUCl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70"/>
  <sheetViews>
    <sheetView showGridLines="0" zoomScale="70" zoomScaleNormal="70" zoomScaleSheetLayoutView="100" workbookViewId="0">
      <selection activeCell="G63" sqref="G63"/>
    </sheetView>
  </sheetViews>
  <sheetFormatPr defaultColWidth="0" defaultRowHeight="13.5" customHeight="1" zeroHeight="1" x14ac:dyDescent="0.2"/>
  <cols>
    <col min="1" max="1" width="8.21875" style="1" customWidth="1"/>
    <col min="2" max="2" width="16.441406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45" customHeight="1" x14ac:dyDescent="0.2"/>
    <row r="2" ht="16.45" customHeight="1" x14ac:dyDescent="0.2"/>
    <row r="3" ht="16.45" customHeight="1" x14ac:dyDescent="0.2"/>
    <row r="4" ht="16.45" customHeight="1" x14ac:dyDescent="0.2"/>
    <row r="5" ht="16.45" customHeight="1" x14ac:dyDescent="0.2"/>
    <row r="6" ht="16.45" customHeight="1" x14ac:dyDescent="0.2"/>
    <row r="7" ht="16.45" customHeight="1" x14ac:dyDescent="0.2"/>
    <row r="8" ht="16.45" customHeight="1" x14ac:dyDescent="0.2"/>
    <row r="9" ht="16.45" customHeight="1" x14ac:dyDescent="0.2"/>
    <row r="10" ht="16.45" customHeight="1" x14ac:dyDescent="0.2"/>
    <row r="11" ht="16.45" customHeight="1" x14ac:dyDescent="0.2"/>
    <row r="12" ht="16.45" customHeight="1" x14ac:dyDescent="0.2"/>
    <row r="13" ht="16.45" customHeight="1" x14ac:dyDescent="0.2"/>
    <row r="14" ht="16.45" customHeight="1" x14ac:dyDescent="0.2"/>
    <row r="15" ht="16.45" customHeight="1" x14ac:dyDescent="0.2"/>
    <row r="16" ht="16.45" customHeight="1" x14ac:dyDescent="0.2"/>
    <row r="17" ht="16.45" customHeight="1" x14ac:dyDescent="0.2"/>
    <row r="18" ht="16.45" customHeight="1" x14ac:dyDescent="0.2"/>
    <row r="19" ht="16.45" customHeight="1" x14ac:dyDescent="0.2"/>
    <row r="20" ht="16.45" customHeight="1" x14ac:dyDescent="0.2"/>
    <row r="21" ht="16.45" customHeight="1" x14ac:dyDescent="0.2"/>
    <row r="22" ht="16.45" customHeight="1" x14ac:dyDescent="0.2"/>
    <row r="23" ht="16.45" customHeight="1" x14ac:dyDescent="0.2"/>
    <row r="24" ht="16.45" customHeight="1" x14ac:dyDescent="0.2"/>
    <row r="25" ht="16.45" customHeight="1" x14ac:dyDescent="0.2"/>
    <row r="26" ht="16.45" customHeight="1" x14ac:dyDescent="0.2"/>
    <row r="27" ht="16.45" customHeight="1" x14ac:dyDescent="0.2"/>
    <row r="28" ht="16.45" customHeight="1" x14ac:dyDescent="0.2"/>
    <row r="29" ht="16.45" customHeight="1" x14ac:dyDescent="0.2"/>
    <row r="30" ht="16.45" customHeight="1" x14ac:dyDescent="0.2"/>
    <row r="31" ht="16.45" customHeight="1" x14ac:dyDescent="0.2"/>
    <row r="32" ht="16.45" customHeight="1" x14ac:dyDescent="0.2"/>
    <row r="33" ht="16.45" customHeight="1" x14ac:dyDescent="0.2"/>
    <row r="34" ht="16.45" customHeight="1" x14ac:dyDescent="0.2"/>
    <row r="35" ht="16.45" customHeight="1" x14ac:dyDescent="0.2"/>
    <row r="36" ht="16.45" customHeight="1" x14ac:dyDescent="0.2"/>
    <row r="37" ht="16.45" customHeight="1" x14ac:dyDescent="0.2"/>
    <row r="38" ht="16.45" customHeight="1" x14ac:dyDescent="0.2"/>
    <row r="39" ht="16.45" customHeight="1" x14ac:dyDescent="0.2"/>
    <row r="40" ht="16.45" customHeight="1" x14ac:dyDescent="0.2"/>
    <row r="41" ht="16.45" customHeight="1" x14ac:dyDescent="0.2"/>
    <row r="42" s="1" customFormat="1" ht="16.45" customHeight="1" x14ac:dyDescent="0.2"/>
    <row r="43" s="1" customFormat="1" ht="16.45" customHeight="1" x14ac:dyDescent="0.2"/>
    <row r="44" s="1" customFormat="1" ht="16.45" customHeight="1" x14ac:dyDescent="0.2"/>
    <row r="45" s="1" customFormat="1" ht="16.45" customHeight="1" x14ac:dyDescent="0.2"/>
    <row r="46" s="1" customFormat="1" ht="16.45" customHeight="1" x14ac:dyDescent="0.2"/>
    <row r="47" s="1" customFormat="1" ht="16.45" customHeight="1" x14ac:dyDescent="0.2"/>
    <row r="48" s="1" customFormat="1" ht="16.45" customHeight="1" x14ac:dyDescent="0.2"/>
    <row r="49" spans="2:8" ht="20.2" customHeight="1" x14ac:dyDescent="0.2"/>
    <row r="50" spans="2:8" ht="16.45" customHeight="1" x14ac:dyDescent="0.2"/>
    <row r="51" spans="2:8" ht="29.3" customHeight="1" x14ac:dyDescent="0.2"/>
    <row r="52" spans="2:8" ht="29.3" customHeight="1" x14ac:dyDescent="0.2"/>
    <row r="53" spans="2:8" ht="52.45" customHeight="1" thickBot="1" x14ac:dyDescent="0.3">
      <c r="B53" s="2"/>
      <c r="C53" s="2"/>
      <c r="D53" s="2"/>
      <c r="E53" s="2"/>
      <c r="F53" s="2"/>
      <c r="G53" s="2"/>
      <c r="H53" s="113" t="s">
        <v>45</v>
      </c>
    </row>
    <row r="54" spans="2:8" ht="29.3" customHeight="1" thickBot="1" x14ac:dyDescent="0.3">
      <c r="B54" s="114" t="s">
        <v>1</v>
      </c>
      <c r="C54" s="115"/>
      <c r="D54" s="115"/>
      <c r="E54" s="116" t="s">
        <v>2</v>
      </c>
      <c r="F54" s="117" t="s">
        <v>541</v>
      </c>
      <c r="G54" s="117" t="s">
        <v>542</v>
      </c>
      <c r="H54" s="118" t="s">
        <v>543</v>
      </c>
    </row>
    <row r="55" spans="2:8" ht="52.45" customHeight="1" x14ac:dyDescent="0.2">
      <c r="B55" s="119"/>
      <c r="C55" s="1234" t="s">
        <v>46</v>
      </c>
      <c r="D55" s="1234"/>
      <c r="E55" s="1235"/>
      <c r="F55" s="339">
        <v>10256</v>
      </c>
      <c r="G55" s="339">
        <v>11057</v>
      </c>
      <c r="H55" s="340">
        <v>9863</v>
      </c>
    </row>
    <row r="56" spans="2:8" ht="52.45" customHeight="1" x14ac:dyDescent="0.2">
      <c r="B56" s="120"/>
      <c r="C56" s="1236" t="s">
        <v>47</v>
      </c>
      <c r="D56" s="1236"/>
      <c r="E56" s="1237"/>
      <c r="F56" s="341">
        <v>9740</v>
      </c>
      <c r="G56" s="341">
        <v>9170</v>
      </c>
      <c r="H56" s="342">
        <v>9979</v>
      </c>
    </row>
    <row r="57" spans="2:8" ht="53.25" customHeight="1" x14ac:dyDescent="0.2">
      <c r="B57" s="120"/>
      <c r="C57" s="1238" t="s">
        <v>48</v>
      </c>
      <c r="D57" s="1238"/>
      <c r="E57" s="1239"/>
      <c r="F57" s="343">
        <v>9764</v>
      </c>
      <c r="G57" s="343">
        <v>8988</v>
      </c>
      <c r="H57" s="344">
        <v>7156</v>
      </c>
    </row>
    <row r="58" spans="2:8" ht="45.7" customHeight="1" x14ac:dyDescent="0.2">
      <c r="B58" s="121"/>
      <c r="C58" s="1226" t="s">
        <v>587</v>
      </c>
      <c r="D58" s="1227"/>
      <c r="E58" s="1228"/>
      <c r="F58" s="345">
        <v>1988</v>
      </c>
      <c r="G58" s="345">
        <v>2008</v>
      </c>
      <c r="H58" s="346">
        <v>2058</v>
      </c>
    </row>
    <row r="59" spans="2:8" ht="45.7" customHeight="1" x14ac:dyDescent="0.2">
      <c r="B59" s="121"/>
      <c r="C59" s="1226" t="s">
        <v>588</v>
      </c>
      <c r="D59" s="1227"/>
      <c r="E59" s="1228"/>
      <c r="F59" s="345">
        <v>3617</v>
      </c>
      <c r="G59" s="345">
        <v>3346</v>
      </c>
      <c r="H59" s="346">
        <v>1603</v>
      </c>
    </row>
    <row r="60" spans="2:8" ht="45.7" customHeight="1" x14ac:dyDescent="0.2">
      <c r="B60" s="121"/>
      <c r="C60" s="1226" t="s">
        <v>589</v>
      </c>
      <c r="D60" s="1227"/>
      <c r="E60" s="1228"/>
      <c r="F60" s="345">
        <v>1558</v>
      </c>
      <c r="G60" s="345">
        <v>1474</v>
      </c>
      <c r="H60" s="346">
        <v>1474</v>
      </c>
    </row>
    <row r="61" spans="2:8" ht="45.7" customHeight="1" x14ac:dyDescent="0.2">
      <c r="B61" s="121"/>
      <c r="C61" s="1226" t="s">
        <v>590</v>
      </c>
      <c r="D61" s="1227"/>
      <c r="E61" s="1228"/>
      <c r="F61" s="345">
        <v>391</v>
      </c>
      <c r="G61" s="345">
        <v>394</v>
      </c>
      <c r="H61" s="346">
        <v>396</v>
      </c>
    </row>
    <row r="62" spans="2:8" ht="45.7" customHeight="1" thickBot="1" x14ac:dyDescent="0.25">
      <c r="B62" s="122"/>
      <c r="C62" s="1229" t="s">
        <v>591</v>
      </c>
      <c r="D62" s="1230"/>
      <c r="E62" s="1231"/>
      <c r="F62" s="347">
        <v>289</v>
      </c>
      <c r="G62" s="347">
        <v>309</v>
      </c>
      <c r="H62" s="348">
        <v>356</v>
      </c>
    </row>
    <row r="63" spans="2:8" ht="52.45" customHeight="1" thickBot="1" x14ac:dyDescent="0.25">
      <c r="B63" s="123"/>
      <c r="C63" s="1232" t="s">
        <v>49</v>
      </c>
      <c r="D63" s="1232"/>
      <c r="E63" s="1233"/>
      <c r="F63" s="349">
        <v>29760</v>
      </c>
      <c r="G63" s="349">
        <v>29215</v>
      </c>
      <c r="H63" s="350">
        <v>26998</v>
      </c>
    </row>
    <row r="64" spans="2:8" ht="13.8" x14ac:dyDescent="0.2"/>
    <row r="65" s="1" customFormat="1" ht="13.5" hidden="1" customHeight="1" x14ac:dyDescent="0.2"/>
    <row r="66" s="1" customFormat="1" ht="13.5" hidden="1" customHeight="1" x14ac:dyDescent="0.2"/>
    <row r="67" s="1" customFormat="1" ht="13.5" hidden="1" customHeight="1" x14ac:dyDescent="0.2"/>
    <row r="68" s="1" customFormat="1" ht="13.5" hidden="1" customHeight="1" x14ac:dyDescent="0.2"/>
    <row r="69" s="1" customFormat="1" ht="13.5" hidden="1" customHeight="1" x14ac:dyDescent="0.2"/>
    <row r="70" s="1" customFormat="1" ht="13.5" hidden="1" customHeight="1" x14ac:dyDescent="0.2"/>
  </sheetData>
  <sheetProtection algorithmName="SHA-512" hashValue="Q3v/Grd5C5y8NH/VtJ1hKY0LMhLYpuWTFYDLn7ipD7NMScQqgqUFpaHQjEQRS35aTGRO5JA9Q/cHAq1tsN+waQ==" saltValue="/2H948JnHGnolHEZJu0ay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32523F-6D0E-44C9-836C-C11091807412}">
  <sheetPr>
    <pageSetUpPr fitToPage="1"/>
  </sheetPr>
  <dimension ref="A1:DE85"/>
  <sheetViews>
    <sheetView showGridLines="0" zoomScale="85" zoomScaleNormal="85" zoomScaleSheetLayoutView="55" workbookViewId="0">
      <selection activeCell="AN43" sqref="AN43:DC47"/>
    </sheetView>
  </sheetViews>
  <sheetFormatPr defaultColWidth="0" defaultRowHeight="13.5" customHeight="1" zeroHeight="1" x14ac:dyDescent="0.2"/>
  <cols>
    <col min="1" max="1" width="6.33203125" style="353" customWidth="1"/>
    <col min="2" max="107" width="2.44140625" style="353" customWidth="1"/>
    <col min="108" max="108" width="6.109375" style="361" customWidth="1"/>
    <col min="109" max="109" width="5.88671875" style="360" customWidth="1"/>
    <col min="110" max="110" width="8.6640625" style="353" hidden="1" customWidth="1"/>
    <col min="111" max="16384" width="8.6640625" style="353" hidden="1"/>
  </cols>
  <sheetData>
    <row r="1" spans="1:109" ht="42.75" customHeight="1" x14ac:dyDescent="0.2">
      <c r="A1" s="351"/>
      <c r="B1" s="352"/>
      <c r="DD1" s="353"/>
      <c r="DE1" s="353"/>
    </row>
    <row r="2" spans="1:109" ht="25.55" customHeight="1" x14ac:dyDescent="0.2">
      <c r="A2" s="354"/>
      <c r="C2" s="354"/>
      <c r="O2" s="354"/>
      <c r="P2" s="354"/>
      <c r="Q2" s="354"/>
      <c r="R2" s="354"/>
      <c r="S2" s="354"/>
      <c r="T2" s="354"/>
      <c r="U2" s="354"/>
      <c r="V2" s="354"/>
      <c r="W2" s="354"/>
      <c r="X2" s="354"/>
      <c r="Y2" s="354"/>
      <c r="Z2" s="354"/>
      <c r="AA2" s="354"/>
      <c r="AB2" s="354"/>
      <c r="AC2" s="354"/>
      <c r="AD2" s="354"/>
      <c r="AE2" s="354"/>
      <c r="AF2" s="354"/>
      <c r="AG2" s="354"/>
      <c r="AH2" s="354"/>
      <c r="AI2" s="354"/>
      <c r="AU2" s="354"/>
      <c r="BG2" s="354"/>
      <c r="BS2" s="354"/>
      <c r="CE2" s="354"/>
      <c r="CQ2" s="354"/>
      <c r="DD2" s="353"/>
      <c r="DE2" s="353"/>
    </row>
    <row r="3" spans="1:109" ht="25.55" customHeight="1" x14ac:dyDescent="0.2">
      <c r="A3" s="354"/>
      <c r="C3" s="354"/>
      <c r="O3" s="354"/>
      <c r="P3" s="354"/>
      <c r="Q3" s="354"/>
      <c r="R3" s="354"/>
      <c r="S3" s="354"/>
      <c r="T3" s="354"/>
      <c r="U3" s="354"/>
      <c r="V3" s="354"/>
      <c r="W3" s="354"/>
      <c r="X3" s="354"/>
      <c r="Y3" s="354"/>
      <c r="Z3" s="354"/>
      <c r="AA3" s="354"/>
      <c r="AB3" s="354"/>
      <c r="AC3" s="354"/>
      <c r="AD3" s="354"/>
      <c r="AE3" s="354"/>
      <c r="AF3" s="354"/>
      <c r="AG3" s="354"/>
      <c r="AH3" s="354"/>
      <c r="AI3" s="354"/>
      <c r="AU3" s="354"/>
      <c r="BG3" s="354"/>
      <c r="BS3" s="354"/>
      <c r="CE3" s="354"/>
      <c r="CQ3" s="354"/>
      <c r="DD3" s="353"/>
      <c r="DE3" s="353"/>
    </row>
    <row r="4" spans="1:109" s="355" customFormat="1" ht="13.8" x14ac:dyDescent="0.2">
      <c r="A4" s="354"/>
      <c r="B4" s="354"/>
      <c r="C4" s="354"/>
      <c r="D4" s="354"/>
      <c r="E4" s="354"/>
      <c r="F4" s="354"/>
      <c r="G4" s="354"/>
      <c r="H4" s="354"/>
      <c r="I4" s="354"/>
      <c r="J4" s="354"/>
      <c r="K4" s="354"/>
      <c r="L4" s="354"/>
      <c r="M4" s="354"/>
      <c r="N4" s="354"/>
      <c r="O4" s="354"/>
      <c r="P4" s="354"/>
      <c r="Q4" s="354"/>
      <c r="R4" s="354"/>
      <c r="S4" s="354"/>
      <c r="T4" s="354"/>
      <c r="U4" s="354"/>
      <c r="V4" s="354"/>
      <c r="W4" s="354"/>
      <c r="X4" s="354"/>
      <c r="Y4" s="354"/>
      <c r="Z4" s="354"/>
      <c r="AA4" s="354"/>
      <c r="AB4" s="354"/>
      <c r="AC4" s="354"/>
      <c r="AD4" s="354"/>
      <c r="AE4" s="354"/>
      <c r="AF4" s="354"/>
      <c r="AG4" s="354"/>
      <c r="AH4" s="354"/>
      <c r="AI4" s="354"/>
      <c r="AJ4" s="354"/>
      <c r="AK4" s="354"/>
      <c r="AL4" s="354"/>
      <c r="AM4" s="354"/>
      <c r="AN4" s="354"/>
      <c r="AO4" s="354"/>
      <c r="AP4" s="354"/>
      <c r="AQ4" s="354"/>
      <c r="AR4" s="354"/>
      <c r="AS4" s="354"/>
      <c r="AT4" s="354"/>
      <c r="AU4" s="354"/>
      <c r="AV4" s="354"/>
      <c r="AW4" s="354"/>
      <c r="AX4" s="354"/>
      <c r="AY4" s="354"/>
      <c r="AZ4" s="354"/>
      <c r="BA4" s="354"/>
      <c r="BB4" s="354"/>
      <c r="BC4" s="354"/>
      <c r="BD4" s="354"/>
      <c r="BE4" s="354"/>
      <c r="BF4" s="354"/>
      <c r="BG4" s="354"/>
      <c r="BH4" s="354"/>
      <c r="BI4" s="354"/>
      <c r="BJ4" s="354"/>
      <c r="BK4" s="354"/>
      <c r="BL4" s="354"/>
      <c r="BM4" s="354"/>
      <c r="BN4" s="354"/>
      <c r="BO4" s="354"/>
      <c r="BP4" s="354"/>
      <c r="BQ4" s="354"/>
      <c r="BR4" s="354"/>
      <c r="BS4" s="354"/>
      <c r="BT4" s="354"/>
      <c r="BU4" s="354"/>
      <c r="BV4" s="354"/>
      <c r="BW4" s="354"/>
      <c r="BX4" s="354"/>
      <c r="BY4" s="354"/>
      <c r="BZ4" s="354"/>
      <c r="CA4" s="354"/>
      <c r="CB4" s="354"/>
      <c r="CC4" s="354"/>
      <c r="CD4" s="354"/>
      <c r="CE4" s="354"/>
      <c r="CF4" s="354"/>
      <c r="CG4" s="354"/>
      <c r="CH4" s="354"/>
      <c r="CI4" s="354"/>
      <c r="CJ4" s="354"/>
      <c r="CK4" s="354"/>
      <c r="CL4" s="354"/>
      <c r="CM4" s="354"/>
      <c r="CN4" s="354"/>
      <c r="CO4" s="354"/>
      <c r="CP4" s="354"/>
      <c r="CQ4" s="354"/>
      <c r="CR4" s="354"/>
      <c r="CS4" s="354"/>
      <c r="CT4" s="354"/>
      <c r="CU4" s="354"/>
      <c r="CV4" s="354"/>
      <c r="CW4" s="354"/>
      <c r="CX4" s="354"/>
      <c r="CY4" s="354"/>
      <c r="CZ4" s="354"/>
      <c r="DA4" s="354"/>
      <c r="DB4" s="354"/>
      <c r="DC4" s="354"/>
      <c r="DD4" s="354"/>
      <c r="DE4" s="354"/>
    </row>
    <row r="5" spans="1:109" s="355" customFormat="1" ht="13.8" x14ac:dyDescent="0.2">
      <c r="A5" s="354"/>
      <c r="B5" s="354"/>
      <c r="C5" s="354"/>
      <c r="D5" s="354"/>
      <c r="E5" s="354"/>
      <c r="F5" s="354"/>
      <c r="G5" s="354"/>
      <c r="H5" s="354"/>
      <c r="I5" s="354"/>
      <c r="J5" s="354"/>
      <c r="K5" s="354"/>
      <c r="L5" s="354"/>
      <c r="M5" s="354"/>
      <c r="N5" s="354"/>
      <c r="O5" s="354"/>
      <c r="P5" s="354"/>
      <c r="Q5" s="354"/>
      <c r="R5" s="354"/>
      <c r="S5" s="354"/>
      <c r="T5" s="354"/>
      <c r="U5" s="354"/>
      <c r="V5" s="354"/>
      <c r="W5" s="354"/>
      <c r="X5" s="354"/>
      <c r="Y5" s="354"/>
      <c r="Z5" s="354"/>
      <c r="AA5" s="354"/>
      <c r="AB5" s="354"/>
      <c r="AC5" s="354"/>
      <c r="AD5" s="354"/>
      <c r="AE5" s="354"/>
      <c r="AF5" s="354"/>
      <c r="AG5" s="354"/>
      <c r="AH5" s="354"/>
      <c r="AI5" s="354"/>
      <c r="AJ5" s="354"/>
      <c r="AK5" s="354"/>
      <c r="AL5" s="354"/>
      <c r="AM5" s="354"/>
      <c r="AN5" s="354"/>
      <c r="AO5" s="354"/>
      <c r="AP5" s="354"/>
      <c r="AQ5" s="354"/>
      <c r="AR5" s="354"/>
      <c r="AS5" s="354"/>
      <c r="AT5" s="354"/>
      <c r="AU5" s="354"/>
      <c r="AV5" s="354"/>
      <c r="AW5" s="354"/>
      <c r="AX5" s="354"/>
      <c r="AY5" s="354"/>
      <c r="AZ5" s="354"/>
      <c r="BA5" s="354"/>
      <c r="BB5" s="354"/>
      <c r="BC5" s="354"/>
      <c r="BD5" s="354"/>
      <c r="BE5" s="354"/>
      <c r="BF5" s="354"/>
      <c r="BG5" s="354"/>
      <c r="BH5" s="354"/>
      <c r="BI5" s="354"/>
      <c r="BJ5" s="354"/>
      <c r="BK5" s="354"/>
      <c r="BL5" s="354"/>
      <c r="BM5" s="354"/>
      <c r="BN5" s="354"/>
      <c r="BO5" s="354"/>
      <c r="BP5" s="354"/>
      <c r="BQ5" s="354"/>
      <c r="BR5" s="354"/>
      <c r="BS5" s="354"/>
      <c r="BT5" s="354"/>
      <c r="BU5" s="354"/>
      <c r="BV5" s="354"/>
      <c r="BW5" s="354"/>
      <c r="BX5" s="354"/>
      <c r="BY5" s="354"/>
      <c r="BZ5" s="354"/>
      <c r="CA5" s="354"/>
      <c r="CB5" s="354"/>
      <c r="CC5" s="354"/>
      <c r="CD5" s="354"/>
      <c r="CE5" s="354"/>
      <c r="CF5" s="354"/>
      <c r="CG5" s="354"/>
      <c r="CH5" s="354"/>
      <c r="CI5" s="354"/>
      <c r="CJ5" s="354"/>
      <c r="CK5" s="354"/>
      <c r="CL5" s="354"/>
      <c r="CM5" s="354"/>
      <c r="CN5" s="354"/>
      <c r="CO5" s="354"/>
      <c r="CP5" s="354"/>
      <c r="CQ5" s="354"/>
      <c r="CR5" s="354"/>
      <c r="CS5" s="354"/>
      <c r="CT5" s="354"/>
      <c r="CU5" s="354"/>
      <c r="CV5" s="354"/>
      <c r="CW5" s="354"/>
      <c r="CX5" s="354"/>
      <c r="CY5" s="354"/>
      <c r="CZ5" s="354"/>
      <c r="DA5" s="354"/>
      <c r="DB5" s="354"/>
      <c r="DC5" s="354"/>
      <c r="DD5" s="354"/>
      <c r="DE5" s="354"/>
    </row>
    <row r="6" spans="1:109" s="355" customFormat="1" ht="13.8" x14ac:dyDescent="0.2">
      <c r="A6" s="354"/>
      <c r="B6" s="354"/>
      <c r="C6" s="354"/>
      <c r="D6" s="354"/>
      <c r="E6" s="354"/>
      <c r="F6" s="354"/>
      <c r="G6" s="354"/>
      <c r="H6" s="354"/>
      <c r="I6" s="354"/>
      <c r="J6" s="354"/>
      <c r="K6" s="354"/>
      <c r="L6" s="354"/>
      <c r="M6" s="354"/>
      <c r="N6" s="354"/>
      <c r="O6" s="354"/>
      <c r="P6" s="354"/>
      <c r="Q6" s="354"/>
      <c r="R6" s="354"/>
      <c r="S6" s="354"/>
      <c r="T6" s="354"/>
      <c r="U6" s="354"/>
      <c r="V6" s="354"/>
      <c r="W6" s="354"/>
      <c r="X6" s="354"/>
      <c r="Y6" s="354"/>
      <c r="Z6" s="354"/>
      <c r="AA6" s="354"/>
      <c r="AB6" s="354"/>
      <c r="AC6" s="354"/>
      <c r="AD6" s="354"/>
      <c r="AE6" s="354"/>
      <c r="AF6" s="354"/>
      <c r="AG6" s="354"/>
      <c r="AH6" s="354"/>
      <c r="AI6" s="354"/>
      <c r="AJ6" s="354"/>
      <c r="AK6" s="354"/>
      <c r="AL6" s="354"/>
      <c r="AM6" s="354"/>
      <c r="AN6" s="354"/>
      <c r="AO6" s="354"/>
      <c r="AP6" s="354"/>
      <c r="AQ6" s="354"/>
      <c r="AR6" s="354"/>
      <c r="AS6" s="354"/>
      <c r="AT6" s="354"/>
      <c r="AU6" s="354"/>
      <c r="AV6" s="354"/>
      <c r="AW6" s="354"/>
      <c r="AX6" s="354"/>
      <c r="AY6" s="354"/>
      <c r="AZ6" s="354"/>
      <c r="BA6" s="354"/>
      <c r="BB6" s="354"/>
      <c r="BC6" s="354"/>
      <c r="BD6" s="354"/>
      <c r="BE6" s="354"/>
      <c r="BF6" s="354"/>
      <c r="BG6" s="354"/>
      <c r="BH6" s="354"/>
      <c r="BI6" s="354"/>
      <c r="BJ6" s="354"/>
      <c r="BK6" s="354"/>
      <c r="BL6" s="354"/>
      <c r="BM6" s="354"/>
      <c r="BN6" s="354"/>
      <c r="BO6" s="354"/>
      <c r="BP6" s="354"/>
      <c r="BQ6" s="354"/>
      <c r="BR6" s="354"/>
      <c r="BS6" s="354"/>
      <c r="BT6" s="354"/>
      <c r="BU6" s="354"/>
      <c r="BV6" s="354"/>
      <c r="BW6" s="354"/>
      <c r="BX6" s="354"/>
      <c r="BY6" s="354"/>
      <c r="BZ6" s="354"/>
      <c r="CA6" s="354"/>
      <c r="CB6" s="354"/>
      <c r="CC6" s="354"/>
      <c r="CD6" s="354"/>
      <c r="CE6" s="354"/>
      <c r="CF6" s="354"/>
      <c r="CG6" s="354"/>
      <c r="CH6" s="354"/>
      <c r="CI6" s="354"/>
      <c r="CJ6" s="354"/>
      <c r="CK6" s="354"/>
      <c r="CL6" s="354"/>
      <c r="CM6" s="354"/>
      <c r="CN6" s="354"/>
      <c r="CO6" s="354"/>
      <c r="CP6" s="354"/>
      <c r="CQ6" s="354"/>
      <c r="CR6" s="354"/>
      <c r="CS6" s="354"/>
      <c r="CT6" s="354"/>
      <c r="CU6" s="354"/>
      <c r="CV6" s="354"/>
      <c r="CW6" s="354"/>
      <c r="CX6" s="354"/>
      <c r="CY6" s="354"/>
      <c r="CZ6" s="354"/>
      <c r="DA6" s="354"/>
      <c r="DB6" s="354"/>
      <c r="DC6" s="354"/>
      <c r="DD6" s="354"/>
      <c r="DE6" s="354"/>
    </row>
    <row r="7" spans="1:109" s="355" customFormat="1" ht="13.8" x14ac:dyDescent="0.2">
      <c r="A7" s="354"/>
      <c r="B7" s="354"/>
      <c r="C7" s="354"/>
      <c r="D7" s="354"/>
      <c r="E7" s="354"/>
      <c r="F7" s="354"/>
      <c r="G7" s="354"/>
      <c r="H7" s="354"/>
      <c r="I7" s="354"/>
      <c r="J7" s="354"/>
      <c r="K7" s="354"/>
      <c r="L7" s="354"/>
      <c r="M7" s="354"/>
      <c r="N7" s="354"/>
      <c r="O7" s="354"/>
      <c r="P7" s="354"/>
      <c r="Q7" s="354"/>
      <c r="R7" s="354"/>
      <c r="S7" s="354"/>
      <c r="T7" s="354"/>
      <c r="U7" s="354"/>
      <c r="V7" s="354"/>
      <c r="W7" s="354"/>
      <c r="X7" s="354"/>
      <c r="Y7" s="354"/>
      <c r="Z7" s="354"/>
      <c r="AA7" s="354"/>
      <c r="AB7" s="354"/>
      <c r="AC7" s="354"/>
      <c r="AD7" s="354"/>
      <c r="AE7" s="354"/>
      <c r="AF7" s="354"/>
      <c r="AG7" s="354"/>
      <c r="AH7" s="354"/>
      <c r="AI7" s="354"/>
      <c r="AJ7" s="354"/>
      <c r="AK7" s="354"/>
      <c r="AL7" s="354"/>
      <c r="AM7" s="354"/>
      <c r="AN7" s="354"/>
      <c r="AO7" s="354"/>
      <c r="AP7" s="354"/>
      <c r="AQ7" s="354"/>
      <c r="AR7" s="354"/>
      <c r="AS7" s="354"/>
      <c r="AT7" s="354"/>
      <c r="AU7" s="354"/>
      <c r="AV7" s="354"/>
      <c r="AW7" s="354"/>
      <c r="AX7" s="354"/>
      <c r="AY7" s="354"/>
      <c r="AZ7" s="354"/>
      <c r="BA7" s="354"/>
      <c r="BB7" s="354"/>
      <c r="BC7" s="354"/>
      <c r="BD7" s="354"/>
      <c r="BE7" s="354"/>
      <c r="BF7" s="354"/>
      <c r="BG7" s="354"/>
      <c r="BH7" s="354"/>
      <c r="BI7" s="354"/>
      <c r="BJ7" s="354"/>
      <c r="BK7" s="354"/>
      <c r="BL7" s="354"/>
      <c r="BM7" s="354"/>
      <c r="BN7" s="354"/>
      <c r="BO7" s="354"/>
      <c r="BP7" s="354"/>
      <c r="BQ7" s="354"/>
      <c r="BR7" s="354"/>
      <c r="BS7" s="354"/>
      <c r="BT7" s="354"/>
      <c r="BU7" s="354"/>
      <c r="BV7" s="354"/>
      <c r="BW7" s="354"/>
      <c r="BX7" s="354"/>
      <c r="BY7" s="354"/>
      <c r="BZ7" s="354"/>
      <c r="CA7" s="354"/>
      <c r="CB7" s="354"/>
      <c r="CC7" s="354"/>
      <c r="CD7" s="354"/>
      <c r="CE7" s="354"/>
      <c r="CF7" s="354"/>
      <c r="CG7" s="354"/>
      <c r="CH7" s="354"/>
      <c r="CI7" s="354"/>
      <c r="CJ7" s="354"/>
      <c r="CK7" s="354"/>
      <c r="CL7" s="354"/>
      <c r="CM7" s="354"/>
      <c r="CN7" s="354"/>
      <c r="CO7" s="354"/>
      <c r="CP7" s="354"/>
      <c r="CQ7" s="354"/>
      <c r="CR7" s="354"/>
      <c r="CS7" s="354"/>
      <c r="CT7" s="354"/>
      <c r="CU7" s="354"/>
      <c r="CV7" s="354"/>
      <c r="CW7" s="354"/>
      <c r="CX7" s="354"/>
      <c r="CY7" s="354"/>
      <c r="CZ7" s="354"/>
      <c r="DA7" s="354"/>
      <c r="DB7" s="354"/>
      <c r="DC7" s="354"/>
      <c r="DD7" s="354"/>
      <c r="DE7" s="354"/>
    </row>
    <row r="8" spans="1:109" s="355" customFormat="1" ht="13.8" x14ac:dyDescent="0.2">
      <c r="A8" s="354"/>
      <c r="B8" s="354"/>
      <c r="C8" s="354"/>
      <c r="D8" s="354"/>
      <c r="E8" s="354"/>
      <c r="F8" s="354"/>
      <c r="G8" s="354"/>
      <c r="H8" s="354"/>
      <c r="I8" s="354"/>
      <c r="J8" s="354"/>
      <c r="K8" s="354"/>
      <c r="L8" s="354"/>
      <c r="M8" s="354"/>
      <c r="N8" s="354"/>
      <c r="O8" s="354"/>
      <c r="P8" s="354"/>
      <c r="Q8" s="354"/>
      <c r="R8" s="354"/>
      <c r="S8" s="354"/>
      <c r="T8" s="354"/>
      <c r="U8" s="354"/>
      <c r="V8" s="354"/>
      <c r="W8" s="354"/>
      <c r="X8" s="354"/>
      <c r="Y8" s="354"/>
      <c r="Z8" s="354"/>
      <c r="AA8" s="354"/>
      <c r="AB8" s="354"/>
      <c r="AC8" s="354"/>
      <c r="AD8" s="354"/>
      <c r="AE8" s="354"/>
      <c r="AF8" s="354"/>
      <c r="AG8" s="354"/>
      <c r="AH8" s="354"/>
      <c r="AI8" s="354"/>
      <c r="AJ8" s="354"/>
      <c r="AK8" s="354"/>
      <c r="AL8" s="354"/>
      <c r="AM8" s="354"/>
      <c r="AN8" s="354"/>
      <c r="AO8" s="354"/>
      <c r="AP8" s="354"/>
      <c r="AQ8" s="354"/>
      <c r="AR8" s="354"/>
      <c r="AS8" s="354"/>
      <c r="AT8" s="354"/>
      <c r="AU8" s="354"/>
      <c r="AV8" s="354"/>
      <c r="AW8" s="354"/>
      <c r="AX8" s="354"/>
      <c r="AY8" s="354"/>
      <c r="AZ8" s="354"/>
      <c r="BA8" s="354"/>
      <c r="BB8" s="354"/>
      <c r="BC8" s="354"/>
      <c r="BD8" s="354"/>
      <c r="BE8" s="354"/>
      <c r="BF8" s="354"/>
      <c r="BG8" s="354"/>
      <c r="BH8" s="354"/>
      <c r="BI8" s="354"/>
      <c r="BJ8" s="354"/>
      <c r="BK8" s="354"/>
      <c r="BL8" s="354"/>
      <c r="BM8" s="354"/>
      <c r="BN8" s="354"/>
      <c r="BO8" s="354"/>
      <c r="BP8" s="354"/>
      <c r="BQ8" s="354"/>
      <c r="BR8" s="354"/>
      <c r="BS8" s="354"/>
      <c r="BT8" s="354"/>
      <c r="BU8" s="354"/>
      <c r="BV8" s="354"/>
      <c r="BW8" s="354"/>
      <c r="BX8" s="354"/>
      <c r="BY8" s="354"/>
      <c r="BZ8" s="354"/>
      <c r="CA8" s="354"/>
      <c r="CB8" s="354"/>
      <c r="CC8" s="354"/>
      <c r="CD8" s="354"/>
      <c r="CE8" s="354"/>
      <c r="CF8" s="354"/>
      <c r="CG8" s="354"/>
      <c r="CH8" s="354"/>
      <c r="CI8" s="354"/>
      <c r="CJ8" s="354"/>
      <c r="CK8" s="354"/>
      <c r="CL8" s="354"/>
      <c r="CM8" s="354"/>
      <c r="CN8" s="354"/>
      <c r="CO8" s="354"/>
      <c r="CP8" s="354"/>
      <c r="CQ8" s="354"/>
      <c r="CR8" s="354"/>
      <c r="CS8" s="354"/>
      <c r="CT8" s="354"/>
      <c r="CU8" s="354"/>
      <c r="CV8" s="354"/>
      <c r="CW8" s="354"/>
      <c r="CX8" s="354"/>
      <c r="CY8" s="354"/>
      <c r="CZ8" s="354"/>
      <c r="DA8" s="354"/>
      <c r="DB8" s="354"/>
      <c r="DC8" s="354"/>
      <c r="DD8" s="354"/>
      <c r="DE8" s="354"/>
    </row>
    <row r="9" spans="1:109" s="355" customFormat="1" ht="13.8" x14ac:dyDescent="0.2">
      <c r="A9" s="354"/>
      <c r="B9" s="354"/>
      <c r="C9" s="354"/>
      <c r="D9" s="354"/>
      <c r="E9" s="354"/>
      <c r="F9" s="354"/>
      <c r="G9" s="354"/>
      <c r="H9" s="354"/>
      <c r="I9" s="354"/>
      <c r="J9" s="354"/>
      <c r="K9" s="354"/>
      <c r="L9" s="354"/>
      <c r="M9" s="354"/>
      <c r="N9" s="354"/>
      <c r="O9" s="354"/>
      <c r="P9" s="354"/>
      <c r="Q9" s="354"/>
      <c r="R9" s="354"/>
      <c r="S9" s="354"/>
      <c r="T9" s="354"/>
      <c r="U9" s="354"/>
      <c r="V9" s="354"/>
      <c r="W9" s="354"/>
      <c r="X9" s="354"/>
      <c r="Y9" s="354"/>
      <c r="Z9" s="354"/>
      <c r="AA9" s="354"/>
      <c r="AB9" s="354"/>
      <c r="AC9" s="354"/>
      <c r="AD9" s="354"/>
      <c r="AE9" s="354"/>
      <c r="AF9" s="354"/>
      <c r="AG9" s="354"/>
      <c r="AH9" s="354"/>
      <c r="AI9" s="354"/>
      <c r="AJ9" s="354"/>
      <c r="AK9" s="354"/>
      <c r="AL9" s="354"/>
      <c r="AM9" s="354"/>
      <c r="AN9" s="354"/>
      <c r="AO9" s="354"/>
      <c r="AP9" s="354"/>
      <c r="AQ9" s="354"/>
      <c r="AR9" s="354"/>
      <c r="AS9" s="354"/>
      <c r="AT9" s="354"/>
      <c r="AU9" s="354"/>
      <c r="AV9" s="354"/>
      <c r="AW9" s="354"/>
      <c r="AX9" s="354"/>
      <c r="AY9" s="354"/>
      <c r="AZ9" s="354"/>
      <c r="BA9" s="354"/>
      <c r="BB9" s="354"/>
      <c r="BC9" s="354"/>
      <c r="BD9" s="354"/>
      <c r="BE9" s="354"/>
      <c r="BF9" s="354"/>
      <c r="BG9" s="354"/>
      <c r="BH9" s="354"/>
      <c r="BI9" s="354"/>
      <c r="BJ9" s="354"/>
      <c r="BK9" s="354"/>
      <c r="BL9" s="354"/>
      <c r="BM9" s="354"/>
      <c r="BN9" s="354"/>
      <c r="BO9" s="354"/>
      <c r="BP9" s="354"/>
      <c r="BQ9" s="354"/>
      <c r="BR9" s="354"/>
      <c r="BS9" s="354"/>
      <c r="BT9" s="354"/>
      <c r="BU9" s="354"/>
      <c r="BV9" s="354"/>
      <c r="BW9" s="354"/>
      <c r="BX9" s="354"/>
      <c r="BY9" s="354"/>
      <c r="BZ9" s="354"/>
      <c r="CA9" s="354"/>
      <c r="CB9" s="354"/>
      <c r="CC9" s="354"/>
      <c r="CD9" s="354"/>
      <c r="CE9" s="354"/>
      <c r="CF9" s="354"/>
      <c r="CG9" s="354"/>
      <c r="CH9" s="354"/>
      <c r="CI9" s="354"/>
      <c r="CJ9" s="354"/>
      <c r="CK9" s="354"/>
      <c r="CL9" s="354"/>
      <c r="CM9" s="354"/>
      <c r="CN9" s="354"/>
      <c r="CO9" s="354"/>
      <c r="CP9" s="354"/>
      <c r="CQ9" s="354"/>
      <c r="CR9" s="354"/>
      <c r="CS9" s="354"/>
      <c r="CT9" s="354"/>
      <c r="CU9" s="354"/>
      <c r="CV9" s="354"/>
      <c r="CW9" s="354"/>
      <c r="CX9" s="354"/>
      <c r="CY9" s="354"/>
      <c r="CZ9" s="354"/>
      <c r="DA9" s="354"/>
      <c r="DB9" s="354"/>
      <c r="DC9" s="354"/>
      <c r="DD9" s="354"/>
      <c r="DE9" s="354"/>
    </row>
    <row r="10" spans="1:109" s="355" customFormat="1" ht="13.8" x14ac:dyDescent="0.2">
      <c r="A10" s="354"/>
      <c r="B10" s="354"/>
      <c r="C10" s="354"/>
      <c r="D10" s="354"/>
      <c r="E10" s="354"/>
      <c r="F10" s="354"/>
      <c r="G10" s="354"/>
      <c r="H10" s="354"/>
      <c r="I10" s="354"/>
      <c r="J10" s="354"/>
      <c r="K10" s="354"/>
      <c r="L10" s="354"/>
      <c r="M10" s="354"/>
      <c r="N10" s="354"/>
      <c r="O10" s="354"/>
      <c r="P10" s="354"/>
      <c r="Q10" s="354"/>
      <c r="R10" s="354"/>
      <c r="S10" s="354"/>
      <c r="T10" s="354"/>
      <c r="U10" s="354"/>
      <c r="V10" s="354"/>
      <c r="W10" s="354"/>
      <c r="X10" s="354"/>
      <c r="Y10" s="354"/>
      <c r="Z10" s="354"/>
      <c r="AA10" s="354"/>
      <c r="AB10" s="354"/>
      <c r="AC10" s="354"/>
      <c r="AD10" s="354"/>
      <c r="AE10" s="354"/>
      <c r="AF10" s="354"/>
      <c r="AG10" s="354"/>
      <c r="AH10" s="354"/>
      <c r="AI10" s="354"/>
      <c r="AJ10" s="354"/>
      <c r="AK10" s="354"/>
      <c r="AL10" s="354"/>
      <c r="AM10" s="354"/>
      <c r="AN10" s="354"/>
      <c r="AO10" s="354"/>
      <c r="AP10" s="354"/>
      <c r="AQ10" s="354"/>
      <c r="AR10" s="354"/>
      <c r="AS10" s="354"/>
      <c r="AT10" s="354"/>
      <c r="AU10" s="354"/>
      <c r="AV10" s="354"/>
      <c r="AW10" s="354"/>
      <c r="AX10" s="354"/>
      <c r="AY10" s="354"/>
      <c r="AZ10" s="354"/>
      <c r="BA10" s="354"/>
      <c r="BB10" s="354"/>
      <c r="BC10" s="354"/>
      <c r="BD10" s="354"/>
      <c r="BE10" s="354"/>
      <c r="BF10" s="354"/>
      <c r="BG10" s="354"/>
      <c r="BH10" s="354"/>
      <c r="BI10" s="354"/>
      <c r="BJ10" s="354"/>
      <c r="BK10" s="354"/>
      <c r="BL10" s="354"/>
      <c r="BM10" s="354"/>
      <c r="BN10" s="354"/>
      <c r="BO10" s="354"/>
      <c r="BP10" s="354"/>
      <c r="BQ10" s="354"/>
      <c r="BR10" s="354"/>
      <c r="BS10" s="354"/>
      <c r="BT10" s="354"/>
      <c r="BU10" s="354"/>
      <c r="BV10" s="354"/>
      <c r="BW10" s="354"/>
      <c r="BX10" s="354"/>
      <c r="BY10" s="354"/>
      <c r="BZ10" s="354"/>
      <c r="CA10" s="354"/>
      <c r="CB10" s="354"/>
      <c r="CC10" s="354"/>
      <c r="CD10" s="354"/>
      <c r="CE10" s="354"/>
      <c r="CF10" s="354"/>
      <c r="CG10" s="354"/>
      <c r="CH10" s="354"/>
      <c r="CI10" s="354"/>
      <c r="CJ10" s="354"/>
      <c r="CK10" s="354"/>
      <c r="CL10" s="354"/>
      <c r="CM10" s="354"/>
      <c r="CN10" s="354"/>
      <c r="CO10" s="354"/>
      <c r="CP10" s="354"/>
      <c r="CQ10" s="354"/>
      <c r="CR10" s="354"/>
      <c r="CS10" s="354"/>
      <c r="CT10" s="354"/>
      <c r="CU10" s="354"/>
      <c r="CV10" s="354"/>
      <c r="CW10" s="354"/>
      <c r="CX10" s="354"/>
      <c r="CY10" s="354"/>
      <c r="CZ10" s="354"/>
      <c r="DA10" s="354"/>
      <c r="DB10" s="354"/>
      <c r="DC10" s="354"/>
      <c r="DD10" s="354"/>
      <c r="DE10" s="354"/>
    </row>
    <row r="11" spans="1:109" s="355" customFormat="1" ht="13.8" x14ac:dyDescent="0.2">
      <c r="A11" s="354"/>
      <c r="B11" s="354"/>
      <c r="C11" s="354"/>
      <c r="D11" s="354"/>
      <c r="E11" s="354"/>
      <c r="F11" s="354"/>
      <c r="G11" s="354"/>
      <c r="H11" s="354"/>
      <c r="I11" s="354"/>
      <c r="J11" s="354"/>
      <c r="K11" s="354"/>
      <c r="L11" s="354"/>
      <c r="M11" s="354"/>
      <c r="N11" s="354"/>
      <c r="O11" s="354"/>
      <c r="P11" s="354"/>
      <c r="Q11" s="354"/>
      <c r="R11" s="354"/>
      <c r="S11" s="354"/>
      <c r="T11" s="354"/>
      <c r="U11" s="354"/>
      <c r="V11" s="354"/>
      <c r="W11" s="354"/>
      <c r="X11" s="354"/>
      <c r="Y11" s="354"/>
      <c r="Z11" s="354"/>
      <c r="AA11" s="354"/>
      <c r="AB11" s="354"/>
      <c r="AC11" s="354"/>
      <c r="AD11" s="354"/>
      <c r="AE11" s="354"/>
      <c r="AF11" s="354"/>
      <c r="AG11" s="354"/>
      <c r="AH11" s="354"/>
      <c r="AI11" s="354"/>
      <c r="AJ11" s="354"/>
      <c r="AK11" s="354"/>
      <c r="AL11" s="354"/>
      <c r="AM11" s="354"/>
      <c r="AN11" s="354"/>
      <c r="AO11" s="354"/>
      <c r="AP11" s="354"/>
      <c r="AQ11" s="354"/>
      <c r="AR11" s="354"/>
      <c r="AS11" s="354"/>
      <c r="AT11" s="354"/>
      <c r="AU11" s="354"/>
      <c r="AV11" s="354"/>
      <c r="AW11" s="354"/>
      <c r="AX11" s="354"/>
      <c r="AY11" s="354"/>
      <c r="AZ11" s="354"/>
      <c r="BA11" s="354"/>
      <c r="BB11" s="354"/>
      <c r="BC11" s="354"/>
      <c r="BD11" s="354"/>
      <c r="BE11" s="354"/>
      <c r="BF11" s="354"/>
      <c r="BG11" s="354"/>
      <c r="BH11" s="354"/>
      <c r="BI11" s="354"/>
      <c r="BJ11" s="354"/>
      <c r="BK11" s="354"/>
      <c r="BL11" s="354"/>
      <c r="BM11" s="354"/>
      <c r="BN11" s="354"/>
      <c r="BO11" s="354"/>
      <c r="BP11" s="354"/>
      <c r="BQ11" s="354"/>
      <c r="BR11" s="354"/>
      <c r="BS11" s="354"/>
      <c r="BT11" s="354"/>
      <c r="BU11" s="354"/>
      <c r="BV11" s="354"/>
      <c r="BW11" s="354"/>
      <c r="BX11" s="354"/>
      <c r="BY11" s="354"/>
      <c r="BZ11" s="354"/>
      <c r="CA11" s="354"/>
      <c r="CB11" s="354"/>
      <c r="CC11" s="354"/>
      <c r="CD11" s="354"/>
      <c r="CE11" s="354"/>
      <c r="CF11" s="354"/>
      <c r="CG11" s="354"/>
      <c r="CH11" s="354"/>
      <c r="CI11" s="354"/>
      <c r="CJ11" s="354"/>
      <c r="CK11" s="354"/>
      <c r="CL11" s="354"/>
      <c r="CM11" s="354"/>
      <c r="CN11" s="354"/>
      <c r="CO11" s="354"/>
      <c r="CP11" s="354"/>
      <c r="CQ11" s="354"/>
      <c r="CR11" s="354"/>
      <c r="CS11" s="354"/>
      <c r="CT11" s="354"/>
      <c r="CU11" s="354"/>
      <c r="CV11" s="354"/>
      <c r="CW11" s="354"/>
      <c r="CX11" s="354"/>
      <c r="CY11" s="354"/>
      <c r="CZ11" s="354"/>
      <c r="DA11" s="354"/>
      <c r="DB11" s="354"/>
      <c r="DC11" s="354"/>
      <c r="DD11" s="354"/>
      <c r="DE11" s="354"/>
    </row>
    <row r="12" spans="1:109" s="355" customFormat="1" ht="13.8" x14ac:dyDescent="0.2">
      <c r="A12" s="354"/>
      <c r="B12" s="354"/>
      <c r="C12" s="354"/>
      <c r="D12" s="354"/>
      <c r="E12" s="354"/>
      <c r="F12" s="354"/>
      <c r="G12" s="354"/>
      <c r="H12" s="354"/>
      <c r="I12" s="354"/>
      <c r="J12" s="354"/>
      <c r="K12" s="354"/>
      <c r="L12" s="354"/>
      <c r="M12" s="354"/>
      <c r="N12" s="354"/>
      <c r="O12" s="354"/>
      <c r="P12" s="354"/>
      <c r="Q12" s="354"/>
      <c r="R12" s="354"/>
      <c r="S12" s="354"/>
      <c r="T12" s="354"/>
      <c r="U12" s="354"/>
      <c r="V12" s="354"/>
      <c r="W12" s="354"/>
      <c r="X12" s="354"/>
      <c r="Y12" s="354"/>
      <c r="Z12" s="354"/>
      <c r="AA12" s="354"/>
      <c r="AB12" s="354"/>
      <c r="AC12" s="354"/>
      <c r="AD12" s="354"/>
      <c r="AE12" s="354"/>
      <c r="AF12" s="354"/>
      <c r="AG12" s="354"/>
      <c r="AH12" s="354"/>
      <c r="AI12" s="354"/>
      <c r="AJ12" s="354"/>
      <c r="AK12" s="354"/>
      <c r="AL12" s="354"/>
      <c r="AM12" s="354"/>
      <c r="AN12" s="354"/>
      <c r="AO12" s="354"/>
      <c r="AP12" s="354"/>
      <c r="AQ12" s="354"/>
      <c r="AR12" s="354"/>
      <c r="AS12" s="354"/>
      <c r="AT12" s="354"/>
      <c r="AU12" s="354"/>
      <c r="AV12" s="354"/>
      <c r="AW12" s="354"/>
      <c r="AX12" s="354"/>
      <c r="AY12" s="354"/>
      <c r="AZ12" s="354"/>
      <c r="BA12" s="354"/>
      <c r="BB12" s="354"/>
      <c r="BC12" s="354"/>
      <c r="BD12" s="354"/>
      <c r="BE12" s="354"/>
      <c r="BF12" s="354"/>
      <c r="BG12" s="354"/>
      <c r="BH12" s="354"/>
      <c r="BI12" s="354"/>
      <c r="BJ12" s="354"/>
      <c r="BK12" s="354"/>
      <c r="BL12" s="354"/>
      <c r="BM12" s="354"/>
      <c r="BN12" s="354"/>
      <c r="BO12" s="354"/>
      <c r="BP12" s="354"/>
      <c r="BQ12" s="354"/>
      <c r="BR12" s="354"/>
      <c r="BS12" s="354"/>
      <c r="BT12" s="354"/>
      <c r="BU12" s="354"/>
      <c r="BV12" s="354"/>
      <c r="BW12" s="354"/>
      <c r="BX12" s="354"/>
      <c r="BY12" s="354"/>
      <c r="BZ12" s="354"/>
      <c r="CA12" s="354"/>
      <c r="CB12" s="354"/>
      <c r="CC12" s="354"/>
      <c r="CD12" s="354"/>
      <c r="CE12" s="354"/>
      <c r="CF12" s="354"/>
      <c r="CG12" s="354"/>
      <c r="CH12" s="354"/>
      <c r="CI12" s="354"/>
      <c r="CJ12" s="354"/>
      <c r="CK12" s="354"/>
      <c r="CL12" s="354"/>
      <c r="CM12" s="354"/>
      <c r="CN12" s="354"/>
      <c r="CO12" s="354"/>
      <c r="CP12" s="354"/>
      <c r="CQ12" s="354"/>
      <c r="CR12" s="354"/>
      <c r="CS12" s="354"/>
      <c r="CT12" s="354"/>
      <c r="CU12" s="354"/>
      <c r="CV12" s="354"/>
      <c r="CW12" s="354"/>
      <c r="CX12" s="354"/>
      <c r="CY12" s="354"/>
      <c r="CZ12" s="354"/>
      <c r="DA12" s="354"/>
      <c r="DB12" s="354"/>
      <c r="DC12" s="354"/>
      <c r="DD12" s="354"/>
      <c r="DE12" s="354"/>
    </row>
    <row r="13" spans="1:109" s="355" customFormat="1" ht="13.8" x14ac:dyDescent="0.2">
      <c r="A13" s="354"/>
      <c r="B13" s="354"/>
      <c r="C13" s="354"/>
      <c r="D13" s="354"/>
      <c r="E13" s="354"/>
      <c r="F13" s="354"/>
      <c r="G13" s="354"/>
      <c r="H13" s="354"/>
      <c r="I13" s="354"/>
      <c r="J13" s="354"/>
      <c r="K13" s="354"/>
      <c r="L13" s="354"/>
      <c r="M13" s="354"/>
      <c r="N13" s="354"/>
      <c r="O13" s="354"/>
      <c r="P13" s="354"/>
      <c r="Q13" s="354"/>
      <c r="R13" s="354"/>
      <c r="S13" s="354"/>
      <c r="T13" s="354"/>
      <c r="U13" s="354"/>
      <c r="V13" s="354"/>
      <c r="W13" s="354"/>
      <c r="X13" s="354"/>
      <c r="Y13" s="354"/>
      <c r="Z13" s="354"/>
      <c r="AA13" s="354"/>
      <c r="AB13" s="354"/>
      <c r="AC13" s="354"/>
      <c r="AD13" s="354"/>
      <c r="AE13" s="354"/>
      <c r="AF13" s="354"/>
      <c r="AG13" s="354"/>
      <c r="AH13" s="354"/>
      <c r="AI13" s="354"/>
      <c r="AJ13" s="354"/>
      <c r="AK13" s="354"/>
      <c r="AL13" s="354"/>
      <c r="AM13" s="354"/>
      <c r="AN13" s="354"/>
      <c r="AO13" s="354"/>
      <c r="AP13" s="354"/>
      <c r="AQ13" s="354"/>
      <c r="AR13" s="354"/>
      <c r="AS13" s="354"/>
      <c r="AT13" s="354"/>
      <c r="AU13" s="354"/>
      <c r="AV13" s="354"/>
      <c r="AW13" s="354"/>
      <c r="AX13" s="354"/>
      <c r="AY13" s="354"/>
      <c r="AZ13" s="354"/>
      <c r="BA13" s="354"/>
      <c r="BB13" s="354"/>
      <c r="BC13" s="354"/>
      <c r="BD13" s="354"/>
      <c r="BE13" s="354"/>
      <c r="BF13" s="354"/>
      <c r="BG13" s="354"/>
      <c r="BH13" s="354"/>
      <c r="BI13" s="354"/>
      <c r="BJ13" s="354"/>
      <c r="BK13" s="354"/>
      <c r="BL13" s="354"/>
      <c r="BM13" s="354"/>
      <c r="BN13" s="354"/>
      <c r="BO13" s="354"/>
      <c r="BP13" s="354"/>
      <c r="BQ13" s="354"/>
      <c r="BR13" s="354"/>
      <c r="BS13" s="354"/>
      <c r="BT13" s="354"/>
      <c r="BU13" s="354"/>
      <c r="BV13" s="354"/>
      <c r="BW13" s="354"/>
      <c r="BX13" s="354"/>
      <c r="BY13" s="354"/>
      <c r="BZ13" s="354"/>
      <c r="CA13" s="354"/>
      <c r="CB13" s="354"/>
      <c r="CC13" s="354"/>
      <c r="CD13" s="354"/>
      <c r="CE13" s="354"/>
      <c r="CF13" s="354"/>
      <c r="CG13" s="354"/>
      <c r="CH13" s="354"/>
      <c r="CI13" s="354"/>
      <c r="CJ13" s="354"/>
      <c r="CK13" s="354"/>
      <c r="CL13" s="354"/>
      <c r="CM13" s="354"/>
      <c r="CN13" s="354"/>
      <c r="CO13" s="354"/>
      <c r="CP13" s="354"/>
      <c r="CQ13" s="354"/>
      <c r="CR13" s="354"/>
      <c r="CS13" s="354"/>
      <c r="CT13" s="354"/>
      <c r="CU13" s="354"/>
      <c r="CV13" s="354"/>
      <c r="CW13" s="354"/>
      <c r="CX13" s="354"/>
      <c r="CY13" s="354"/>
      <c r="CZ13" s="354"/>
      <c r="DA13" s="354"/>
      <c r="DB13" s="354"/>
      <c r="DC13" s="354"/>
      <c r="DD13" s="354"/>
      <c r="DE13" s="354"/>
    </row>
    <row r="14" spans="1:109" s="355" customFormat="1" ht="13.8" x14ac:dyDescent="0.2">
      <c r="A14" s="354"/>
      <c r="B14" s="354"/>
      <c r="C14" s="354"/>
      <c r="D14" s="354"/>
      <c r="E14" s="354"/>
      <c r="F14" s="354"/>
      <c r="G14" s="354"/>
      <c r="H14" s="354"/>
      <c r="I14" s="354"/>
      <c r="J14" s="354"/>
      <c r="K14" s="354"/>
      <c r="L14" s="354"/>
      <c r="M14" s="354"/>
      <c r="N14" s="354"/>
      <c r="O14" s="354"/>
      <c r="P14" s="354"/>
      <c r="Q14" s="354"/>
      <c r="R14" s="354"/>
      <c r="S14" s="354"/>
      <c r="T14" s="354"/>
      <c r="U14" s="354"/>
      <c r="V14" s="354"/>
      <c r="W14" s="354"/>
      <c r="X14" s="354"/>
      <c r="Y14" s="354"/>
      <c r="Z14" s="354"/>
      <c r="AA14" s="354"/>
      <c r="AB14" s="354"/>
      <c r="AC14" s="354"/>
      <c r="AD14" s="354"/>
      <c r="AE14" s="354"/>
      <c r="AF14" s="354"/>
      <c r="AG14" s="354"/>
      <c r="AH14" s="354"/>
      <c r="AI14" s="354"/>
      <c r="AJ14" s="354"/>
      <c r="AK14" s="354"/>
      <c r="AL14" s="354"/>
      <c r="AM14" s="354"/>
      <c r="AN14" s="354"/>
      <c r="AO14" s="354"/>
      <c r="AP14" s="354"/>
      <c r="AQ14" s="354"/>
      <c r="AR14" s="354"/>
      <c r="AS14" s="354"/>
      <c r="AT14" s="354"/>
      <c r="AU14" s="354"/>
      <c r="AV14" s="354"/>
      <c r="AW14" s="354"/>
      <c r="AX14" s="354"/>
      <c r="AY14" s="354"/>
      <c r="AZ14" s="354"/>
      <c r="BA14" s="354"/>
      <c r="BB14" s="354"/>
      <c r="BC14" s="354"/>
      <c r="BD14" s="354"/>
      <c r="BE14" s="354"/>
      <c r="BF14" s="354"/>
      <c r="BG14" s="354"/>
      <c r="BH14" s="354"/>
      <c r="BI14" s="354"/>
      <c r="BJ14" s="354"/>
      <c r="BK14" s="354"/>
      <c r="BL14" s="354"/>
      <c r="BM14" s="354"/>
      <c r="BN14" s="354"/>
      <c r="BO14" s="354"/>
      <c r="BP14" s="354"/>
      <c r="BQ14" s="354"/>
      <c r="BR14" s="354"/>
      <c r="BS14" s="354"/>
      <c r="BT14" s="354"/>
      <c r="BU14" s="354"/>
      <c r="BV14" s="354"/>
      <c r="BW14" s="354"/>
      <c r="BX14" s="354"/>
      <c r="BY14" s="354"/>
      <c r="BZ14" s="354"/>
      <c r="CA14" s="354"/>
      <c r="CB14" s="354"/>
      <c r="CC14" s="354"/>
      <c r="CD14" s="354"/>
      <c r="CE14" s="354"/>
      <c r="CF14" s="354"/>
      <c r="CG14" s="354"/>
      <c r="CH14" s="354"/>
      <c r="CI14" s="354"/>
      <c r="CJ14" s="354"/>
      <c r="CK14" s="354"/>
      <c r="CL14" s="354"/>
      <c r="CM14" s="354"/>
      <c r="CN14" s="354"/>
      <c r="CO14" s="354"/>
      <c r="CP14" s="354"/>
      <c r="CQ14" s="354"/>
      <c r="CR14" s="354"/>
      <c r="CS14" s="354"/>
      <c r="CT14" s="354"/>
      <c r="CU14" s="354"/>
      <c r="CV14" s="354"/>
      <c r="CW14" s="354"/>
      <c r="CX14" s="354"/>
      <c r="CY14" s="354"/>
      <c r="CZ14" s="354"/>
      <c r="DA14" s="354"/>
      <c r="DB14" s="354"/>
      <c r="DC14" s="354"/>
      <c r="DD14" s="354"/>
      <c r="DE14" s="354"/>
    </row>
    <row r="15" spans="1:109" s="355" customFormat="1" ht="13.8" x14ac:dyDescent="0.2">
      <c r="A15" s="353"/>
      <c r="B15" s="354"/>
      <c r="C15" s="354"/>
      <c r="D15" s="354"/>
      <c r="E15" s="354"/>
      <c r="F15" s="354"/>
      <c r="G15" s="354"/>
      <c r="H15" s="354"/>
      <c r="I15" s="354"/>
      <c r="J15" s="354"/>
      <c r="K15" s="354"/>
      <c r="L15" s="354"/>
      <c r="M15" s="354"/>
      <c r="N15" s="354"/>
      <c r="O15" s="354"/>
      <c r="P15" s="354"/>
      <c r="Q15" s="354"/>
      <c r="R15" s="354"/>
      <c r="S15" s="354"/>
      <c r="T15" s="354"/>
      <c r="U15" s="354"/>
      <c r="V15" s="354"/>
      <c r="W15" s="354"/>
      <c r="X15" s="354"/>
      <c r="Y15" s="354"/>
      <c r="Z15" s="354"/>
      <c r="AA15" s="354"/>
      <c r="AB15" s="354"/>
      <c r="AC15" s="354"/>
      <c r="AD15" s="354"/>
      <c r="AE15" s="354"/>
      <c r="AF15" s="354"/>
      <c r="AG15" s="354"/>
      <c r="AH15" s="354"/>
      <c r="AI15" s="354"/>
      <c r="AJ15" s="354"/>
      <c r="AK15" s="354"/>
      <c r="AL15" s="354"/>
      <c r="AM15" s="354"/>
      <c r="AN15" s="354"/>
      <c r="AO15" s="354"/>
      <c r="AP15" s="354"/>
      <c r="AQ15" s="354"/>
      <c r="AR15" s="354"/>
      <c r="AS15" s="354"/>
      <c r="AT15" s="354"/>
      <c r="AU15" s="354"/>
      <c r="AV15" s="354"/>
      <c r="AW15" s="354"/>
      <c r="AX15" s="354"/>
      <c r="AY15" s="354"/>
      <c r="AZ15" s="354"/>
      <c r="BA15" s="354"/>
      <c r="BB15" s="354"/>
      <c r="BC15" s="354"/>
      <c r="BD15" s="354"/>
      <c r="BE15" s="354"/>
      <c r="BF15" s="354"/>
      <c r="BG15" s="354"/>
      <c r="BH15" s="354"/>
      <c r="BI15" s="354"/>
      <c r="BJ15" s="354"/>
      <c r="BK15" s="354"/>
      <c r="BL15" s="354"/>
      <c r="BM15" s="354"/>
      <c r="BN15" s="354"/>
      <c r="BO15" s="354"/>
      <c r="BP15" s="354"/>
      <c r="BQ15" s="354"/>
      <c r="BR15" s="354"/>
      <c r="BS15" s="354"/>
      <c r="BT15" s="354"/>
      <c r="BU15" s="354"/>
      <c r="BV15" s="354"/>
      <c r="BW15" s="354"/>
      <c r="BX15" s="354"/>
      <c r="BY15" s="354"/>
      <c r="BZ15" s="354"/>
      <c r="CA15" s="354"/>
      <c r="CB15" s="354"/>
      <c r="CC15" s="354"/>
      <c r="CD15" s="354"/>
      <c r="CE15" s="354"/>
      <c r="CF15" s="354"/>
      <c r="CG15" s="354"/>
      <c r="CH15" s="354"/>
      <c r="CI15" s="354"/>
      <c r="CJ15" s="354"/>
      <c r="CK15" s="354"/>
      <c r="CL15" s="354"/>
      <c r="CM15" s="354"/>
      <c r="CN15" s="354"/>
      <c r="CO15" s="354"/>
      <c r="CP15" s="354"/>
      <c r="CQ15" s="354"/>
      <c r="CR15" s="354"/>
      <c r="CS15" s="354"/>
      <c r="CT15" s="354"/>
      <c r="CU15" s="354"/>
      <c r="CV15" s="354"/>
      <c r="CW15" s="354"/>
      <c r="CX15" s="354"/>
      <c r="CY15" s="354"/>
      <c r="CZ15" s="354"/>
      <c r="DA15" s="354"/>
      <c r="DB15" s="354"/>
      <c r="DC15" s="354"/>
      <c r="DD15" s="354"/>
      <c r="DE15" s="354"/>
    </row>
    <row r="16" spans="1:109" s="355" customFormat="1" ht="13.8" x14ac:dyDescent="0.2">
      <c r="A16" s="353"/>
      <c r="B16" s="354"/>
      <c r="C16" s="354"/>
      <c r="D16" s="354"/>
      <c r="E16" s="354"/>
      <c r="F16" s="354"/>
      <c r="G16" s="354"/>
      <c r="H16" s="354"/>
      <c r="I16" s="354"/>
      <c r="J16" s="354"/>
      <c r="K16" s="354"/>
      <c r="L16" s="354"/>
      <c r="M16" s="354"/>
      <c r="N16" s="354"/>
      <c r="O16" s="354"/>
      <c r="P16" s="354"/>
      <c r="Q16" s="354"/>
      <c r="R16" s="354"/>
      <c r="S16" s="354"/>
      <c r="T16" s="354"/>
      <c r="U16" s="354"/>
      <c r="V16" s="354"/>
      <c r="W16" s="354"/>
      <c r="X16" s="354"/>
      <c r="Y16" s="354"/>
      <c r="Z16" s="354"/>
      <c r="AA16" s="354"/>
      <c r="AB16" s="354"/>
      <c r="AC16" s="354"/>
      <c r="AD16" s="354"/>
      <c r="AE16" s="354"/>
      <c r="AF16" s="354"/>
      <c r="AG16" s="354"/>
      <c r="AH16" s="354"/>
      <c r="AI16" s="354"/>
      <c r="AJ16" s="354"/>
      <c r="AK16" s="354"/>
      <c r="AL16" s="354"/>
      <c r="AM16" s="354"/>
      <c r="AN16" s="354"/>
      <c r="AO16" s="354"/>
      <c r="AP16" s="354"/>
      <c r="AQ16" s="354"/>
      <c r="AR16" s="354"/>
      <c r="AS16" s="354"/>
      <c r="AT16" s="354"/>
      <c r="AU16" s="354"/>
      <c r="AV16" s="354"/>
      <c r="AW16" s="354"/>
      <c r="AX16" s="354"/>
      <c r="AY16" s="354"/>
      <c r="AZ16" s="354"/>
      <c r="BA16" s="354"/>
      <c r="BB16" s="354"/>
      <c r="BC16" s="354"/>
      <c r="BD16" s="354"/>
      <c r="BE16" s="354"/>
      <c r="BF16" s="354"/>
      <c r="BG16" s="354"/>
      <c r="BH16" s="354"/>
      <c r="BI16" s="354"/>
      <c r="BJ16" s="354"/>
      <c r="BK16" s="354"/>
      <c r="BL16" s="354"/>
      <c r="BM16" s="354"/>
      <c r="BN16" s="354"/>
      <c r="BO16" s="354"/>
      <c r="BP16" s="354"/>
      <c r="BQ16" s="354"/>
      <c r="BR16" s="354"/>
      <c r="BS16" s="354"/>
      <c r="BT16" s="354"/>
      <c r="BU16" s="354"/>
      <c r="BV16" s="354"/>
      <c r="BW16" s="354"/>
      <c r="BX16" s="354"/>
      <c r="BY16" s="354"/>
      <c r="BZ16" s="354"/>
      <c r="CA16" s="354"/>
      <c r="CB16" s="354"/>
      <c r="CC16" s="354"/>
      <c r="CD16" s="354"/>
      <c r="CE16" s="354"/>
      <c r="CF16" s="354"/>
      <c r="CG16" s="354"/>
      <c r="CH16" s="354"/>
      <c r="CI16" s="354"/>
      <c r="CJ16" s="354"/>
      <c r="CK16" s="354"/>
      <c r="CL16" s="354"/>
      <c r="CM16" s="354"/>
      <c r="CN16" s="354"/>
      <c r="CO16" s="354"/>
      <c r="CP16" s="354"/>
      <c r="CQ16" s="354"/>
      <c r="CR16" s="354"/>
      <c r="CS16" s="354"/>
      <c r="CT16" s="354"/>
      <c r="CU16" s="354"/>
      <c r="CV16" s="354"/>
      <c r="CW16" s="354"/>
      <c r="CX16" s="354"/>
      <c r="CY16" s="354"/>
      <c r="CZ16" s="354"/>
      <c r="DA16" s="354"/>
      <c r="DB16" s="354"/>
      <c r="DC16" s="354"/>
      <c r="DD16" s="354"/>
      <c r="DE16" s="354"/>
    </row>
    <row r="17" spans="1:109" s="355" customFormat="1" ht="13.8" x14ac:dyDescent="0.2">
      <c r="A17" s="353"/>
      <c r="B17" s="354"/>
      <c r="C17" s="354"/>
      <c r="D17" s="354"/>
      <c r="E17" s="354"/>
      <c r="F17" s="354"/>
      <c r="G17" s="354"/>
      <c r="H17" s="354"/>
      <c r="I17" s="354"/>
      <c r="J17" s="354"/>
      <c r="K17" s="354"/>
      <c r="L17" s="354"/>
      <c r="M17" s="354"/>
      <c r="N17" s="354"/>
      <c r="O17" s="354"/>
      <c r="P17" s="354"/>
      <c r="Q17" s="354"/>
      <c r="R17" s="354"/>
      <c r="S17" s="354"/>
      <c r="T17" s="354"/>
      <c r="U17" s="354"/>
      <c r="V17" s="354"/>
      <c r="W17" s="354"/>
      <c r="X17" s="354"/>
      <c r="Y17" s="354"/>
      <c r="Z17" s="354"/>
      <c r="AA17" s="354"/>
      <c r="AB17" s="354"/>
      <c r="AC17" s="354"/>
      <c r="AD17" s="354"/>
      <c r="AE17" s="354"/>
      <c r="AF17" s="354"/>
      <c r="AG17" s="354"/>
      <c r="AH17" s="354"/>
      <c r="AI17" s="354"/>
      <c r="AJ17" s="354"/>
      <c r="AK17" s="354"/>
      <c r="AL17" s="354"/>
      <c r="AM17" s="354"/>
      <c r="AN17" s="354"/>
      <c r="AO17" s="354"/>
      <c r="AP17" s="354"/>
      <c r="AQ17" s="354"/>
      <c r="AR17" s="354"/>
      <c r="AS17" s="354"/>
      <c r="AT17" s="354"/>
      <c r="AU17" s="354"/>
      <c r="AV17" s="354"/>
      <c r="AW17" s="354"/>
      <c r="AX17" s="354"/>
      <c r="AY17" s="354"/>
      <c r="AZ17" s="354"/>
      <c r="BA17" s="354"/>
      <c r="BB17" s="354"/>
      <c r="BC17" s="354"/>
      <c r="BD17" s="354"/>
      <c r="BE17" s="354"/>
      <c r="BF17" s="354"/>
      <c r="BG17" s="354"/>
      <c r="BH17" s="354"/>
      <c r="BI17" s="354"/>
      <c r="BJ17" s="354"/>
      <c r="BK17" s="354"/>
      <c r="BL17" s="354"/>
      <c r="BM17" s="354"/>
      <c r="BN17" s="354"/>
      <c r="BO17" s="354"/>
      <c r="BP17" s="354"/>
      <c r="BQ17" s="354"/>
      <c r="BR17" s="354"/>
      <c r="BS17" s="354"/>
      <c r="BT17" s="354"/>
      <c r="BU17" s="354"/>
      <c r="BV17" s="354"/>
      <c r="BW17" s="354"/>
      <c r="BX17" s="354"/>
      <c r="BY17" s="354"/>
      <c r="BZ17" s="354"/>
      <c r="CA17" s="354"/>
      <c r="CB17" s="354"/>
      <c r="CC17" s="354"/>
      <c r="CD17" s="354"/>
      <c r="CE17" s="354"/>
      <c r="CF17" s="354"/>
      <c r="CG17" s="354"/>
      <c r="CH17" s="354"/>
      <c r="CI17" s="354"/>
      <c r="CJ17" s="354"/>
      <c r="CK17" s="354"/>
      <c r="CL17" s="354"/>
      <c r="CM17" s="354"/>
      <c r="CN17" s="354"/>
      <c r="CO17" s="354"/>
      <c r="CP17" s="354"/>
      <c r="CQ17" s="354"/>
      <c r="CR17" s="354"/>
      <c r="CS17" s="354"/>
      <c r="CT17" s="354"/>
      <c r="CU17" s="354"/>
      <c r="CV17" s="354"/>
      <c r="CW17" s="354"/>
      <c r="CX17" s="354"/>
      <c r="CY17" s="354"/>
      <c r="CZ17" s="354"/>
      <c r="DA17" s="354"/>
      <c r="DB17" s="354"/>
      <c r="DC17" s="354"/>
      <c r="DD17" s="354"/>
      <c r="DE17" s="354"/>
    </row>
    <row r="18" spans="1:109" s="355" customFormat="1" ht="13.8" x14ac:dyDescent="0.2">
      <c r="A18" s="353"/>
      <c r="B18" s="354"/>
      <c r="C18" s="354"/>
      <c r="D18" s="354"/>
      <c r="E18" s="354"/>
      <c r="F18" s="354"/>
      <c r="G18" s="354"/>
      <c r="H18" s="354"/>
      <c r="I18" s="354"/>
      <c r="J18" s="354"/>
      <c r="K18" s="354"/>
      <c r="L18" s="354"/>
      <c r="M18" s="354"/>
      <c r="N18" s="354"/>
      <c r="O18" s="354"/>
      <c r="P18" s="354"/>
      <c r="Q18" s="354"/>
      <c r="R18" s="354"/>
      <c r="S18" s="354"/>
      <c r="T18" s="354"/>
      <c r="U18" s="354"/>
      <c r="V18" s="354"/>
      <c r="W18" s="354"/>
      <c r="X18" s="354"/>
      <c r="Y18" s="354"/>
      <c r="Z18" s="354"/>
      <c r="AA18" s="354"/>
      <c r="AB18" s="354"/>
      <c r="AC18" s="354"/>
      <c r="AD18" s="354"/>
      <c r="AE18" s="354"/>
      <c r="AF18" s="354"/>
      <c r="AG18" s="354"/>
      <c r="AH18" s="354"/>
      <c r="AI18" s="354"/>
      <c r="AJ18" s="354"/>
      <c r="AK18" s="354"/>
      <c r="AL18" s="354"/>
      <c r="AM18" s="354"/>
      <c r="AN18" s="354"/>
      <c r="AO18" s="354"/>
      <c r="AP18" s="354"/>
      <c r="AQ18" s="354"/>
      <c r="AR18" s="354"/>
      <c r="AS18" s="354"/>
      <c r="AT18" s="354"/>
      <c r="AU18" s="354"/>
      <c r="AV18" s="354"/>
      <c r="AW18" s="354"/>
      <c r="AX18" s="354"/>
      <c r="AY18" s="354"/>
      <c r="AZ18" s="354"/>
      <c r="BA18" s="354"/>
      <c r="BB18" s="354"/>
      <c r="BC18" s="354"/>
      <c r="BD18" s="354"/>
      <c r="BE18" s="354"/>
      <c r="BF18" s="354"/>
      <c r="BG18" s="354"/>
      <c r="BH18" s="354"/>
      <c r="BI18" s="354"/>
      <c r="BJ18" s="354"/>
      <c r="BK18" s="354"/>
      <c r="BL18" s="354"/>
      <c r="BM18" s="354"/>
      <c r="BN18" s="354"/>
      <c r="BO18" s="354"/>
      <c r="BP18" s="354"/>
      <c r="BQ18" s="354"/>
      <c r="BR18" s="354"/>
      <c r="BS18" s="354"/>
      <c r="BT18" s="354"/>
      <c r="BU18" s="354"/>
      <c r="BV18" s="354"/>
      <c r="BW18" s="354"/>
      <c r="BX18" s="354"/>
      <c r="BY18" s="354"/>
      <c r="BZ18" s="354"/>
      <c r="CA18" s="354"/>
      <c r="CB18" s="354"/>
      <c r="CC18" s="354"/>
      <c r="CD18" s="354"/>
      <c r="CE18" s="354"/>
      <c r="CF18" s="354"/>
      <c r="CG18" s="354"/>
      <c r="CH18" s="354"/>
      <c r="CI18" s="354"/>
      <c r="CJ18" s="354"/>
      <c r="CK18" s="354"/>
      <c r="CL18" s="354"/>
      <c r="CM18" s="354"/>
      <c r="CN18" s="354"/>
      <c r="CO18" s="354"/>
      <c r="CP18" s="354"/>
      <c r="CQ18" s="354"/>
      <c r="CR18" s="354"/>
      <c r="CS18" s="354"/>
      <c r="CT18" s="354"/>
      <c r="CU18" s="354"/>
      <c r="CV18" s="354"/>
      <c r="CW18" s="354"/>
      <c r="CX18" s="354"/>
      <c r="CY18" s="354"/>
      <c r="CZ18" s="354"/>
      <c r="DA18" s="354"/>
      <c r="DB18" s="354"/>
      <c r="DC18" s="354"/>
      <c r="DD18" s="354"/>
      <c r="DE18" s="354"/>
    </row>
    <row r="19" spans="1:109" ht="13.8" x14ac:dyDescent="0.2">
      <c r="DD19" s="353"/>
      <c r="DE19" s="353"/>
    </row>
    <row r="20" spans="1:109" ht="13.8" x14ac:dyDescent="0.2">
      <c r="DD20" s="353"/>
      <c r="DE20" s="353"/>
    </row>
    <row r="21" spans="1:109" ht="17.25" customHeight="1" x14ac:dyDescent="0.2">
      <c r="B21" s="356"/>
      <c r="C21" s="357"/>
      <c r="D21" s="357"/>
      <c r="E21" s="357"/>
      <c r="F21" s="357"/>
      <c r="G21" s="357"/>
      <c r="H21" s="357"/>
      <c r="I21" s="357"/>
      <c r="J21" s="357"/>
      <c r="K21" s="357"/>
      <c r="L21" s="357"/>
      <c r="M21" s="357"/>
      <c r="N21" s="358"/>
      <c r="O21" s="357"/>
      <c r="P21" s="357"/>
      <c r="Q21" s="357"/>
      <c r="R21" s="357"/>
      <c r="S21" s="357"/>
      <c r="T21" s="357"/>
      <c r="U21" s="357"/>
      <c r="V21" s="357"/>
      <c r="W21" s="357"/>
      <c r="X21" s="357"/>
      <c r="Y21" s="357"/>
      <c r="Z21" s="357"/>
      <c r="AA21" s="357"/>
      <c r="AB21" s="357"/>
      <c r="AC21" s="357"/>
      <c r="AD21" s="357"/>
      <c r="AE21" s="357"/>
      <c r="AF21" s="357"/>
      <c r="AG21" s="357"/>
      <c r="AH21" s="357"/>
      <c r="AI21" s="357"/>
      <c r="AJ21" s="357"/>
      <c r="AK21" s="357"/>
      <c r="AL21" s="357"/>
      <c r="AM21" s="357"/>
      <c r="AN21" s="357"/>
      <c r="AO21" s="357"/>
      <c r="AP21" s="357"/>
      <c r="AQ21" s="357"/>
      <c r="AR21" s="357"/>
      <c r="AS21" s="357"/>
      <c r="AT21" s="358"/>
      <c r="AU21" s="357"/>
      <c r="AV21" s="357"/>
      <c r="AW21" s="357"/>
      <c r="AX21" s="357"/>
      <c r="AY21" s="357"/>
      <c r="AZ21" s="357"/>
      <c r="BA21" s="357"/>
      <c r="BB21" s="357"/>
      <c r="BC21" s="357"/>
      <c r="BD21" s="357"/>
      <c r="BE21" s="357"/>
      <c r="BF21" s="358"/>
      <c r="BG21" s="357"/>
      <c r="BH21" s="357"/>
      <c r="BI21" s="357"/>
      <c r="BJ21" s="357"/>
      <c r="BK21" s="357"/>
      <c r="BL21" s="357"/>
      <c r="BM21" s="357"/>
      <c r="BN21" s="357"/>
      <c r="BO21" s="357"/>
      <c r="BP21" s="357"/>
      <c r="BQ21" s="357"/>
      <c r="BR21" s="358"/>
      <c r="BS21" s="357"/>
      <c r="BT21" s="357"/>
      <c r="BU21" s="357"/>
      <c r="BV21" s="357"/>
      <c r="BW21" s="357"/>
      <c r="BX21" s="357"/>
      <c r="BY21" s="357"/>
      <c r="BZ21" s="357"/>
      <c r="CA21" s="357"/>
      <c r="CB21" s="357"/>
      <c r="CC21" s="357"/>
      <c r="CD21" s="358"/>
      <c r="CE21" s="357"/>
      <c r="CF21" s="357"/>
      <c r="CG21" s="357"/>
      <c r="CH21" s="357"/>
      <c r="CI21" s="357"/>
      <c r="CJ21" s="357"/>
      <c r="CK21" s="357"/>
      <c r="CL21" s="357"/>
      <c r="CM21" s="357"/>
      <c r="CN21" s="357"/>
      <c r="CO21" s="357"/>
      <c r="CP21" s="358"/>
      <c r="CQ21" s="357"/>
      <c r="CR21" s="357"/>
      <c r="CS21" s="357"/>
      <c r="CT21" s="357"/>
      <c r="CU21" s="357"/>
      <c r="CV21" s="357"/>
      <c r="CW21" s="357"/>
      <c r="CX21" s="357"/>
      <c r="CY21" s="357"/>
      <c r="CZ21" s="357"/>
      <c r="DA21" s="357"/>
      <c r="DB21" s="358"/>
      <c r="DC21" s="357"/>
      <c r="DD21" s="359"/>
      <c r="DE21" s="353"/>
    </row>
    <row r="22" spans="1:109" ht="17.25" customHeight="1" x14ac:dyDescent="0.2">
      <c r="B22" s="360"/>
    </row>
    <row r="23" spans="1:109" ht="13.8" x14ac:dyDescent="0.2">
      <c r="B23" s="360"/>
    </row>
    <row r="24" spans="1:109" ht="13.8" x14ac:dyDescent="0.2">
      <c r="B24" s="360"/>
    </row>
    <row r="25" spans="1:109" ht="13.8" x14ac:dyDescent="0.2">
      <c r="B25" s="360"/>
    </row>
    <row r="26" spans="1:109" ht="13.8" x14ac:dyDescent="0.2">
      <c r="B26" s="360"/>
    </row>
    <row r="27" spans="1:109" ht="13.8" x14ac:dyDescent="0.2">
      <c r="B27" s="360"/>
    </row>
    <row r="28" spans="1:109" ht="13.8" x14ac:dyDescent="0.2">
      <c r="B28" s="360"/>
    </row>
    <row r="29" spans="1:109" ht="13.8" x14ac:dyDescent="0.2">
      <c r="B29" s="360"/>
    </row>
    <row r="30" spans="1:109" ht="13.8" x14ac:dyDescent="0.2">
      <c r="B30" s="360"/>
    </row>
    <row r="31" spans="1:109" ht="13.8" x14ac:dyDescent="0.2">
      <c r="B31" s="360"/>
    </row>
    <row r="32" spans="1:109" ht="13.8" x14ac:dyDescent="0.2">
      <c r="B32" s="360"/>
    </row>
    <row r="33" spans="2:109" ht="13.8" x14ac:dyDescent="0.2">
      <c r="B33" s="360"/>
    </row>
    <row r="34" spans="2:109" ht="13.8" x14ac:dyDescent="0.2">
      <c r="B34" s="360"/>
    </row>
    <row r="35" spans="2:109" ht="13.8" x14ac:dyDescent="0.2">
      <c r="B35" s="360"/>
    </row>
    <row r="36" spans="2:109" ht="13.8" x14ac:dyDescent="0.2">
      <c r="B36" s="360"/>
    </row>
    <row r="37" spans="2:109" ht="13.8" x14ac:dyDescent="0.2">
      <c r="B37" s="360"/>
    </row>
    <row r="38" spans="2:109" ht="13.8" x14ac:dyDescent="0.2">
      <c r="B38" s="360"/>
    </row>
    <row r="39" spans="2:109" ht="13.8" x14ac:dyDescent="0.2">
      <c r="B39" s="362"/>
      <c r="C39" s="363"/>
      <c r="D39" s="363"/>
      <c r="E39" s="363"/>
      <c r="F39" s="363"/>
      <c r="G39" s="363"/>
      <c r="H39" s="363"/>
      <c r="I39" s="363"/>
      <c r="J39" s="363"/>
      <c r="K39" s="363"/>
      <c r="L39" s="363"/>
      <c r="M39" s="363"/>
      <c r="N39" s="363"/>
      <c r="O39" s="363"/>
      <c r="P39" s="363"/>
      <c r="Q39" s="363"/>
      <c r="R39" s="363"/>
      <c r="S39" s="363"/>
      <c r="T39" s="363"/>
      <c r="U39" s="363"/>
      <c r="V39" s="363"/>
      <c r="W39" s="363"/>
      <c r="X39" s="363"/>
      <c r="Y39" s="363"/>
      <c r="Z39" s="363"/>
      <c r="AA39" s="363"/>
      <c r="AB39" s="363"/>
      <c r="AC39" s="363"/>
      <c r="AD39" s="363"/>
      <c r="AE39" s="363"/>
      <c r="AF39" s="363"/>
      <c r="AG39" s="363"/>
      <c r="AH39" s="363"/>
      <c r="AI39" s="363"/>
      <c r="AJ39" s="363"/>
      <c r="AK39" s="363"/>
      <c r="AL39" s="363"/>
      <c r="AM39" s="363"/>
      <c r="AN39" s="363"/>
      <c r="AO39" s="363"/>
      <c r="AP39" s="363"/>
      <c r="AQ39" s="363"/>
      <c r="AR39" s="363"/>
      <c r="AS39" s="363"/>
      <c r="AT39" s="363"/>
      <c r="AU39" s="363"/>
      <c r="AV39" s="363"/>
      <c r="AW39" s="363"/>
      <c r="AX39" s="363"/>
      <c r="AY39" s="363"/>
      <c r="AZ39" s="363"/>
      <c r="BA39" s="363"/>
      <c r="BB39" s="363"/>
      <c r="BC39" s="363"/>
      <c r="BD39" s="363"/>
      <c r="BE39" s="363"/>
      <c r="BF39" s="363"/>
      <c r="BG39" s="363"/>
      <c r="BH39" s="363"/>
      <c r="BI39" s="363"/>
      <c r="BJ39" s="363"/>
      <c r="BK39" s="363"/>
      <c r="BL39" s="363"/>
      <c r="BM39" s="363"/>
      <c r="BN39" s="363"/>
      <c r="BO39" s="363"/>
      <c r="BP39" s="363"/>
      <c r="BQ39" s="363"/>
      <c r="BR39" s="363"/>
      <c r="BS39" s="363"/>
      <c r="BT39" s="363"/>
      <c r="BU39" s="363"/>
      <c r="BV39" s="363"/>
      <c r="BW39" s="363"/>
      <c r="BX39" s="363"/>
      <c r="BY39" s="363"/>
      <c r="BZ39" s="363"/>
      <c r="CA39" s="363"/>
      <c r="CB39" s="363"/>
      <c r="CC39" s="363"/>
      <c r="CD39" s="363"/>
      <c r="CE39" s="363"/>
      <c r="CF39" s="363"/>
      <c r="CG39" s="363"/>
      <c r="CH39" s="363"/>
      <c r="CI39" s="363"/>
      <c r="CJ39" s="363"/>
      <c r="CK39" s="363"/>
      <c r="CL39" s="363"/>
      <c r="CM39" s="363"/>
      <c r="CN39" s="363"/>
      <c r="CO39" s="363"/>
      <c r="CP39" s="363"/>
      <c r="CQ39" s="363"/>
      <c r="CR39" s="363"/>
      <c r="CS39" s="363"/>
      <c r="CT39" s="363"/>
      <c r="CU39" s="363"/>
      <c r="CV39" s="363"/>
      <c r="CW39" s="363"/>
      <c r="CX39" s="363"/>
      <c r="CY39" s="363"/>
      <c r="CZ39" s="363"/>
      <c r="DA39" s="363"/>
      <c r="DB39" s="363"/>
      <c r="DC39" s="363"/>
      <c r="DD39" s="364"/>
    </row>
    <row r="40" spans="2:109" ht="13.8" x14ac:dyDescent="0.2">
      <c r="B40" s="365"/>
      <c r="DD40" s="365"/>
      <c r="DE40" s="353"/>
    </row>
    <row r="41" spans="2:109" ht="16.3" x14ac:dyDescent="0.2">
      <c r="B41" s="366" t="s">
        <v>592</v>
      </c>
      <c r="C41" s="357"/>
      <c r="D41" s="357"/>
      <c r="E41" s="357"/>
      <c r="F41" s="357"/>
      <c r="G41" s="357"/>
      <c r="H41" s="357"/>
      <c r="I41" s="357"/>
      <c r="J41" s="357"/>
      <c r="K41" s="357"/>
      <c r="L41" s="357"/>
      <c r="M41" s="357"/>
      <c r="N41" s="357"/>
      <c r="O41" s="357"/>
      <c r="P41" s="357"/>
      <c r="Q41" s="357"/>
      <c r="R41" s="357"/>
      <c r="S41" s="357"/>
      <c r="T41" s="357"/>
      <c r="U41" s="357"/>
      <c r="V41" s="357"/>
      <c r="W41" s="357"/>
      <c r="X41" s="357"/>
      <c r="Y41" s="357"/>
      <c r="Z41" s="357"/>
      <c r="AA41" s="357"/>
      <c r="AB41" s="357"/>
      <c r="AC41" s="357"/>
      <c r="AD41" s="357"/>
      <c r="AE41" s="357"/>
      <c r="AF41" s="357"/>
      <c r="AG41" s="357"/>
      <c r="AH41" s="357"/>
      <c r="AI41" s="357"/>
      <c r="AJ41" s="357"/>
      <c r="AK41" s="357"/>
      <c r="AL41" s="357"/>
      <c r="AM41" s="357"/>
      <c r="AN41" s="357"/>
      <c r="AO41" s="357"/>
      <c r="AP41" s="357"/>
      <c r="AQ41" s="357"/>
      <c r="AR41" s="357"/>
      <c r="AS41" s="357"/>
      <c r="AT41" s="357"/>
      <c r="AU41" s="357"/>
      <c r="AV41" s="357"/>
      <c r="AW41" s="357"/>
      <c r="AX41" s="357"/>
      <c r="AY41" s="357"/>
      <c r="AZ41" s="357"/>
      <c r="BA41" s="357"/>
      <c r="BB41" s="357"/>
      <c r="BC41" s="357"/>
      <c r="BD41" s="357"/>
      <c r="BE41" s="357"/>
      <c r="BF41" s="357"/>
      <c r="BG41" s="357"/>
      <c r="BH41" s="357"/>
      <c r="BI41" s="357"/>
      <c r="BJ41" s="357"/>
      <c r="BK41" s="357"/>
      <c r="BL41" s="357"/>
      <c r="BM41" s="357"/>
      <c r="BN41" s="357"/>
      <c r="BO41" s="357"/>
      <c r="BP41" s="357"/>
      <c r="BQ41" s="357"/>
      <c r="BR41" s="357"/>
      <c r="BS41" s="357"/>
      <c r="BT41" s="357"/>
      <c r="BU41" s="357"/>
      <c r="BV41" s="357"/>
      <c r="BW41" s="357"/>
      <c r="BX41" s="357"/>
      <c r="BY41" s="357"/>
      <c r="BZ41" s="357"/>
      <c r="CA41" s="357"/>
      <c r="CB41" s="357"/>
      <c r="CC41" s="357"/>
      <c r="CD41" s="357"/>
      <c r="CE41" s="357"/>
      <c r="CF41" s="357"/>
      <c r="CG41" s="357"/>
      <c r="CH41" s="357"/>
      <c r="CI41" s="357"/>
      <c r="CJ41" s="357"/>
      <c r="CK41" s="357"/>
      <c r="CL41" s="357"/>
      <c r="CM41" s="357"/>
      <c r="CN41" s="357"/>
      <c r="CO41" s="357"/>
      <c r="CP41" s="357"/>
      <c r="CQ41" s="357"/>
      <c r="CR41" s="357"/>
      <c r="CS41" s="357"/>
      <c r="CT41" s="357"/>
      <c r="CU41" s="357"/>
      <c r="CV41" s="357"/>
      <c r="CW41" s="357"/>
      <c r="CX41" s="357"/>
      <c r="CY41" s="357"/>
      <c r="CZ41" s="357"/>
      <c r="DA41" s="357"/>
      <c r="DB41" s="357"/>
      <c r="DC41" s="357"/>
      <c r="DD41" s="359"/>
    </row>
    <row r="42" spans="2:109" ht="13.8" x14ac:dyDescent="0.2">
      <c r="B42" s="360"/>
      <c r="G42" s="367"/>
      <c r="I42" s="368"/>
      <c r="J42" s="368"/>
      <c r="K42" s="368"/>
      <c r="AM42" s="367"/>
      <c r="AN42" s="367" t="s">
        <v>593</v>
      </c>
      <c r="AP42" s="368"/>
      <c r="AQ42" s="368"/>
      <c r="AR42" s="368"/>
      <c r="AY42" s="367"/>
      <c r="BA42" s="368"/>
      <c r="BB42" s="368"/>
      <c r="BC42" s="368"/>
      <c r="BK42" s="367"/>
      <c r="BM42" s="368"/>
      <c r="BN42" s="368"/>
      <c r="BO42" s="368"/>
      <c r="BW42" s="367"/>
      <c r="BY42" s="368"/>
      <c r="BZ42" s="368"/>
      <c r="CA42" s="368"/>
      <c r="CI42" s="367"/>
      <c r="CK42" s="368"/>
      <c r="CL42" s="368"/>
      <c r="CM42" s="368"/>
      <c r="CU42" s="367"/>
      <c r="CW42" s="368"/>
      <c r="CX42" s="368"/>
      <c r="CY42" s="368"/>
    </row>
    <row r="43" spans="2:109" ht="13.5" customHeight="1" x14ac:dyDescent="0.2">
      <c r="B43" s="360"/>
      <c r="AN43" s="1252" t="s">
        <v>594</v>
      </c>
      <c r="AO43" s="1253"/>
      <c r="AP43" s="1253"/>
      <c r="AQ43" s="1253"/>
      <c r="AR43" s="1253"/>
      <c r="AS43" s="1253"/>
      <c r="AT43" s="1253"/>
      <c r="AU43" s="1253"/>
      <c r="AV43" s="1253"/>
      <c r="AW43" s="1253"/>
      <c r="AX43" s="1253"/>
      <c r="AY43" s="1253"/>
      <c r="AZ43" s="1253"/>
      <c r="BA43" s="1253"/>
      <c r="BB43" s="1253"/>
      <c r="BC43" s="1253"/>
      <c r="BD43" s="1253"/>
      <c r="BE43" s="1253"/>
      <c r="BF43" s="1253"/>
      <c r="BG43" s="1253"/>
      <c r="BH43" s="1253"/>
      <c r="BI43" s="1253"/>
      <c r="BJ43" s="1253"/>
      <c r="BK43" s="1253"/>
      <c r="BL43" s="1253"/>
      <c r="BM43" s="1253"/>
      <c r="BN43" s="1253"/>
      <c r="BO43" s="1253"/>
      <c r="BP43" s="1253"/>
      <c r="BQ43" s="1253"/>
      <c r="BR43" s="1253"/>
      <c r="BS43" s="1253"/>
      <c r="BT43" s="1253"/>
      <c r="BU43" s="1253"/>
      <c r="BV43" s="1253"/>
      <c r="BW43" s="1253"/>
      <c r="BX43" s="1253"/>
      <c r="BY43" s="1253"/>
      <c r="BZ43" s="1253"/>
      <c r="CA43" s="1253"/>
      <c r="CB43" s="1253"/>
      <c r="CC43" s="1253"/>
      <c r="CD43" s="1253"/>
      <c r="CE43" s="1253"/>
      <c r="CF43" s="1253"/>
      <c r="CG43" s="1253"/>
      <c r="CH43" s="1253"/>
      <c r="CI43" s="1253"/>
      <c r="CJ43" s="1253"/>
      <c r="CK43" s="1253"/>
      <c r="CL43" s="1253"/>
      <c r="CM43" s="1253"/>
      <c r="CN43" s="1253"/>
      <c r="CO43" s="1253"/>
      <c r="CP43" s="1253"/>
      <c r="CQ43" s="1253"/>
      <c r="CR43" s="1253"/>
      <c r="CS43" s="1253"/>
      <c r="CT43" s="1253"/>
      <c r="CU43" s="1253"/>
      <c r="CV43" s="1253"/>
      <c r="CW43" s="1253"/>
      <c r="CX43" s="1253"/>
      <c r="CY43" s="1253"/>
      <c r="CZ43" s="1253"/>
      <c r="DA43" s="1253"/>
      <c r="DB43" s="1253"/>
      <c r="DC43" s="1254"/>
    </row>
    <row r="44" spans="2:109" ht="13.8" x14ac:dyDescent="0.2">
      <c r="B44" s="360"/>
      <c r="AN44" s="1255"/>
      <c r="AO44" s="1256"/>
      <c r="AP44" s="1256"/>
      <c r="AQ44" s="1256"/>
      <c r="AR44" s="1256"/>
      <c r="AS44" s="1256"/>
      <c r="AT44" s="1256"/>
      <c r="AU44" s="1256"/>
      <c r="AV44" s="1256"/>
      <c r="AW44" s="1256"/>
      <c r="AX44" s="1256"/>
      <c r="AY44" s="1256"/>
      <c r="AZ44" s="1256"/>
      <c r="BA44" s="1256"/>
      <c r="BB44" s="1256"/>
      <c r="BC44" s="1256"/>
      <c r="BD44" s="1256"/>
      <c r="BE44" s="1256"/>
      <c r="BF44" s="1256"/>
      <c r="BG44" s="1256"/>
      <c r="BH44" s="1256"/>
      <c r="BI44" s="1256"/>
      <c r="BJ44" s="1256"/>
      <c r="BK44" s="1256"/>
      <c r="BL44" s="1256"/>
      <c r="BM44" s="1256"/>
      <c r="BN44" s="1256"/>
      <c r="BO44" s="1256"/>
      <c r="BP44" s="1256"/>
      <c r="BQ44" s="1256"/>
      <c r="BR44" s="1256"/>
      <c r="BS44" s="1256"/>
      <c r="BT44" s="1256"/>
      <c r="BU44" s="1256"/>
      <c r="BV44" s="1256"/>
      <c r="BW44" s="1256"/>
      <c r="BX44" s="1256"/>
      <c r="BY44" s="1256"/>
      <c r="BZ44" s="1256"/>
      <c r="CA44" s="1256"/>
      <c r="CB44" s="1256"/>
      <c r="CC44" s="1256"/>
      <c r="CD44" s="1256"/>
      <c r="CE44" s="1256"/>
      <c r="CF44" s="1256"/>
      <c r="CG44" s="1256"/>
      <c r="CH44" s="1256"/>
      <c r="CI44" s="1256"/>
      <c r="CJ44" s="1256"/>
      <c r="CK44" s="1256"/>
      <c r="CL44" s="1256"/>
      <c r="CM44" s="1256"/>
      <c r="CN44" s="1256"/>
      <c r="CO44" s="1256"/>
      <c r="CP44" s="1256"/>
      <c r="CQ44" s="1256"/>
      <c r="CR44" s="1256"/>
      <c r="CS44" s="1256"/>
      <c r="CT44" s="1256"/>
      <c r="CU44" s="1256"/>
      <c r="CV44" s="1256"/>
      <c r="CW44" s="1256"/>
      <c r="CX44" s="1256"/>
      <c r="CY44" s="1256"/>
      <c r="CZ44" s="1256"/>
      <c r="DA44" s="1256"/>
      <c r="DB44" s="1256"/>
      <c r="DC44" s="1257"/>
    </row>
    <row r="45" spans="2:109" ht="13.8" x14ac:dyDescent="0.2">
      <c r="B45" s="360"/>
      <c r="AN45" s="1255"/>
      <c r="AO45" s="1256"/>
      <c r="AP45" s="1256"/>
      <c r="AQ45" s="1256"/>
      <c r="AR45" s="1256"/>
      <c r="AS45" s="1256"/>
      <c r="AT45" s="1256"/>
      <c r="AU45" s="1256"/>
      <c r="AV45" s="1256"/>
      <c r="AW45" s="1256"/>
      <c r="AX45" s="1256"/>
      <c r="AY45" s="1256"/>
      <c r="AZ45" s="1256"/>
      <c r="BA45" s="1256"/>
      <c r="BB45" s="1256"/>
      <c r="BC45" s="1256"/>
      <c r="BD45" s="1256"/>
      <c r="BE45" s="1256"/>
      <c r="BF45" s="1256"/>
      <c r="BG45" s="1256"/>
      <c r="BH45" s="1256"/>
      <c r="BI45" s="1256"/>
      <c r="BJ45" s="1256"/>
      <c r="BK45" s="1256"/>
      <c r="BL45" s="1256"/>
      <c r="BM45" s="1256"/>
      <c r="BN45" s="1256"/>
      <c r="BO45" s="1256"/>
      <c r="BP45" s="1256"/>
      <c r="BQ45" s="1256"/>
      <c r="BR45" s="1256"/>
      <c r="BS45" s="1256"/>
      <c r="BT45" s="1256"/>
      <c r="BU45" s="1256"/>
      <c r="BV45" s="1256"/>
      <c r="BW45" s="1256"/>
      <c r="BX45" s="1256"/>
      <c r="BY45" s="1256"/>
      <c r="BZ45" s="1256"/>
      <c r="CA45" s="1256"/>
      <c r="CB45" s="1256"/>
      <c r="CC45" s="1256"/>
      <c r="CD45" s="1256"/>
      <c r="CE45" s="1256"/>
      <c r="CF45" s="1256"/>
      <c r="CG45" s="1256"/>
      <c r="CH45" s="1256"/>
      <c r="CI45" s="1256"/>
      <c r="CJ45" s="1256"/>
      <c r="CK45" s="1256"/>
      <c r="CL45" s="1256"/>
      <c r="CM45" s="1256"/>
      <c r="CN45" s="1256"/>
      <c r="CO45" s="1256"/>
      <c r="CP45" s="1256"/>
      <c r="CQ45" s="1256"/>
      <c r="CR45" s="1256"/>
      <c r="CS45" s="1256"/>
      <c r="CT45" s="1256"/>
      <c r="CU45" s="1256"/>
      <c r="CV45" s="1256"/>
      <c r="CW45" s="1256"/>
      <c r="CX45" s="1256"/>
      <c r="CY45" s="1256"/>
      <c r="CZ45" s="1256"/>
      <c r="DA45" s="1256"/>
      <c r="DB45" s="1256"/>
      <c r="DC45" s="1257"/>
    </row>
    <row r="46" spans="2:109" ht="13.8" x14ac:dyDescent="0.2">
      <c r="B46" s="360"/>
      <c r="AN46" s="1255"/>
      <c r="AO46" s="1256"/>
      <c r="AP46" s="1256"/>
      <c r="AQ46" s="1256"/>
      <c r="AR46" s="1256"/>
      <c r="AS46" s="1256"/>
      <c r="AT46" s="1256"/>
      <c r="AU46" s="1256"/>
      <c r="AV46" s="1256"/>
      <c r="AW46" s="1256"/>
      <c r="AX46" s="1256"/>
      <c r="AY46" s="1256"/>
      <c r="AZ46" s="1256"/>
      <c r="BA46" s="1256"/>
      <c r="BB46" s="1256"/>
      <c r="BC46" s="1256"/>
      <c r="BD46" s="1256"/>
      <c r="BE46" s="1256"/>
      <c r="BF46" s="1256"/>
      <c r="BG46" s="1256"/>
      <c r="BH46" s="1256"/>
      <c r="BI46" s="1256"/>
      <c r="BJ46" s="1256"/>
      <c r="BK46" s="1256"/>
      <c r="BL46" s="1256"/>
      <c r="BM46" s="1256"/>
      <c r="BN46" s="1256"/>
      <c r="BO46" s="1256"/>
      <c r="BP46" s="1256"/>
      <c r="BQ46" s="1256"/>
      <c r="BR46" s="1256"/>
      <c r="BS46" s="1256"/>
      <c r="BT46" s="1256"/>
      <c r="BU46" s="1256"/>
      <c r="BV46" s="1256"/>
      <c r="BW46" s="1256"/>
      <c r="BX46" s="1256"/>
      <c r="BY46" s="1256"/>
      <c r="BZ46" s="1256"/>
      <c r="CA46" s="1256"/>
      <c r="CB46" s="1256"/>
      <c r="CC46" s="1256"/>
      <c r="CD46" s="1256"/>
      <c r="CE46" s="1256"/>
      <c r="CF46" s="1256"/>
      <c r="CG46" s="1256"/>
      <c r="CH46" s="1256"/>
      <c r="CI46" s="1256"/>
      <c r="CJ46" s="1256"/>
      <c r="CK46" s="1256"/>
      <c r="CL46" s="1256"/>
      <c r="CM46" s="1256"/>
      <c r="CN46" s="1256"/>
      <c r="CO46" s="1256"/>
      <c r="CP46" s="1256"/>
      <c r="CQ46" s="1256"/>
      <c r="CR46" s="1256"/>
      <c r="CS46" s="1256"/>
      <c r="CT46" s="1256"/>
      <c r="CU46" s="1256"/>
      <c r="CV46" s="1256"/>
      <c r="CW46" s="1256"/>
      <c r="CX46" s="1256"/>
      <c r="CY46" s="1256"/>
      <c r="CZ46" s="1256"/>
      <c r="DA46" s="1256"/>
      <c r="DB46" s="1256"/>
      <c r="DC46" s="1257"/>
    </row>
    <row r="47" spans="2:109" ht="13.8" x14ac:dyDescent="0.2">
      <c r="B47" s="360"/>
      <c r="AN47" s="1258"/>
      <c r="AO47" s="1259"/>
      <c r="AP47" s="1259"/>
      <c r="AQ47" s="1259"/>
      <c r="AR47" s="1259"/>
      <c r="AS47" s="1259"/>
      <c r="AT47" s="1259"/>
      <c r="AU47" s="1259"/>
      <c r="AV47" s="1259"/>
      <c r="AW47" s="1259"/>
      <c r="AX47" s="1259"/>
      <c r="AY47" s="1259"/>
      <c r="AZ47" s="1259"/>
      <c r="BA47" s="1259"/>
      <c r="BB47" s="1259"/>
      <c r="BC47" s="1259"/>
      <c r="BD47" s="1259"/>
      <c r="BE47" s="1259"/>
      <c r="BF47" s="1259"/>
      <c r="BG47" s="1259"/>
      <c r="BH47" s="1259"/>
      <c r="BI47" s="1259"/>
      <c r="BJ47" s="1259"/>
      <c r="BK47" s="1259"/>
      <c r="BL47" s="1259"/>
      <c r="BM47" s="1259"/>
      <c r="BN47" s="1259"/>
      <c r="BO47" s="1259"/>
      <c r="BP47" s="1259"/>
      <c r="BQ47" s="1259"/>
      <c r="BR47" s="1259"/>
      <c r="BS47" s="1259"/>
      <c r="BT47" s="1259"/>
      <c r="BU47" s="1259"/>
      <c r="BV47" s="1259"/>
      <c r="BW47" s="1259"/>
      <c r="BX47" s="1259"/>
      <c r="BY47" s="1259"/>
      <c r="BZ47" s="1259"/>
      <c r="CA47" s="1259"/>
      <c r="CB47" s="1259"/>
      <c r="CC47" s="1259"/>
      <c r="CD47" s="1259"/>
      <c r="CE47" s="1259"/>
      <c r="CF47" s="1259"/>
      <c r="CG47" s="1259"/>
      <c r="CH47" s="1259"/>
      <c r="CI47" s="1259"/>
      <c r="CJ47" s="1259"/>
      <c r="CK47" s="1259"/>
      <c r="CL47" s="1259"/>
      <c r="CM47" s="1259"/>
      <c r="CN47" s="1259"/>
      <c r="CO47" s="1259"/>
      <c r="CP47" s="1259"/>
      <c r="CQ47" s="1259"/>
      <c r="CR47" s="1259"/>
      <c r="CS47" s="1259"/>
      <c r="CT47" s="1259"/>
      <c r="CU47" s="1259"/>
      <c r="CV47" s="1259"/>
      <c r="CW47" s="1259"/>
      <c r="CX47" s="1259"/>
      <c r="CY47" s="1259"/>
      <c r="CZ47" s="1259"/>
      <c r="DA47" s="1259"/>
      <c r="DB47" s="1259"/>
      <c r="DC47" s="1260"/>
    </row>
    <row r="48" spans="2:109" ht="13.8" x14ac:dyDescent="0.2">
      <c r="B48" s="360"/>
      <c r="H48" s="369"/>
      <c r="I48" s="369"/>
      <c r="J48" s="369"/>
      <c r="AN48" s="369"/>
      <c r="AO48" s="369"/>
      <c r="AP48" s="369"/>
      <c r="AZ48" s="369"/>
      <c r="BA48" s="369"/>
      <c r="BB48" s="369"/>
      <c r="BL48" s="369"/>
      <c r="BM48" s="369"/>
      <c r="BN48" s="369"/>
      <c r="BX48" s="369"/>
      <c r="BY48" s="369"/>
      <c r="BZ48" s="369"/>
      <c r="CJ48" s="369"/>
      <c r="CK48" s="369"/>
      <c r="CL48" s="369"/>
      <c r="CV48" s="369"/>
      <c r="CW48" s="369"/>
      <c r="CX48" s="369"/>
    </row>
    <row r="49" spans="1:109" ht="13.8" x14ac:dyDescent="0.2">
      <c r="B49" s="360"/>
      <c r="AN49" s="353" t="s">
        <v>595</v>
      </c>
    </row>
    <row r="50" spans="1:109" ht="13.8" x14ac:dyDescent="0.2">
      <c r="B50" s="360"/>
      <c r="G50" s="1246"/>
      <c r="H50" s="1246"/>
      <c r="I50" s="1246"/>
      <c r="J50" s="1246"/>
      <c r="K50" s="370"/>
      <c r="L50" s="370"/>
      <c r="M50" s="371"/>
      <c r="N50" s="371"/>
      <c r="AN50" s="1249"/>
      <c r="AO50" s="1250"/>
      <c r="AP50" s="1250"/>
      <c r="AQ50" s="1250"/>
      <c r="AR50" s="1250"/>
      <c r="AS50" s="1250"/>
      <c r="AT50" s="1250"/>
      <c r="AU50" s="1250"/>
      <c r="AV50" s="1250"/>
      <c r="AW50" s="1250"/>
      <c r="AX50" s="1250"/>
      <c r="AY50" s="1250"/>
      <c r="AZ50" s="1250"/>
      <c r="BA50" s="1250"/>
      <c r="BB50" s="1250"/>
      <c r="BC50" s="1250"/>
      <c r="BD50" s="1250"/>
      <c r="BE50" s="1250"/>
      <c r="BF50" s="1250"/>
      <c r="BG50" s="1250"/>
      <c r="BH50" s="1250"/>
      <c r="BI50" s="1250"/>
      <c r="BJ50" s="1250"/>
      <c r="BK50" s="1250"/>
      <c r="BL50" s="1250"/>
      <c r="BM50" s="1250"/>
      <c r="BN50" s="1250"/>
      <c r="BO50" s="1251"/>
      <c r="BP50" s="1245" t="s">
        <v>539</v>
      </c>
      <c r="BQ50" s="1245"/>
      <c r="BR50" s="1245"/>
      <c r="BS50" s="1245"/>
      <c r="BT50" s="1245"/>
      <c r="BU50" s="1245"/>
      <c r="BV50" s="1245"/>
      <c r="BW50" s="1245"/>
      <c r="BX50" s="1245" t="s">
        <v>540</v>
      </c>
      <c r="BY50" s="1245"/>
      <c r="BZ50" s="1245"/>
      <c r="CA50" s="1245"/>
      <c r="CB50" s="1245"/>
      <c r="CC50" s="1245"/>
      <c r="CD50" s="1245"/>
      <c r="CE50" s="1245"/>
      <c r="CF50" s="1245" t="s">
        <v>541</v>
      </c>
      <c r="CG50" s="1245"/>
      <c r="CH50" s="1245"/>
      <c r="CI50" s="1245"/>
      <c r="CJ50" s="1245"/>
      <c r="CK50" s="1245"/>
      <c r="CL50" s="1245"/>
      <c r="CM50" s="1245"/>
      <c r="CN50" s="1245" t="s">
        <v>542</v>
      </c>
      <c r="CO50" s="1245"/>
      <c r="CP50" s="1245"/>
      <c r="CQ50" s="1245"/>
      <c r="CR50" s="1245"/>
      <c r="CS50" s="1245"/>
      <c r="CT50" s="1245"/>
      <c r="CU50" s="1245"/>
      <c r="CV50" s="1245" t="s">
        <v>543</v>
      </c>
      <c r="CW50" s="1245"/>
      <c r="CX50" s="1245"/>
      <c r="CY50" s="1245"/>
      <c r="CZ50" s="1245"/>
      <c r="DA50" s="1245"/>
      <c r="DB50" s="1245"/>
      <c r="DC50" s="1245"/>
    </row>
    <row r="51" spans="1:109" ht="13.5" customHeight="1" x14ac:dyDescent="0.2">
      <c r="B51" s="360"/>
      <c r="G51" s="1248"/>
      <c r="H51" s="1248"/>
      <c r="I51" s="1261"/>
      <c r="J51" s="1261"/>
      <c r="K51" s="1247"/>
      <c r="L51" s="1247"/>
      <c r="M51" s="1247"/>
      <c r="N51" s="1247"/>
      <c r="AM51" s="369"/>
      <c r="AN51" s="1243" t="s">
        <v>596</v>
      </c>
      <c r="AO51" s="1243"/>
      <c r="AP51" s="1243"/>
      <c r="AQ51" s="1243"/>
      <c r="AR51" s="1243"/>
      <c r="AS51" s="1243"/>
      <c r="AT51" s="1243"/>
      <c r="AU51" s="1243"/>
      <c r="AV51" s="1243"/>
      <c r="AW51" s="1243"/>
      <c r="AX51" s="1243"/>
      <c r="AY51" s="1243"/>
      <c r="AZ51" s="1243"/>
      <c r="BA51" s="1243"/>
      <c r="BB51" s="1243" t="s">
        <v>597</v>
      </c>
      <c r="BC51" s="1243"/>
      <c r="BD51" s="1243"/>
      <c r="BE51" s="1243"/>
      <c r="BF51" s="1243"/>
      <c r="BG51" s="1243"/>
      <c r="BH51" s="1243"/>
      <c r="BI51" s="1243"/>
      <c r="BJ51" s="1243"/>
      <c r="BK51" s="1243"/>
      <c r="BL51" s="1243"/>
      <c r="BM51" s="1243"/>
      <c r="BN51" s="1243"/>
      <c r="BO51" s="1243"/>
      <c r="BP51" s="1240">
        <v>124.8</v>
      </c>
      <c r="BQ51" s="1240"/>
      <c r="BR51" s="1240"/>
      <c r="BS51" s="1240"/>
      <c r="BT51" s="1240"/>
      <c r="BU51" s="1240"/>
      <c r="BV51" s="1240"/>
      <c r="BW51" s="1240"/>
      <c r="BX51" s="1240">
        <v>104.8</v>
      </c>
      <c r="BY51" s="1240"/>
      <c r="BZ51" s="1240"/>
      <c r="CA51" s="1240"/>
      <c r="CB51" s="1240"/>
      <c r="CC51" s="1240"/>
      <c r="CD51" s="1240"/>
      <c r="CE51" s="1240"/>
      <c r="CF51" s="1240">
        <v>94.9</v>
      </c>
      <c r="CG51" s="1240"/>
      <c r="CH51" s="1240"/>
      <c r="CI51" s="1240"/>
      <c r="CJ51" s="1240"/>
      <c r="CK51" s="1240"/>
      <c r="CL51" s="1240"/>
      <c r="CM51" s="1240"/>
      <c r="CN51" s="1240">
        <v>84.2</v>
      </c>
      <c r="CO51" s="1240"/>
      <c r="CP51" s="1240"/>
      <c r="CQ51" s="1240"/>
      <c r="CR51" s="1240"/>
      <c r="CS51" s="1240"/>
      <c r="CT51" s="1240"/>
      <c r="CU51" s="1240"/>
      <c r="CV51" s="1240">
        <v>78.400000000000006</v>
      </c>
      <c r="CW51" s="1240"/>
      <c r="CX51" s="1240"/>
      <c r="CY51" s="1240"/>
      <c r="CZ51" s="1240"/>
      <c r="DA51" s="1240"/>
      <c r="DB51" s="1240"/>
      <c r="DC51" s="1240"/>
    </row>
    <row r="52" spans="1:109" ht="13.8" x14ac:dyDescent="0.2">
      <c r="B52" s="360"/>
      <c r="G52" s="1248"/>
      <c r="H52" s="1248"/>
      <c r="I52" s="1261"/>
      <c r="J52" s="1261"/>
      <c r="K52" s="1247"/>
      <c r="L52" s="1247"/>
      <c r="M52" s="1247"/>
      <c r="N52" s="1247"/>
      <c r="AM52" s="369"/>
      <c r="AN52" s="1243"/>
      <c r="AO52" s="1243"/>
      <c r="AP52" s="1243"/>
      <c r="AQ52" s="1243"/>
      <c r="AR52" s="1243"/>
      <c r="AS52" s="1243"/>
      <c r="AT52" s="1243"/>
      <c r="AU52" s="1243"/>
      <c r="AV52" s="1243"/>
      <c r="AW52" s="1243"/>
      <c r="AX52" s="1243"/>
      <c r="AY52" s="1243"/>
      <c r="AZ52" s="1243"/>
      <c r="BA52" s="1243"/>
      <c r="BB52" s="1243"/>
      <c r="BC52" s="1243"/>
      <c r="BD52" s="1243"/>
      <c r="BE52" s="1243"/>
      <c r="BF52" s="1243"/>
      <c r="BG52" s="1243"/>
      <c r="BH52" s="1243"/>
      <c r="BI52" s="1243"/>
      <c r="BJ52" s="1243"/>
      <c r="BK52" s="1243"/>
      <c r="BL52" s="1243"/>
      <c r="BM52" s="1243"/>
      <c r="BN52" s="1243"/>
      <c r="BO52" s="1243"/>
      <c r="BP52" s="1240"/>
      <c r="BQ52" s="1240"/>
      <c r="BR52" s="1240"/>
      <c r="BS52" s="1240"/>
      <c r="BT52" s="1240"/>
      <c r="BU52" s="1240"/>
      <c r="BV52" s="1240"/>
      <c r="BW52" s="1240"/>
      <c r="BX52" s="1240"/>
      <c r="BY52" s="1240"/>
      <c r="BZ52" s="1240"/>
      <c r="CA52" s="1240"/>
      <c r="CB52" s="1240"/>
      <c r="CC52" s="1240"/>
      <c r="CD52" s="1240"/>
      <c r="CE52" s="1240"/>
      <c r="CF52" s="1240"/>
      <c r="CG52" s="1240"/>
      <c r="CH52" s="1240"/>
      <c r="CI52" s="1240"/>
      <c r="CJ52" s="1240"/>
      <c r="CK52" s="1240"/>
      <c r="CL52" s="1240"/>
      <c r="CM52" s="1240"/>
      <c r="CN52" s="1240"/>
      <c r="CO52" s="1240"/>
      <c r="CP52" s="1240"/>
      <c r="CQ52" s="1240"/>
      <c r="CR52" s="1240"/>
      <c r="CS52" s="1240"/>
      <c r="CT52" s="1240"/>
      <c r="CU52" s="1240"/>
      <c r="CV52" s="1240"/>
      <c r="CW52" s="1240"/>
      <c r="CX52" s="1240"/>
      <c r="CY52" s="1240"/>
      <c r="CZ52" s="1240"/>
      <c r="DA52" s="1240"/>
      <c r="DB52" s="1240"/>
      <c r="DC52" s="1240"/>
    </row>
    <row r="53" spans="1:109" ht="13.8" x14ac:dyDescent="0.2">
      <c r="A53" s="368"/>
      <c r="B53" s="360"/>
      <c r="G53" s="1248"/>
      <c r="H53" s="1248"/>
      <c r="I53" s="1246"/>
      <c r="J53" s="1246"/>
      <c r="K53" s="1247"/>
      <c r="L53" s="1247"/>
      <c r="M53" s="1247"/>
      <c r="N53" s="1247"/>
      <c r="AM53" s="369"/>
      <c r="AN53" s="1243"/>
      <c r="AO53" s="1243"/>
      <c r="AP53" s="1243"/>
      <c r="AQ53" s="1243"/>
      <c r="AR53" s="1243"/>
      <c r="AS53" s="1243"/>
      <c r="AT53" s="1243"/>
      <c r="AU53" s="1243"/>
      <c r="AV53" s="1243"/>
      <c r="AW53" s="1243"/>
      <c r="AX53" s="1243"/>
      <c r="AY53" s="1243"/>
      <c r="AZ53" s="1243"/>
      <c r="BA53" s="1243"/>
      <c r="BB53" s="1243" t="s">
        <v>598</v>
      </c>
      <c r="BC53" s="1243"/>
      <c r="BD53" s="1243"/>
      <c r="BE53" s="1243"/>
      <c r="BF53" s="1243"/>
      <c r="BG53" s="1243"/>
      <c r="BH53" s="1243"/>
      <c r="BI53" s="1243"/>
      <c r="BJ53" s="1243"/>
      <c r="BK53" s="1243"/>
      <c r="BL53" s="1243"/>
      <c r="BM53" s="1243"/>
      <c r="BN53" s="1243"/>
      <c r="BO53" s="1243"/>
      <c r="BP53" s="1240">
        <v>65.3</v>
      </c>
      <c r="BQ53" s="1240"/>
      <c r="BR53" s="1240"/>
      <c r="BS53" s="1240"/>
      <c r="BT53" s="1240"/>
      <c r="BU53" s="1240"/>
      <c r="BV53" s="1240"/>
      <c r="BW53" s="1240"/>
      <c r="BX53" s="1240">
        <v>65.599999999999994</v>
      </c>
      <c r="BY53" s="1240"/>
      <c r="BZ53" s="1240"/>
      <c r="CA53" s="1240"/>
      <c r="CB53" s="1240"/>
      <c r="CC53" s="1240"/>
      <c r="CD53" s="1240"/>
      <c r="CE53" s="1240"/>
      <c r="CF53" s="1240">
        <v>66.5</v>
      </c>
      <c r="CG53" s="1240"/>
      <c r="CH53" s="1240"/>
      <c r="CI53" s="1240"/>
      <c r="CJ53" s="1240"/>
      <c r="CK53" s="1240"/>
      <c r="CL53" s="1240"/>
      <c r="CM53" s="1240"/>
      <c r="CN53" s="1240">
        <v>67</v>
      </c>
      <c r="CO53" s="1240"/>
      <c r="CP53" s="1240"/>
      <c r="CQ53" s="1240"/>
      <c r="CR53" s="1240"/>
      <c r="CS53" s="1240"/>
      <c r="CT53" s="1240"/>
      <c r="CU53" s="1240"/>
      <c r="CV53" s="1240">
        <v>68.5</v>
      </c>
      <c r="CW53" s="1240"/>
      <c r="CX53" s="1240"/>
      <c r="CY53" s="1240"/>
      <c r="CZ53" s="1240"/>
      <c r="DA53" s="1240"/>
      <c r="DB53" s="1240"/>
      <c r="DC53" s="1240"/>
    </row>
    <row r="54" spans="1:109" ht="13.8" x14ac:dyDescent="0.2">
      <c r="A54" s="368"/>
      <c r="B54" s="360"/>
      <c r="G54" s="1248"/>
      <c r="H54" s="1248"/>
      <c r="I54" s="1246"/>
      <c r="J54" s="1246"/>
      <c r="K54" s="1247"/>
      <c r="L54" s="1247"/>
      <c r="M54" s="1247"/>
      <c r="N54" s="1247"/>
      <c r="AM54" s="369"/>
      <c r="AN54" s="1243"/>
      <c r="AO54" s="1243"/>
      <c r="AP54" s="1243"/>
      <c r="AQ54" s="1243"/>
      <c r="AR54" s="1243"/>
      <c r="AS54" s="1243"/>
      <c r="AT54" s="1243"/>
      <c r="AU54" s="1243"/>
      <c r="AV54" s="1243"/>
      <c r="AW54" s="1243"/>
      <c r="AX54" s="1243"/>
      <c r="AY54" s="1243"/>
      <c r="AZ54" s="1243"/>
      <c r="BA54" s="1243"/>
      <c r="BB54" s="1243"/>
      <c r="BC54" s="1243"/>
      <c r="BD54" s="1243"/>
      <c r="BE54" s="1243"/>
      <c r="BF54" s="1243"/>
      <c r="BG54" s="1243"/>
      <c r="BH54" s="1243"/>
      <c r="BI54" s="1243"/>
      <c r="BJ54" s="1243"/>
      <c r="BK54" s="1243"/>
      <c r="BL54" s="1243"/>
      <c r="BM54" s="1243"/>
      <c r="BN54" s="1243"/>
      <c r="BO54" s="1243"/>
      <c r="BP54" s="1240"/>
      <c r="BQ54" s="1240"/>
      <c r="BR54" s="1240"/>
      <c r="BS54" s="1240"/>
      <c r="BT54" s="1240"/>
      <c r="BU54" s="1240"/>
      <c r="BV54" s="1240"/>
      <c r="BW54" s="1240"/>
      <c r="BX54" s="1240"/>
      <c r="BY54" s="1240"/>
      <c r="BZ54" s="1240"/>
      <c r="CA54" s="1240"/>
      <c r="CB54" s="1240"/>
      <c r="CC54" s="1240"/>
      <c r="CD54" s="1240"/>
      <c r="CE54" s="1240"/>
      <c r="CF54" s="1240"/>
      <c r="CG54" s="1240"/>
      <c r="CH54" s="1240"/>
      <c r="CI54" s="1240"/>
      <c r="CJ54" s="1240"/>
      <c r="CK54" s="1240"/>
      <c r="CL54" s="1240"/>
      <c r="CM54" s="1240"/>
      <c r="CN54" s="1240"/>
      <c r="CO54" s="1240"/>
      <c r="CP54" s="1240"/>
      <c r="CQ54" s="1240"/>
      <c r="CR54" s="1240"/>
      <c r="CS54" s="1240"/>
      <c r="CT54" s="1240"/>
      <c r="CU54" s="1240"/>
      <c r="CV54" s="1240"/>
      <c r="CW54" s="1240"/>
      <c r="CX54" s="1240"/>
      <c r="CY54" s="1240"/>
      <c r="CZ54" s="1240"/>
      <c r="DA54" s="1240"/>
      <c r="DB54" s="1240"/>
      <c r="DC54" s="1240"/>
    </row>
    <row r="55" spans="1:109" ht="13.8" x14ac:dyDescent="0.2">
      <c r="A55" s="368"/>
      <c r="B55" s="360"/>
      <c r="G55" s="1246"/>
      <c r="H55" s="1246"/>
      <c r="I55" s="1246"/>
      <c r="J55" s="1246"/>
      <c r="K55" s="1247"/>
      <c r="L55" s="1247"/>
      <c r="M55" s="1247"/>
      <c r="N55" s="1247"/>
      <c r="AN55" s="1245" t="s">
        <v>599</v>
      </c>
      <c r="AO55" s="1245"/>
      <c r="AP55" s="1245"/>
      <c r="AQ55" s="1245"/>
      <c r="AR55" s="1245"/>
      <c r="AS55" s="1245"/>
      <c r="AT55" s="1245"/>
      <c r="AU55" s="1245"/>
      <c r="AV55" s="1245"/>
      <c r="AW55" s="1245"/>
      <c r="AX55" s="1245"/>
      <c r="AY55" s="1245"/>
      <c r="AZ55" s="1245"/>
      <c r="BA55" s="1245"/>
      <c r="BB55" s="1243" t="s">
        <v>597</v>
      </c>
      <c r="BC55" s="1243"/>
      <c r="BD55" s="1243"/>
      <c r="BE55" s="1243"/>
      <c r="BF55" s="1243"/>
      <c r="BG55" s="1243"/>
      <c r="BH55" s="1243"/>
      <c r="BI55" s="1243"/>
      <c r="BJ55" s="1243"/>
      <c r="BK55" s="1243"/>
      <c r="BL55" s="1243"/>
      <c r="BM55" s="1243"/>
      <c r="BN55" s="1243"/>
      <c r="BO55" s="1243"/>
      <c r="BP55" s="1240">
        <v>31.5</v>
      </c>
      <c r="BQ55" s="1240"/>
      <c r="BR55" s="1240"/>
      <c r="BS55" s="1240"/>
      <c r="BT55" s="1240"/>
      <c r="BU55" s="1240"/>
      <c r="BV55" s="1240"/>
      <c r="BW55" s="1240"/>
      <c r="BX55" s="1240">
        <v>23.4</v>
      </c>
      <c r="BY55" s="1240"/>
      <c r="BZ55" s="1240"/>
      <c r="CA55" s="1240"/>
      <c r="CB55" s="1240"/>
      <c r="CC55" s="1240"/>
      <c r="CD55" s="1240"/>
      <c r="CE55" s="1240"/>
      <c r="CF55" s="1240">
        <v>18.2</v>
      </c>
      <c r="CG55" s="1240"/>
      <c r="CH55" s="1240"/>
      <c r="CI55" s="1240"/>
      <c r="CJ55" s="1240"/>
      <c r="CK55" s="1240"/>
      <c r="CL55" s="1240"/>
      <c r="CM55" s="1240"/>
      <c r="CN55" s="1240">
        <v>17.100000000000001</v>
      </c>
      <c r="CO55" s="1240"/>
      <c r="CP55" s="1240"/>
      <c r="CQ55" s="1240"/>
      <c r="CR55" s="1240"/>
      <c r="CS55" s="1240"/>
      <c r="CT55" s="1240"/>
      <c r="CU55" s="1240"/>
      <c r="CV55" s="1240">
        <v>16.600000000000001</v>
      </c>
      <c r="CW55" s="1240"/>
      <c r="CX55" s="1240"/>
      <c r="CY55" s="1240"/>
      <c r="CZ55" s="1240"/>
      <c r="DA55" s="1240"/>
      <c r="DB55" s="1240"/>
      <c r="DC55" s="1240"/>
    </row>
    <row r="56" spans="1:109" ht="13.8" x14ac:dyDescent="0.2">
      <c r="A56" s="368"/>
      <c r="B56" s="360"/>
      <c r="G56" s="1246"/>
      <c r="H56" s="1246"/>
      <c r="I56" s="1246"/>
      <c r="J56" s="1246"/>
      <c r="K56" s="1247"/>
      <c r="L56" s="1247"/>
      <c r="M56" s="1247"/>
      <c r="N56" s="1247"/>
      <c r="AN56" s="1245"/>
      <c r="AO56" s="1245"/>
      <c r="AP56" s="1245"/>
      <c r="AQ56" s="1245"/>
      <c r="AR56" s="1245"/>
      <c r="AS56" s="1245"/>
      <c r="AT56" s="1245"/>
      <c r="AU56" s="1245"/>
      <c r="AV56" s="1245"/>
      <c r="AW56" s="1245"/>
      <c r="AX56" s="1245"/>
      <c r="AY56" s="1245"/>
      <c r="AZ56" s="1245"/>
      <c r="BA56" s="1245"/>
      <c r="BB56" s="1243"/>
      <c r="BC56" s="1243"/>
      <c r="BD56" s="1243"/>
      <c r="BE56" s="1243"/>
      <c r="BF56" s="1243"/>
      <c r="BG56" s="1243"/>
      <c r="BH56" s="1243"/>
      <c r="BI56" s="1243"/>
      <c r="BJ56" s="1243"/>
      <c r="BK56" s="1243"/>
      <c r="BL56" s="1243"/>
      <c r="BM56" s="1243"/>
      <c r="BN56" s="1243"/>
      <c r="BO56" s="1243"/>
      <c r="BP56" s="1240"/>
      <c r="BQ56" s="1240"/>
      <c r="BR56" s="1240"/>
      <c r="BS56" s="1240"/>
      <c r="BT56" s="1240"/>
      <c r="BU56" s="1240"/>
      <c r="BV56" s="1240"/>
      <c r="BW56" s="1240"/>
      <c r="BX56" s="1240"/>
      <c r="BY56" s="1240"/>
      <c r="BZ56" s="1240"/>
      <c r="CA56" s="1240"/>
      <c r="CB56" s="1240"/>
      <c r="CC56" s="1240"/>
      <c r="CD56" s="1240"/>
      <c r="CE56" s="1240"/>
      <c r="CF56" s="1240"/>
      <c r="CG56" s="1240"/>
      <c r="CH56" s="1240"/>
      <c r="CI56" s="1240"/>
      <c r="CJ56" s="1240"/>
      <c r="CK56" s="1240"/>
      <c r="CL56" s="1240"/>
      <c r="CM56" s="1240"/>
      <c r="CN56" s="1240"/>
      <c r="CO56" s="1240"/>
      <c r="CP56" s="1240"/>
      <c r="CQ56" s="1240"/>
      <c r="CR56" s="1240"/>
      <c r="CS56" s="1240"/>
      <c r="CT56" s="1240"/>
      <c r="CU56" s="1240"/>
      <c r="CV56" s="1240"/>
      <c r="CW56" s="1240"/>
      <c r="CX56" s="1240"/>
      <c r="CY56" s="1240"/>
      <c r="CZ56" s="1240"/>
      <c r="DA56" s="1240"/>
      <c r="DB56" s="1240"/>
      <c r="DC56" s="1240"/>
    </row>
    <row r="57" spans="1:109" s="368" customFormat="1" ht="13.8" x14ac:dyDescent="0.2">
      <c r="B57" s="372"/>
      <c r="G57" s="1246"/>
      <c r="H57" s="1246"/>
      <c r="I57" s="1241"/>
      <c r="J57" s="1241"/>
      <c r="K57" s="1247"/>
      <c r="L57" s="1247"/>
      <c r="M57" s="1247"/>
      <c r="N57" s="1247"/>
      <c r="AM57" s="353"/>
      <c r="AN57" s="1245"/>
      <c r="AO57" s="1245"/>
      <c r="AP57" s="1245"/>
      <c r="AQ57" s="1245"/>
      <c r="AR57" s="1245"/>
      <c r="AS57" s="1245"/>
      <c r="AT57" s="1245"/>
      <c r="AU57" s="1245"/>
      <c r="AV57" s="1245"/>
      <c r="AW57" s="1245"/>
      <c r="AX57" s="1245"/>
      <c r="AY57" s="1245"/>
      <c r="AZ57" s="1245"/>
      <c r="BA57" s="1245"/>
      <c r="BB57" s="1243" t="s">
        <v>598</v>
      </c>
      <c r="BC57" s="1243"/>
      <c r="BD57" s="1243"/>
      <c r="BE57" s="1243"/>
      <c r="BF57" s="1243"/>
      <c r="BG57" s="1243"/>
      <c r="BH57" s="1243"/>
      <c r="BI57" s="1243"/>
      <c r="BJ57" s="1243"/>
      <c r="BK57" s="1243"/>
      <c r="BL57" s="1243"/>
      <c r="BM57" s="1243"/>
      <c r="BN57" s="1243"/>
      <c r="BO57" s="1243"/>
      <c r="BP57" s="1240">
        <v>62.9</v>
      </c>
      <c r="BQ57" s="1240"/>
      <c r="BR57" s="1240"/>
      <c r="BS57" s="1240"/>
      <c r="BT57" s="1240"/>
      <c r="BU57" s="1240"/>
      <c r="BV57" s="1240"/>
      <c r="BW57" s="1240"/>
      <c r="BX57" s="1240">
        <v>63.9</v>
      </c>
      <c r="BY57" s="1240"/>
      <c r="BZ57" s="1240"/>
      <c r="CA57" s="1240"/>
      <c r="CB57" s="1240"/>
      <c r="CC57" s="1240"/>
      <c r="CD57" s="1240"/>
      <c r="CE57" s="1240"/>
      <c r="CF57" s="1240">
        <v>64.900000000000006</v>
      </c>
      <c r="CG57" s="1240"/>
      <c r="CH57" s="1240"/>
      <c r="CI57" s="1240"/>
      <c r="CJ57" s="1240"/>
      <c r="CK57" s="1240"/>
      <c r="CL57" s="1240"/>
      <c r="CM57" s="1240"/>
      <c r="CN57" s="1240">
        <v>65.8</v>
      </c>
      <c r="CO57" s="1240"/>
      <c r="CP57" s="1240"/>
      <c r="CQ57" s="1240"/>
      <c r="CR57" s="1240"/>
      <c r="CS57" s="1240"/>
      <c r="CT57" s="1240"/>
      <c r="CU57" s="1240"/>
      <c r="CV57" s="1240">
        <v>66.7</v>
      </c>
      <c r="CW57" s="1240"/>
      <c r="CX57" s="1240"/>
      <c r="CY57" s="1240"/>
      <c r="CZ57" s="1240"/>
      <c r="DA57" s="1240"/>
      <c r="DB57" s="1240"/>
      <c r="DC57" s="1240"/>
      <c r="DD57" s="374"/>
      <c r="DE57" s="372"/>
    </row>
    <row r="58" spans="1:109" s="368" customFormat="1" ht="13.8" x14ac:dyDescent="0.2">
      <c r="A58" s="353"/>
      <c r="B58" s="372"/>
      <c r="G58" s="1246"/>
      <c r="H58" s="1246"/>
      <c r="I58" s="1241"/>
      <c r="J58" s="1241"/>
      <c r="K58" s="1247"/>
      <c r="L58" s="1247"/>
      <c r="M58" s="1247"/>
      <c r="N58" s="1247"/>
      <c r="AM58" s="353"/>
      <c r="AN58" s="1245"/>
      <c r="AO58" s="1245"/>
      <c r="AP58" s="1245"/>
      <c r="AQ58" s="1245"/>
      <c r="AR58" s="1245"/>
      <c r="AS58" s="1245"/>
      <c r="AT58" s="1245"/>
      <c r="AU58" s="1245"/>
      <c r="AV58" s="1245"/>
      <c r="AW58" s="1245"/>
      <c r="AX58" s="1245"/>
      <c r="AY58" s="1245"/>
      <c r="AZ58" s="1245"/>
      <c r="BA58" s="1245"/>
      <c r="BB58" s="1243"/>
      <c r="BC58" s="1243"/>
      <c r="BD58" s="1243"/>
      <c r="BE58" s="1243"/>
      <c r="BF58" s="1243"/>
      <c r="BG58" s="1243"/>
      <c r="BH58" s="1243"/>
      <c r="BI58" s="1243"/>
      <c r="BJ58" s="1243"/>
      <c r="BK58" s="1243"/>
      <c r="BL58" s="1243"/>
      <c r="BM58" s="1243"/>
      <c r="BN58" s="1243"/>
      <c r="BO58" s="1243"/>
      <c r="BP58" s="1240"/>
      <c r="BQ58" s="1240"/>
      <c r="BR58" s="1240"/>
      <c r="BS58" s="1240"/>
      <c r="BT58" s="1240"/>
      <c r="BU58" s="1240"/>
      <c r="BV58" s="1240"/>
      <c r="BW58" s="1240"/>
      <c r="BX58" s="1240"/>
      <c r="BY58" s="1240"/>
      <c r="BZ58" s="1240"/>
      <c r="CA58" s="1240"/>
      <c r="CB58" s="1240"/>
      <c r="CC58" s="1240"/>
      <c r="CD58" s="1240"/>
      <c r="CE58" s="1240"/>
      <c r="CF58" s="1240"/>
      <c r="CG58" s="1240"/>
      <c r="CH58" s="1240"/>
      <c r="CI58" s="1240"/>
      <c r="CJ58" s="1240"/>
      <c r="CK58" s="1240"/>
      <c r="CL58" s="1240"/>
      <c r="CM58" s="1240"/>
      <c r="CN58" s="1240"/>
      <c r="CO58" s="1240"/>
      <c r="CP58" s="1240"/>
      <c r="CQ58" s="1240"/>
      <c r="CR58" s="1240"/>
      <c r="CS58" s="1240"/>
      <c r="CT58" s="1240"/>
      <c r="CU58" s="1240"/>
      <c r="CV58" s="1240"/>
      <c r="CW58" s="1240"/>
      <c r="CX58" s="1240"/>
      <c r="CY58" s="1240"/>
      <c r="CZ58" s="1240"/>
      <c r="DA58" s="1240"/>
      <c r="DB58" s="1240"/>
      <c r="DC58" s="1240"/>
      <c r="DD58" s="374"/>
      <c r="DE58" s="372"/>
    </row>
    <row r="59" spans="1:109" s="368" customFormat="1" ht="13.8" x14ac:dyDescent="0.2">
      <c r="A59" s="353"/>
      <c r="B59" s="372"/>
      <c r="K59" s="375"/>
      <c r="L59" s="375"/>
      <c r="M59" s="375"/>
      <c r="N59" s="375"/>
      <c r="AQ59" s="375"/>
      <c r="AR59" s="375"/>
      <c r="AS59" s="375"/>
      <c r="AT59" s="375"/>
      <c r="BC59" s="375"/>
      <c r="BD59" s="375"/>
      <c r="BE59" s="375"/>
      <c r="BF59" s="375"/>
      <c r="BO59" s="375"/>
      <c r="BP59" s="375"/>
      <c r="BQ59" s="375"/>
      <c r="BR59" s="375"/>
      <c r="CA59" s="375"/>
      <c r="CB59" s="375"/>
      <c r="CC59" s="375"/>
      <c r="CD59" s="375"/>
      <c r="CM59" s="375"/>
      <c r="CN59" s="375"/>
      <c r="CO59" s="375"/>
      <c r="CP59" s="375"/>
      <c r="CY59" s="375"/>
      <c r="CZ59" s="375"/>
      <c r="DA59" s="375"/>
      <c r="DB59" s="375"/>
      <c r="DC59" s="375"/>
      <c r="DD59" s="374"/>
      <c r="DE59" s="372"/>
    </row>
    <row r="60" spans="1:109" s="368" customFormat="1" ht="13.8" x14ac:dyDescent="0.2">
      <c r="A60" s="353"/>
      <c r="B60" s="372"/>
      <c r="K60" s="375"/>
      <c r="L60" s="375"/>
      <c r="M60" s="375"/>
      <c r="N60" s="375"/>
      <c r="AQ60" s="375"/>
      <c r="AR60" s="375"/>
      <c r="AS60" s="375"/>
      <c r="AT60" s="375"/>
      <c r="BC60" s="375"/>
      <c r="BD60" s="375"/>
      <c r="BE60" s="375"/>
      <c r="BF60" s="375"/>
      <c r="BO60" s="375"/>
      <c r="BP60" s="375"/>
      <c r="BQ60" s="375"/>
      <c r="BR60" s="375"/>
      <c r="CA60" s="375"/>
      <c r="CB60" s="375"/>
      <c r="CC60" s="375"/>
      <c r="CD60" s="375"/>
      <c r="CM60" s="375"/>
      <c r="CN60" s="375"/>
      <c r="CO60" s="375"/>
      <c r="CP60" s="375"/>
      <c r="CY60" s="375"/>
      <c r="CZ60" s="375"/>
      <c r="DA60" s="375"/>
      <c r="DB60" s="375"/>
      <c r="DC60" s="375"/>
      <c r="DD60" s="374"/>
      <c r="DE60" s="372"/>
    </row>
    <row r="61" spans="1:109" s="368" customFormat="1" ht="13.8" x14ac:dyDescent="0.2">
      <c r="A61" s="353"/>
      <c r="B61" s="376"/>
      <c r="C61" s="377"/>
      <c r="D61" s="377"/>
      <c r="E61" s="377"/>
      <c r="F61" s="377"/>
      <c r="G61" s="377"/>
      <c r="H61" s="377"/>
      <c r="I61" s="377"/>
      <c r="J61" s="377"/>
      <c r="K61" s="377"/>
      <c r="L61" s="377"/>
      <c r="M61" s="378"/>
      <c r="N61" s="378"/>
      <c r="O61" s="377"/>
      <c r="P61" s="377"/>
      <c r="Q61" s="377"/>
      <c r="R61" s="377"/>
      <c r="S61" s="377"/>
      <c r="T61" s="377"/>
      <c r="U61" s="377"/>
      <c r="V61" s="377"/>
      <c r="W61" s="377"/>
      <c r="X61" s="377"/>
      <c r="Y61" s="377"/>
      <c r="Z61" s="377"/>
      <c r="AA61" s="377"/>
      <c r="AB61" s="377"/>
      <c r="AC61" s="377"/>
      <c r="AD61" s="377"/>
      <c r="AE61" s="377"/>
      <c r="AF61" s="377"/>
      <c r="AG61" s="377"/>
      <c r="AH61" s="377"/>
      <c r="AI61" s="377"/>
      <c r="AJ61" s="377"/>
      <c r="AK61" s="377"/>
      <c r="AL61" s="377"/>
      <c r="AM61" s="377"/>
      <c r="AN61" s="377"/>
      <c r="AO61" s="377"/>
      <c r="AP61" s="377"/>
      <c r="AQ61" s="377"/>
      <c r="AR61" s="377"/>
      <c r="AS61" s="378"/>
      <c r="AT61" s="378"/>
      <c r="AU61" s="377"/>
      <c r="AV61" s="377"/>
      <c r="AW61" s="377"/>
      <c r="AX61" s="377"/>
      <c r="AY61" s="377"/>
      <c r="AZ61" s="377"/>
      <c r="BA61" s="377"/>
      <c r="BB61" s="377"/>
      <c r="BC61" s="377"/>
      <c r="BD61" s="377"/>
      <c r="BE61" s="378"/>
      <c r="BF61" s="378"/>
      <c r="BG61" s="377"/>
      <c r="BH61" s="377"/>
      <c r="BI61" s="377"/>
      <c r="BJ61" s="377"/>
      <c r="BK61" s="377"/>
      <c r="BL61" s="377"/>
      <c r="BM61" s="377"/>
      <c r="BN61" s="377"/>
      <c r="BO61" s="377"/>
      <c r="BP61" s="377"/>
      <c r="BQ61" s="378"/>
      <c r="BR61" s="378"/>
      <c r="BS61" s="377"/>
      <c r="BT61" s="377"/>
      <c r="BU61" s="377"/>
      <c r="BV61" s="377"/>
      <c r="BW61" s="377"/>
      <c r="BX61" s="377"/>
      <c r="BY61" s="377"/>
      <c r="BZ61" s="377"/>
      <c r="CA61" s="377"/>
      <c r="CB61" s="377"/>
      <c r="CC61" s="378"/>
      <c r="CD61" s="378"/>
      <c r="CE61" s="377"/>
      <c r="CF61" s="377"/>
      <c r="CG61" s="377"/>
      <c r="CH61" s="377"/>
      <c r="CI61" s="377"/>
      <c r="CJ61" s="377"/>
      <c r="CK61" s="377"/>
      <c r="CL61" s="377"/>
      <c r="CM61" s="377"/>
      <c r="CN61" s="377"/>
      <c r="CO61" s="378"/>
      <c r="CP61" s="378"/>
      <c r="CQ61" s="377"/>
      <c r="CR61" s="377"/>
      <c r="CS61" s="377"/>
      <c r="CT61" s="377"/>
      <c r="CU61" s="377"/>
      <c r="CV61" s="377"/>
      <c r="CW61" s="377"/>
      <c r="CX61" s="377"/>
      <c r="CY61" s="377"/>
      <c r="CZ61" s="377"/>
      <c r="DA61" s="378"/>
      <c r="DB61" s="378"/>
      <c r="DC61" s="378"/>
      <c r="DD61" s="379"/>
      <c r="DE61" s="372"/>
    </row>
    <row r="62" spans="1:109" ht="13.8" x14ac:dyDescent="0.2">
      <c r="B62" s="365"/>
      <c r="C62" s="365"/>
      <c r="D62" s="365"/>
      <c r="E62" s="365"/>
      <c r="F62" s="365"/>
      <c r="G62" s="365"/>
      <c r="H62" s="365"/>
      <c r="I62" s="365"/>
      <c r="J62" s="365"/>
      <c r="K62" s="365"/>
      <c r="L62" s="365"/>
      <c r="M62" s="365"/>
      <c r="N62" s="365"/>
      <c r="O62" s="365"/>
      <c r="P62" s="365"/>
      <c r="Q62" s="365"/>
      <c r="R62" s="365"/>
      <c r="S62" s="365"/>
      <c r="T62" s="365"/>
      <c r="U62" s="365"/>
      <c r="V62" s="365"/>
      <c r="W62" s="365"/>
      <c r="X62" s="365"/>
      <c r="Y62" s="365"/>
      <c r="Z62" s="365"/>
      <c r="AA62" s="365"/>
      <c r="AB62" s="365"/>
      <c r="AC62" s="365"/>
      <c r="AD62" s="365"/>
      <c r="AE62" s="365"/>
      <c r="AF62" s="365"/>
      <c r="AG62" s="365"/>
      <c r="AH62" s="365"/>
      <c r="AI62" s="365"/>
      <c r="AJ62" s="365"/>
      <c r="AK62" s="365"/>
      <c r="AL62" s="365"/>
      <c r="AM62" s="365"/>
      <c r="AN62" s="365"/>
      <c r="AO62" s="365"/>
      <c r="AP62" s="365"/>
      <c r="AQ62" s="365"/>
      <c r="AR62" s="365"/>
      <c r="AS62" s="365"/>
      <c r="AT62" s="365"/>
      <c r="AU62" s="365"/>
      <c r="AV62" s="365"/>
      <c r="AW62" s="365"/>
      <c r="AX62" s="365"/>
      <c r="AY62" s="365"/>
      <c r="AZ62" s="365"/>
      <c r="BA62" s="365"/>
      <c r="BB62" s="365"/>
      <c r="BC62" s="365"/>
      <c r="BD62" s="365"/>
      <c r="BE62" s="365"/>
      <c r="BF62" s="365"/>
      <c r="BG62" s="365"/>
      <c r="BH62" s="365"/>
      <c r="BI62" s="365"/>
      <c r="BJ62" s="365"/>
      <c r="BK62" s="365"/>
      <c r="BL62" s="365"/>
      <c r="BM62" s="365"/>
      <c r="BN62" s="365"/>
      <c r="BO62" s="365"/>
      <c r="BP62" s="365"/>
      <c r="BQ62" s="365"/>
      <c r="BR62" s="365"/>
      <c r="BS62" s="365"/>
      <c r="BT62" s="365"/>
      <c r="BU62" s="365"/>
      <c r="BV62" s="365"/>
      <c r="BW62" s="365"/>
      <c r="BX62" s="365"/>
      <c r="BY62" s="365"/>
      <c r="BZ62" s="365"/>
      <c r="CA62" s="365"/>
      <c r="CB62" s="365"/>
      <c r="CC62" s="365"/>
      <c r="CD62" s="365"/>
      <c r="CE62" s="365"/>
      <c r="CF62" s="365"/>
      <c r="CG62" s="365"/>
      <c r="CH62" s="365"/>
      <c r="CI62" s="365"/>
      <c r="CJ62" s="365"/>
      <c r="CK62" s="365"/>
      <c r="CL62" s="365"/>
      <c r="CM62" s="365"/>
      <c r="CN62" s="365"/>
      <c r="CO62" s="365"/>
      <c r="CP62" s="365"/>
      <c r="CQ62" s="365"/>
      <c r="CR62" s="365"/>
      <c r="CS62" s="365"/>
      <c r="CT62" s="365"/>
      <c r="CU62" s="365"/>
      <c r="CV62" s="365"/>
      <c r="CW62" s="365"/>
      <c r="CX62" s="365"/>
      <c r="CY62" s="365"/>
      <c r="CZ62" s="365"/>
      <c r="DA62" s="365"/>
      <c r="DB62" s="365"/>
      <c r="DC62" s="365"/>
      <c r="DD62" s="365"/>
      <c r="DE62" s="353"/>
    </row>
    <row r="63" spans="1:109" ht="16.3" x14ac:dyDescent="0.2">
      <c r="B63" s="380" t="s">
        <v>600</v>
      </c>
    </row>
    <row r="64" spans="1:109" ht="13.8" x14ac:dyDescent="0.2">
      <c r="B64" s="360"/>
      <c r="G64" s="367"/>
      <c r="N64" s="381"/>
      <c r="AM64" s="367"/>
      <c r="AN64" s="367" t="s">
        <v>593</v>
      </c>
      <c r="AP64" s="368"/>
      <c r="AQ64" s="368"/>
      <c r="AR64" s="368"/>
      <c r="AY64" s="367"/>
      <c r="BA64" s="368"/>
      <c r="BB64" s="368"/>
      <c r="BC64" s="368"/>
      <c r="BK64" s="367"/>
      <c r="BM64" s="368"/>
      <c r="BN64" s="368"/>
      <c r="BO64" s="368"/>
      <c r="BW64" s="367"/>
      <c r="BY64" s="368"/>
      <c r="BZ64" s="368"/>
      <c r="CA64" s="368"/>
      <c r="CI64" s="367"/>
      <c r="CK64" s="368"/>
      <c r="CL64" s="368"/>
      <c r="CM64" s="368"/>
      <c r="CU64" s="367"/>
      <c r="CW64" s="368"/>
      <c r="CX64" s="368"/>
      <c r="CY64" s="368"/>
    </row>
    <row r="65" spans="2:107" ht="13.8" x14ac:dyDescent="0.2">
      <c r="B65" s="360"/>
      <c r="AN65" s="1252" t="s">
        <v>601</v>
      </c>
      <c r="AO65" s="1253"/>
      <c r="AP65" s="1253"/>
      <c r="AQ65" s="1253"/>
      <c r="AR65" s="1253"/>
      <c r="AS65" s="1253"/>
      <c r="AT65" s="1253"/>
      <c r="AU65" s="1253"/>
      <c r="AV65" s="1253"/>
      <c r="AW65" s="1253"/>
      <c r="AX65" s="1253"/>
      <c r="AY65" s="1253"/>
      <c r="AZ65" s="1253"/>
      <c r="BA65" s="1253"/>
      <c r="BB65" s="1253"/>
      <c r="BC65" s="1253"/>
      <c r="BD65" s="1253"/>
      <c r="BE65" s="1253"/>
      <c r="BF65" s="1253"/>
      <c r="BG65" s="1253"/>
      <c r="BH65" s="1253"/>
      <c r="BI65" s="1253"/>
      <c r="BJ65" s="1253"/>
      <c r="BK65" s="1253"/>
      <c r="BL65" s="1253"/>
      <c r="BM65" s="1253"/>
      <c r="BN65" s="1253"/>
      <c r="BO65" s="1253"/>
      <c r="BP65" s="1253"/>
      <c r="BQ65" s="1253"/>
      <c r="BR65" s="1253"/>
      <c r="BS65" s="1253"/>
      <c r="BT65" s="1253"/>
      <c r="BU65" s="1253"/>
      <c r="BV65" s="1253"/>
      <c r="BW65" s="1253"/>
      <c r="BX65" s="1253"/>
      <c r="BY65" s="1253"/>
      <c r="BZ65" s="1253"/>
      <c r="CA65" s="1253"/>
      <c r="CB65" s="1253"/>
      <c r="CC65" s="1253"/>
      <c r="CD65" s="1253"/>
      <c r="CE65" s="1253"/>
      <c r="CF65" s="1253"/>
      <c r="CG65" s="1253"/>
      <c r="CH65" s="1253"/>
      <c r="CI65" s="1253"/>
      <c r="CJ65" s="1253"/>
      <c r="CK65" s="1253"/>
      <c r="CL65" s="1253"/>
      <c r="CM65" s="1253"/>
      <c r="CN65" s="1253"/>
      <c r="CO65" s="1253"/>
      <c r="CP65" s="1253"/>
      <c r="CQ65" s="1253"/>
      <c r="CR65" s="1253"/>
      <c r="CS65" s="1253"/>
      <c r="CT65" s="1253"/>
      <c r="CU65" s="1253"/>
      <c r="CV65" s="1253"/>
      <c r="CW65" s="1253"/>
      <c r="CX65" s="1253"/>
      <c r="CY65" s="1253"/>
      <c r="CZ65" s="1253"/>
      <c r="DA65" s="1253"/>
      <c r="DB65" s="1253"/>
      <c r="DC65" s="1254"/>
    </row>
    <row r="66" spans="2:107" ht="13.8" x14ac:dyDescent="0.2">
      <c r="B66" s="360"/>
      <c r="AN66" s="1255"/>
      <c r="AO66" s="1256"/>
      <c r="AP66" s="1256"/>
      <c r="AQ66" s="1256"/>
      <c r="AR66" s="1256"/>
      <c r="AS66" s="1256"/>
      <c r="AT66" s="1256"/>
      <c r="AU66" s="1256"/>
      <c r="AV66" s="1256"/>
      <c r="AW66" s="1256"/>
      <c r="AX66" s="1256"/>
      <c r="AY66" s="1256"/>
      <c r="AZ66" s="1256"/>
      <c r="BA66" s="1256"/>
      <c r="BB66" s="1256"/>
      <c r="BC66" s="1256"/>
      <c r="BD66" s="1256"/>
      <c r="BE66" s="1256"/>
      <c r="BF66" s="1256"/>
      <c r="BG66" s="1256"/>
      <c r="BH66" s="1256"/>
      <c r="BI66" s="1256"/>
      <c r="BJ66" s="1256"/>
      <c r="BK66" s="1256"/>
      <c r="BL66" s="1256"/>
      <c r="BM66" s="1256"/>
      <c r="BN66" s="1256"/>
      <c r="BO66" s="1256"/>
      <c r="BP66" s="1256"/>
      <c r="BQ66" s="1256"/>
      <c r="BR66" s="1256"/>
      <c r="BS66" s="1256"/>
      <c r="BT66" s="1256"/>
      <c r="BU66" s="1256"/>
      <c r="BV66" s="1256"/>
      <c r="BW66" s="1256"/>
      <c r="BX66" s="1256"/>
      <c r="BY66" s="1256"/>
      <c r="BZ66" s="1256"/>
      <c r="CA66" s="1256"/>
      <c r="CB66" s="1256"/>
      <c r="CC66" s="1256"/>
      <c r="CD66" s="1256"/>
      <c r="CE66" s="1256"/>
      <c r="CF66" s="1256"/>
      <c r="CG66" s="1256"/>
      <c r="CH66" s="1256"/>
      <c r="CI66" s="1256"/>
      <c r="CJ66" s="1256"/>
      <c r="CK66" s="1256"/>
      <c r="CL66" s="1256"/>
      <c r="CM66" s="1256"/>
      <c r="CN66" s="1256"/>
      <c r="CO66" s="1256"/>
      <c r="CP66" s="1256"/>
      <c r="CQ66" s="1256"/>
      <c r="CR66" s="1256"/>
      <c r="CS66" s="1256"/>
      <c r="CT66" s="1256"/>
      <c r="CU66" s="1256"/>
      <c r="CV66" s="1256"/>
      <c r="CW66" s="1256"/>
      <c r="CX66" s="1256"/>
      <c r="CY66" s="1256"/>
      <c r="CZ66" s="1256"/>
      <c r="DA66" s="1256"/>
      <c r="DB66" s="1256"/>
      <c r="DC66" s="1257"/>
    </row>
    <row r="67" spans="2:107" ht="13.8" x14ac:dyDescent="0.2">
      <c r="B67" s="360"/>
      <c r="AN67" s="1255"/>
      <c r="AO67" s="1256"/>
      <c r="AP67" s="1256"/>
      <c r="AQ67" s="1256"/>
      <c r="AR67" s="1256"/>
      <c r="AS67" s="1256"/>
      <c r="AT67" s="1256"/>
      <c r="AU67" s="1256"/>
      <c r="AV67" s="1256"/>
      <c r="AW67" s="1256"/>
      <c r="AX67" s="1256"/>
      <c r="AY67" s="1256"/>
      <c r="AZ67" s="1256"/>
      <c r="BA67" s="1256"/>
      <c r="BB67" s="1256"/>
      <c r="BC67" s="1256"/>
      <c r="BD67" s="1256"/>
      <c r="BE67" s="1256"/>
      <c r="BF67" s="1256"/>
      <c r="BG67" s="1256"/>
      <c r="BH67" s="1256"/>
      <c r="BI67" s="1256"/>
      <c r="BJ67" s="1256"/>
      <c r="BK67" s="1256"/>
      <c r="BL67" s="1256"/>
      <c r="BM67" s="1256"/>
      <c r="BN67" s="1256"/>
      <c r="BO67" s="1256"/>
      <c r="BP67" s="1256"/>
      <c r="BQ67" s="1256"/>
      <c r="BR67" s="1256"/>
      <c r="BS67" s="1256"/>
      <c r="BT67" s="1256"/>
      <c r="BU67" s="1256"/>
      <c r="BV67" s="1256"/>
      <c r="BW67" s="1256"/>
      <c r="BX67" s="1256"/>
      <c r="BY67" s="1256"/>
      <c r="BZ67" s="1256"/>
      <c r="CA67" s="1256"/>
      <c r="CB67" s="1256"/>
      <c r="CC67" s="1256"/>
      <c r="CD67" s="1256"/>
      <c r="CE67" s="1256"/>
      <c r="CF67" s="1256"/>
      <c r="CG67" s="1256"/>
      <c r="CH67" s="1256"/>
      <c r="CI67" s="1256"/>
      <c r="CJ67" s="1256"/>
      <c r="CK67" s="1256"/>
      <c r="CL67" s="1256"/>
      <c r="CM67" s="1256"/>
      <c r="CN67" s="1256"/>
      <c r="CO67" s="1256"/>
      <c r="CP67" s="1256"/>
      <c r="CQ67" s="1256"/>
      <c r="CR67" s="1256"/>
      <c r="CS67" s="1256"/>
      <c r="CT67" s="1256"/>
      <c r="CU67" s="1256"/>
      <c r="CV67" s="1256"/>
      <c r="CW67" s="1256"/>
      <c r="CX67" s="1256"/>
      <c r="CY67" s="1256"/>
      <c r="CZ67" s="1256"/>
      <c r="DA67" s="1256"/>
      <c r="DB67" s="1256"/>
      <c r="DC67" s="1257"/>
    </row>
    <row r="68" spans="2:107" ht="13.8" x14ac:dyDescent="0.2">
      <c r="B68" s="360"/>
      <c r="AN68" s="1255"/>
      <c r="AO68" s="1256"/>
      <c r="AP68" s="1256"/>
      <c r="AQ68" s="1256"/>
      <c r="AR68" s="1256"/>
      <c r="AS68" s="1256"/>
      <c r="AT68" s="1256"/>
      <c r="AU68" s="1256"/>
      <c r="AV68" s="1256"/>
      <c r="AW68" s="1256"/>
      <c r="AX68" s="1256"/>
      <c r="AY68" s="1256"/>
      <c r="AZ68" s="1256"/>
      <c r="BA68" s="1256"/>
      <c r="BB68" s="1256"/>
      <c r="BC68" s="1256"/>
      <c r="BD68" s="1256"/>
      <c r="BE68" s="1256"/>
      <c r="BF68" s="1256"/>
      <c r="BG68" s="1256"/>
      <c r="BH68" s="1256"/>
      <c r="BI68" s="1256"/>
      <c r="BJ68" s="1256"/>
      <c r="BK68" s="1256"/>
      <c r="BL68" s="1256"/>
      <c r="BM68" s="1256"/>
      <c r="BN68" s="1256"/>
      <c r="BO68" s="1256"/>
      <c r="BP68" s="1256"/>
      <c r="BQ68" s="1256"/>
      <c r="BR68" s="1256"/>
      <c r="BS68" s="1256"/>
      <c r="BT68" s="1256"/>
      <c r="BU68" s="1256"/>
      <c r="BV68" s="1256"/>
      <c r="BW68" s="1256"/>
      <c r="BX68" s="1256"/>
      <c r="BY68" s="1256"/>
      <c r="BZ68" s="1256"/>
      <c r="CA68" s="1256"/>
      <c r="CB68" s="1256"/>
      <c r="CC68" s="1256"/>
      <c r="CD68" s="1256"/>
      <c r="CE68" s="1256"/>
      <c r="CF68" s="1256"/>
      <c r="CG68" s="1256"/>
      <c r="CH68" s="1256"/>
      <c r="CI68" s="1256"/>
      <c r="CJ68" s="1256"/>
      <c r="CK68" s="1256"/>
      <c r="CL68" s="1256"/>
      <c r="CM68" s="1256"/>
      <c r="CN68" s="1256"/>
      <c r="CO68" s="1256"/>
      <c r="CP68" s="1256"/>
      <c r="CQ68" s="1256"/>
      <c r="CR68" s="1256"/>
      <c r="CS68" s="1256"/>
      <c r="CT68" s="1256"/>
      <c r="CU68" s="1256"/>
      <c r="CV68" s="1256"/>
      <c r="CW68" s="1256"/>
      <c r="CX68" s="1256"/>
      <c r="CY68" s="1256"/>
      <c r="CZ68" s="1256"/>
      <c r="DA68" s="1256"/>
      <c r="DB68" s="1256"/>
      <c r="DC68" s="1257"/>
    </row>
    <row r="69" spans="2:107" ht="13.8" x14ac:dyDescent="0.2">
      <c r="B69" s="360"/>
      <c r="AN69" s="1258"/>
      <c r="AO69" s="1259"/>
      <c r="AP69" s="1259"/>
      <c r="AQ69" s="1259"/>
      <c r="AR69" s="1259"/>
      <c r="AS69" s="1259"/>
      <c r="AT69" s="1259"/>
      <c r="AU69" s="1259"/>
      <c r="AV69" s="1259"/>
      <c r="AW69" s="1259"/>
      <c r="AX69" s="1259"/>
      <c r="AY69" s="1259"/>
      <c r="AZ69" s="1259"/>
      <c r="BA69" s="1259"/>
      <c r="BB69" s="1259"/>
      <c r="BC69" s="1259"/>
      <c r="BD69" s="1259"/>
      <c r="BE69" s="1259"/>
      <c r="BF69" s="1259"/>
      <c r="BG69" s="1259"/>
      <c r="BH69" s="1259"/>
      <c r="BI69" s="1259"/>
      <c r="BJ69" s="1259"/>
      <c r="BK69" s="1259"/>
      <c r="BL69" s="1259"/>
      <c r="BM69" s="1259"/>
      <c r="BN69" s="1259"/>
      <c r="BO69" s="1259"/>
      <c r="BP69" s="1259"/>
      <c r="BQ69" s="1259"/>
      <c r="BR69" s="1259"/>
      <c r="BS69" s="1259"/>
      <c r="BT69" s="1259"/>
      <c r="BU69" s="1259"/>
      <c r="BV69" s="1259"/>
      <c r="BW69" s="1259"/>
      <c r="BX69" s="1259"/>
      <c r="BY69" s="1259"/>
      <c r="BZ69" s="1259"/>
      <c r="CA69" s="1259"/>
      <c r="CB69" s="1259"/>
      <c r="CC69" s="1259"/>
      <c r="CD69" s="1259"/>
      <c r="CE69" s="1259"/>
      <c r="CF69" s="1259"/>
      <c r="CG69" s="1259"/>
      <c r="CH69" s="1259"/>
      <c r="CI69" s="1259"/>
      <c r="CJ69" s="1259"/>
      <c r="CK69" s="1259"/>
      <c r="CL69" s="1259"/>
      <c r="CM69" s="1259"/>
      <c r="CN69" s="1259"/>
      <c r="CO69" s="1259"/>
      <c r="CP69" s="1259"/>
      <c r="CQ69" s="1259"/>
      <c r="CR69" s="1259"/>
      <c r="CS69" s="1259"/>
      <c r="CT69" s="1259"/>
      <c r="CU69" s="1259"/>
      <c r="CV69" s="1259"/>
      <c r="CW69" s="1259"/>
      <c r="CX69" s="1259"/>
      <c r="CY69" s="1259"/>
      <c r="CZ69" s="1259"/>
      <c r="DA69" s="1259"/>
      <c r="DB69" s="1259"/>
      <c r="DC69" s="1260"/>
    </row>
    <row r="70" spans="2:107" ht="13.8" x14ac:dyDescent="0.2">
      <c r="B70" s="360"/>
      <c r="H70" s="382"/>
      <c r="I70" s="382"/>
      <c r="J70" s="383"/>
      <c r="K70" s="383"/>
      <c r="L70" s="384"/>
      <c r="M70" s="383"/>
      <c r="N70" s="384"/>
      <c r="AN70" s="369"/>
      <c r="AO70" s="369"/>
      <c r="AP70" s="369"/>
      <c r="AZ70" s="369"/>
      <c r="BA70" s="369"/>
      <c r="BB70" s="369"/>
      <c r="BL70" s="369"/>
      <c r="BM70" s="369"/>
      <c r="BN70" s="369"/>
      <c r="BX70" s="369"/>
      <c r="BY70" s="369"/>
      <c r="BZ70" s="369"/>
      <c r="CJ70" s="369"/>
      <c r="CK70" s="369"/>
      <c r="CL70" s="369"/>
      <c r="CV70" s="369"/>
      <c r="CW70" s="369"/>
      <c r="CX70" s="369"/>
    </row>
    <row r="71" spans="2:107" ht="13.8" x14ac:dyDescent="0.2">
      <c r="B71" s="360"/>
      <c r="G71" s="385"/>
      <c r="I71" s="373"/>
      <c r="J71" s="383"/>
      <c r="K71" s="383"/>
      <c r="L71" s="384"/>
      <c r="M71" s="383"/>
      <c r="N71" s="384"/>
      <c r="AM71" s="385"/>
      <c r="AN71" s="353" t="s">
        <v>595</v>
      </c>
    </row>
    <row r="72" spans="2:107" ht="13.8" x14ac:dyDescent="0.2">
      <c r="B72" s="360"/>
      <c r="G72" s="1246"/>
      <c r="H72" s="1246"/>
      <c r="I72" s="1246"/>
      <c r="J72" s="1246"/>
      <c r="K72" s="370"/>
      <c r="L72" s="370"/>
      <c r="M72" s="371"/>
      <c r="N72" s="371"/>
      <c r="AN72" s="1249"/>
      <c r="AO72" s="1250"/>
      <c r="AP72" s="1250"/>
      <c r="AQ72" s="1250"/>
      <c r="AR72" s="1250"/>
      <c r="AS72" s="1250"/>
      <c r="AT72" s="1250"/>
      <c r="AU72" s="1250"/>
      <c r="AV72" s="1250"/>
      <c r="AW72" s="1250"/>
      <c r="AX72" s="1250"/>
      <c r="AY72" s="1250"/>
      <c r="AZ72" s="1250"/>
      <c r="BA72" s="1250"/>
      <c r="BB72" s="1250"/>
      <c r="BC72" s="1250"/>
      <c r="BD72" s="1250"/>
      <c r="BE72" s="1250"/>
      <c r="BF72" s="1250"/>
      <c r="BG72" s="1250"/>
      <c r="BH72" s="1250"/>
      <c r="BI72" s="1250"/>
      <c r="BJ72" s="1250"/>
      <c r="BK72" s="1250"/>
      <c r="BL72" s="1250"/>
      <c r="BM72" s="1250"/>
      <c r="BN72" s="1250"/>
      <c r="BO72" s="1251"/>
      <c r="BP72" s="1245" t="s">
        <v>539</v>
      </c>
      <c r="BQ72" s="1245"/>
      <c r="BR72" s="1245"/>
      <c r="BS72" s="1245"/>
      <c r="BT72" s="1245"/>
      <c r="BU72" s="1245"/>
      <c r="BV72" s="1245"/>
      <c r="BW72" s="1245"/>
      <c r="BX72" s="1245" t="s">
        <v>540</v>
      </c>
      <c r="BY72" s="1245"/>
      <c r="BZ72" s="1245"/>
      <c r="CA72" s="1245"/>
      <c r="CB72" s="1245"/>
      <c r="CC72" s="1245"/>
      <c r="CD72" s="1245"/>
      <c r="CE72" s="1245"/>
      <c r="CF72" s="1245" t="s">
        <v>541</v>
      </c>
      <c r="CG72" s="1245"/>
      <c r="CH72" s="1245"/>
      <c r="CI72" s="1245"/>
      <c r="CJ72" s="1245"/>
      <c r="CK72" s="1245"/>
      <c r="CL72" s="1245"/>
      <c r="CM72" s="1245"/>
      <c r="CN72" s="1245" t="s">
        <v>542</v>
      </c>
      <c r="CO72" s="1245"/>
      <c r="CP72" s="1245"/>
      <c r="CQ72" s="1245"/>
      <c r="CR72" s="1245"/>
      <c r="CS72" s="1245"/>
      <c r="CT72" s="1245"/>
      <c r="CU72" s="1245"/>
      <c r="CV72" s="1245" t="s">
        <v>543</v>
      </c>
      <c r="CW72" s="1245"/>
      <c r="CX72" s="1245"/>
      <c r="CY72" s="1245"/>
      <c r="CZ72" s="1245"/>
      <c r="DA72" s="1245"/>
      <c r="DB72" s="1245"/>
      <c r="DC72" s="1245"/>
    </row>
    <row r="73" spans="2:107" ht="13.8" x14ac:dyDescent="0.2">
      <c r="B73" s="360"/>
      <c r="G73" s="1248"/>
      <c r="H73" s="1248"/>
      <c r="I73" s="1248"/>
      <c r="J73" s="1248"/>
      <c r="K73" s="1244"/>
      <c r="L73" s="1244"/>
      <c r="M73" s="1244"/>
      <c r="N73" s="1244"/>
      <c r="AM73" s="369"/>
      <c r="AN73" s="1243" t="s">
        <v>596</v>
      </c>
      <c r="AO73" s="1243"/>
      <c r="AP73" s="1243"/>
      <c r="AQ73" s="1243"/>
      <c r="AR73" s="1243"/>
      <c r="AS73" s="1243"/>
      <c r="AT73" s="1243"/>
      <c r="AU73" s="1243"/>
      <c r="AV73" s="1243"/>
      <c r="AW73" s="1243"/>
      <c r="AX73" s="1243"/>
      <c r="AY73" s="1243"/>
      <c r="AZ73" s="1243"/>
      <c r="BA73" s="1243"/>
      <c r="BB73" s="1243" t="s">
        <v>597</v>
      </c>
      <c r="BC73" s="1243"/>
      <c r="BD73" s="1243"/>
      <c r="BE73" s="1243"/>
      <c r="BF73" s="1243"/>
      <c r="BG73" s="1243"/>
      <c r="BH73" s="1243"/>
      <c r="BI73" s="1243"/>
      <c r="BJ73" s="1243"/>
      <c r="BK73" s="1243"/>
      <c r="BL73" s="1243"/>
      <c r="BM73" s="1243"/>
      <c r="BN73" s="1243"/>
      <c r="BO73" s="1243"/>
      <c r="BP73" s="1240">
        <v>124.8</v>
      </c>
      <c r="BQ73" s="1240"/>
      <c r="BR73" s="1240"/>
      <c r="BS73" s="1240"/>
      <c r="BT73" s="1240"/>
      <c r="BU73" s="1240"/>
      <c r="BV73" s="1240"/>
      <c r="BW73" s="1240"/>
      <c r="BX73" s="1240">
        <v>104.8</v>
      </c>
      <c r="BY73" s="1240"/>
      <c r="BZ73" s="1240"/>
      <c r="CA73" s="1240"/>
      <c r="CB73" s="1240"/>
      <c r="CC73" s="1240"/>
      <c r="CD73" s="1240"/>
      <c r="CE73" s="1240"/>
      <c r="CF73" s="1240">
        <v>94.9</v>
      </c>
      <c r="CG73" s="1240"/>
      <c r="CH73" s="1240"/>
      <c r="CI73" s="1240"/>
      <c r="CJ73" s="1240"/>
      <c r="CK73" s="1240"/>
      <c r="CL73" s="1240"/>
      <c r="CM73" s="1240"/>
      <c r="CN73" s="1240">
        <v>84.2</v>
      </c>
      <c r="CO73" s="1240"/>
      <c r="CP73" s="1240"/>
      <c r="CQ73" s="1240"/>
      <c r="CR73" s="1240"/>
      <c r="CS73" s="1240"/>
      <c r="CT73" s="1240"/>
      <c r="CU73" s="1240"/>
      <c r="CV73" s="1240">
        <v>78.400000000000006</v>
      </c>
      <c r="CW73" s="1240"/>
      <c r="CX73" s="1240"/>
      <c r="CY73" s="1240"/>
      <c r="CZ73" s="1240"/>
      <c r="DA73" s="1240"/>
      <c r="DB73" s="1240"/>
      <c r="DC73" s="1240"/>
    </row>
    <row r="74" spans="2:107" ht="13.8" x14ac:dyDescent="0.2">
      <c r="B74" s="360"/>
      <c r="G74" s="1248"/>
      <c r="H74" s="1248"/>
      <c r="I74" s="1248"/>
      <c r="J74" s="1248"/>
      <c r="K74" s="1244"/>
      <c r="L74" s="1244"/>
      <c r="M74" s="1244"/>
      <c r="N74" s="1244"/>
      <c r="AM74" s="369"/>
      <c r="AN74" s="1243"/>
      <c r="AO74" s="1243"/>
      <c r="AP74" s="1243"/>
      <c r="AQ74" s="1243"/>
      <c r="AR74" s="1243"/>
      <c r="AS74" s="1243"/>
      <c r="AT74" s="1243"/>
      <c r="AU74" s="1243"/>
      <c r="AV74" s="1243"/>
      <c r="AW74" s="1243"/>
      <c r="AX74" s="1243"/>
      <c r="AY74" s="1243"/>
      <c r="AZ74" s="1243"/>
      <c r="BA74" s="1243"/>
      <c r="BB74" s="1243"/>
      <c r="BC74" s="1243"/>
      <c r="BD74" s="1243"/>
      <c r="BE74" s="1243"/>
      <c r="BF74" s="1243"/>
      <c r="BG74" s="1243"/>
      <c r="BH74" s="1243"/>
      <c r="BI74" s="1243"/>
      <c r="BJ74" s="1243"/>
      <c r="BK74" s="1243"/>
      <c r="BL74" s="1243"/>
      <c r="BM74" s="1243"/>
      <c r="BN74" s="1243"/>
      <c r="BO74" s="1243"/>
      <c r="BP74" s="1240"/>
      <c r="BQ74" s="1240"/>
      <c r="BR74" s="1240"/>
      <c r="BS74" s="1240"/>
      <c r="BT74" s="1240"/>
      <c r="BU74" s="1240"/>
      <c r="BV74" s="1240"/>
      <c r="BW74" s="1240"/>
      <c r="BX74" s="1240"/>
      <c r="BY74" s="1240"/>
      <c r="BZ74" s="1240"/>
      <c r="CA74" s="1240"/>
      <c r="CB74" s="1240"/>
      <c r="CC74" s="1240"/>
      <c r="CD74" s="1240"/>
      <c r="CE74" s="1240"/>
      <c r="CF74" s="1240"/>
      <c r="CG74" s="1240"/>
      <c r="CH74" s="1240"/>
      <c r="CI74" s="1240"/>
      <c r="CJ74" s="1240"/>
      <c r="CK74" s="1240"/>
      <c r="CL74" s="1240"/>
      <c r="CM74" s="1240"/>
      <c r="CN74" s="1240"/>
      <c r="CO74" s="1240"/>
      <c r="CP74" s="1240"/>
      <c r="CQ74" s="1240"/>
      <c r="CR74" s="1240"/>
      <c r="CS74" s="1240"/>
      <c r="CT74" s="1240"/>
      <c r="CU74" s="1240"/>
      <c r="CV74" s="1240"/>
      <c r="CW74" s="1240"/>
      <c r="CX74" s="1240"/>
      <c r="CY74" s="1240"/>
      <c r="CZ74" s="1240"/>
      <c r="DA74" s="1240"/>
      <c r="DB74" s="1240"/>
      <c r="DC74" s="1240"/>
    </row>
    <row r="75" spans="2:107" ht="13.8" x14ac:dyDescent="0.2">
      <c r="B75" s="360"/>
      <c r="G75" s="1248"/>
      <c r="H75" s="1248"/>
      <c r="I75" s="1246"/>
      <c r="J75" s="1246"/>
      <c r="K75" s="1247"/>
      <c r="L75" s="1247"/>
      <c r="M75" s="1247"/>
      <c r="N75" s="1247"/>
      <c r="AM75" s="369"/>
      <c r="AN75" s="1243"/>
      <c r="AO75" s="1243"/>
      <c r="AP75" s="1243"/>
      <c r="AQ75" s="1243"/>
      <c r="AR75" s="1243"/>
      <c r="AS75" s="1243"/>
      <c r="AT75" s="1243"/>
      <c r="AU75" s="1243"/>
      <c r="AV75" s="1243"/>
      <c r="AW75" s="1243"/>
      <c r="AX75" s="1243"/>
      <c r="AY75" s="1243"/>
      <c r="AZ75" s="1243"/>
      <c r="BA75" s="1243"/>
      <c r="BB75" s="1243" t="s">
        <v>602</v>
      </c>
      <c r="BC75" s="1243"/>
      <c r="BD75" s="1243"/>
      <c r="BE75" s="1243"/>
      <c r="BF75" s="1243"/>
      <c r="BG75" s="1243"/>
      <c r="BH75" s="1243"/>
      <c r="BI75" s="1243"/>
      <c r="BJ75" s="1243"/>
      <c r="BK75" s="1243"/>
      <c r="BL75" s="1243"/>
      <c r="BM75" s="1243"/>
      <c r="BN75" s="1243"/>
      <c r="BO75" s="1243"/>
      <c r="BP75" s="1240">
        <v>7.7</v>
      </c>
      <c r="BQ75" s="1240"/>
      <c r="BR75" s="1240"/>
      <c r="BS75" s="1240"/>
      <c r="BT75" s="1240"/>
      <c r="BU75" s="1240"/>
      <c r="BV75" s="1240"/>
      <c r="BW75" s="1240"/>
      <c r="BX75" s="1240">
        <v>7.5</v>
      </c>
      <c r="BY75" s="1240"/>
      <c r="BZ75" s="1240"/>
      <c r="CA75" s="1240"/>
      <c r="CB75" s="1240"/>
      <c r="CC75" s="1240"/>
      <c r="CD75" s="1240"/>
      <c r="CE75" s="1240"/>
      <c r="CF75" s="1240">
        <v>8</v>
      </c>
      <c r="CG75" s="1240"/>
      <c r="CH75" s="1240"/>
      <c r="CI75" s="1240"/>
      <c r="CJ75" s="1240"/>
      <c r="CK75" s="1240"/>
      <c r="CL75" s="1240"/>
      <c r="CM75" s="1240"/>
      <c r="CN75" s="1240">
        <v>8.8000000000000007</v>
      </c>
      <c r="CO75" s="1240"/>
      <c r="CP75" s="1240"/>
      <c r="CQ75" s="1240"/>
      <c r="CR75" s="1240"/>
      <c r="CS75" s="1240"/>
      <c r="CT75" s="1240"/>
      <c r="CU75" s="1240"/>
      <c r="CV75" s="1240">
        <v>9.1</v>
      </c>
      <c r="CW75" s="1240"/>
      <c r="CX75" s="1240"/>
      <c r="CY75" s="1240"/>
      <c r="CZ75" s="1240"/>
      <c r="DA75" s="1240"/>
      <c r="DB75" s="1240"/>
      <c r="DC75" s="1240"/>
    </row>
    <row r="76" spans="2:107" ht="13.8" x14ac:dyDescent="0.2">
      <c r="B76" s="360"/>
      <c r="G76" s="1248"/>
      <c r="H76" s="1248"/>
      <c r="I76" s="1246"/>
      <c r="J76" s="1246"/>
      <c r="K76" s="1247"/>
      <c r="L76" s="1247"/>
      <c r="M76" s="1247"/>
      <c r="N76" s="1247"/>
      <c r="AM76" s="369"/>
      <c r="AN76" s="1243"/>
      <c r="AO76" s="1243"/>
      <c r="AP76" s="1243"/>
      <c r="AQ76" s="1243"/>
      <c r="AR76" s="1243"/>
      <c r="AS76" s="1243"/>
      <c r="AT76" s="1243"/>
      <c r="AU76" s="1243"/>
      <c r="AV76" s="1243"/>
      <c r="AW76" s="1243"/>
      <c r="AX76" s="1243"/>
      <c r="AY76" s="1243"/>
      <c r="AZ76" s="1243"/>
      <c r="BA76" s="1243"/>
      <c r="BB76" s="1243"/>
      <c r="BC76" s="1243"/>
      <c r="BD76" s="1243"/>
      <c r="BE76" s="1243"/>
      <c r="BF76" s="1243"/>
      <c r="BG76" s="1243"/>
      <c r="BH76" s="1243"/>
      <c r="BI76" s="1243"/>
      <c r="BJ76" s="1243"/>
      <c r="BK76" s="1243"/>
      <c r="BL76" s="1243"/>
      <c r="BM76" s="1243"/>
      <c r="BN76" s="1243"/>
      <c r="BO76" s="1243"/>
      <c r="BP76" s="1240"/>
      <c r="BQ76" s="1240"/>
      <c r="BR76" s="1240"/>
      <c r="BS76" s="1240"/>
      <c r="BT76" s="1240"/>
      <c r="BU76" s="1240"/>
      <c r="BV76" s="1240"/>
      <c r="BW76" s="1240"/>
      <c r="BX76" s="1240"/>
      <c r="BY76" s="1240"/>
      <c r="BZ76" s="1240"/>
      <c r="CA76" s="1240"/>
      <c r="CB76" s="1240"/>
      <c r="CC76" s="1240"/>
      <c r="CD76" s="1240"/>
      <c r="CE76" s="1240"/>
      <c r="CF76" s="1240"/>
      <c r="CG76" s="1240"/>
      <c r="CH76" s="1240"/>
      <c r="CI76" s="1240"/>
      <c r="CJ76" s="1240"/>
      <c r="CK76" s="1240"/>
      <c r="CL76" s="1240"/>
      <c r="CM76" s="1240"/>
      <c r="CN76" s="1240"/>
      <c r="CO76" s="1240"/>
      <c r="CP76" s="1240"/>
      <c r="CQ76" s="1240"/>
      <c r="CR76" s="1240"/>
      <c r="CS76" s="1240"/>
      <c r="CT76" s="1240"/>
      <c r="CU76" s="1240"/>
      <c r="CV76" s="1240"/>
      <c r="CW76" s="1240"/>
      <c r="CX76" s="1240"/>
      <c r="CY76" s="1240"/>
      <c r="CZ76" s="1240"/>
      <c r="DA76" s="1240"/>
      <c r="DB76" s="1240"/>
      <c r="DC76" s="1240"/>
    </row>
    <row r="77" spans="2:107" ht="13.8" x14ac:dyDescent="0.2">
      <c r="B77" s="360"/>
      <c r="G77" s="1246"/>
      <c r="H77" s="1246"/>
      <c r="I77" s="1246"/>
      <c r="J77" s="1246"/>
      <c r="K77" s="1244"/>
      <c r="L77" s="1244"/>
      <c r="M77" s="1244"/>
      <c r="N77" s="1244"/>
      <c r="AN77" s="1245" t="s">
        <v>599</v>
      </c>
      <c r="AO77" s="1245"/>
      <c r="AP77" s="1245"/>
      <c r="AQ77" s="1245"/>
      <c r="AR77" s="1245"/>
      <c r="AS77" s="1245"/>
      <c r="AT77" s="1245"/>
      <c r="AU77" s="1245"/>
      <c r="AV77" s="1245"/>
      <c r="AW77" s="1245"/>
      <c r="AX77" s="1245"/>
      <c r="AY77" s="1245"/>
      <c r="AZ77" s="1245"/>
      <c r="BA77" s="1245"/>
      <c r="BB77" s="1243" t="s">
        <v>597</v>
      </c>
      <c r="BC77" s="1243"/>
      <c r="BD77" s="1243"/>
      <c r="BE77" s="1243"/>
      <c r="BF77" s="1243"/>
      <c r="BG77" s="1243"/>
      <c r="BH77" s="1243"/>
      <c r="BI77" s="1243"/>
      <c r="BJ77" s="1243"/>
      <c r="BK77" s="1243"/>
      <c r="BL77" s="1243"/>
      <c r="BM77" s="1243"/>
      <c r="BN77" s="1243"/>
      <c r="BO77" s="1243"/>
      <c r="BP77" s="1240">
        <v>31.5</v>
      </c>
      <c r="BQ77" s="1240"/>
      <c r="BR77" s="1240"/>
      <c r="BS77" s="1240"/>
      <c r="BT77" s="1240"/>
      <c r="BU77" s="1240"/>
      <c r="BV77" s="1240"/>
      <c r="BW77" s="1240"/>
      <c r="BX77" s="1240">
        <v>23.4</v>
      </c>
      <c r="BY77" s="1240"/>
      <c r="BZ77" s="1240"/>
      <c r="CA77" s="1240"/>
      <c r="CB77" s="1240"/>
      <c r="CC77" s="1240"/>
      <c r="CD77" s="1240"/>
      <c r="CE77" s="1240"/>
      <c r="CF77" s="1240">
        <v>18.2</v>
      </c>
      <c r="CG77" s="1240"/>
      <c r="CH77" s="1240"/>
      <c r="CI77" s="1240"/>
      <c r="CJ77" s="1240"/>
      <c r="CK77" s="1240"/>
      <c r="CL77" s="1240"/>
      <c r="CM77" s="1240"/>
      <c r="CN77" s="1240">
        <v>17.100000000000001</v>
      </c>
      <c r="CO77" s="1240"/>
      <c r="CP77" s="1240"/>
      <c r="CQ77" s="1240"/>
      <c r="CR77" s="1240"/>
      <c r="CS77" s="1240"/>
      <c r="CT77" s="1240"/>
      <c r="CU77" s="1240"/>
      <c r="CV77" s="1240">
        <v>16.600000000000001</v>
      </c>
      <c r="CW77" s="1240"/>
      <c r="CX77" s="1240"/>
      <c r="CY77" s="1240"/>
      <c r="CZ77" s="1240"/>
      <c r="DA77" s="1240"/>
      <c r="DB77" s="1240"/>
      <c r="DC77" s="1240"/>
    </row>
    <row r="78" spans="2:107" ht="13.8" x14ac:dyDescent="0.2">
      <c r="B78" s="360"/>
      <c r="G78" s="1246"/>
      <c r="H78" s="1246"/>
      <c r="I78" s="1246"/>
      <c r="J78" s="1246"/>
      <c r="K78" s="1244"/>
      <c r="L78" s="1244"/>
      <c r="M78" s="1244"/>
      <c r="N78" s="1244"/>
      <c r="AN78" s="1245"/>
      <c r="AO78" s="1245"/>
      <c r="AP78" s="1245"/>
      <c r="AQ78" s="1245"/>
      <c r="AR78" s="1245"/>
      <c r="AS78" s="1245"/>
      <c r="AT78" s="1245"/>
      <c r="AU78" s="1245"/>
      <c r="AV78" s="1245"/>
      <c r="AW78" s="1245"/>
      <c r="AX78" s="1245"/>
      <c r="AY78" s="1245"/>
      <c r="AZ78" s="1245"/>
      <c r="BA78" s="1245"/>
      <c r="BB78" s="1243"/>
      <c r="BC78" s="1243"/>
      <c r="BD78" s="1243"/>
      <c r="BE78" s="1243"/>
      <c r="BF78" s="1243"/>
      <c r="BG78" s="1243"/>
      <c r="BH78" s="1243"/>
      <c r="BI78" s="1243"/>
      <c r="BJ78" s="1243"/>
      <c r="BK78" s="1243"/>
      <c r="BL78" s="1243"/>
      <c r="BM78" s="1243"/>
      <c r="BN78" s="1243"/>
      <c r="BO78" s="1243"/>
      <c r="BP78" s="1240"/>
      <c r="BQ78" s="1240"/>
      <c r="BR78" s="1240"/>
      <c r="BS78" s="1240"/>
      <c r="BT78" s="1240"/>
      <c r="BU78" s="1240"/>
      <c r="BV78" s="1240"/>
      <c r="BW78" s="1240"/>
      <c r="BX78" s="1240"/>
      <c r="BY78" s="1240"/>
      <c r="BZ78" s="1240"/>
      <c r="CA78" s="1240"/>
      <c r="CB78" s="1240"/>
      <c r="CC78" s="1240"/>
      <c r="CD78" s="1240"/>
      <c r="CE78" s="1240"/>
      <c r="CF78" s="1240"/>
      <c r="CG78" s="1240"/>
      <c r="CH78" s="1240"/>
      <c r="CI78" s="1240"/>
      <c r="CJ78" s="1240"/>
      <c r="CK78" s="1240"/>
      <c r="CL78" s="1240"/>
      <c r="CM78" s="1240"/>
      <c r="CN78" s="1240"/>
      <c r="CO78" s="1240"/>
      <c r="CP78" s="1240"/>
      <c r="CQ78" s="1240"/>
      <c r="CR78" s="1240"/>
      <c r="CS78" s="1240"/>
      <c r="CT78" s="1240"/>
      <c r="CU78" s="1240"/>
      <c r="CV78" s="1240"/>
      <c r="CW78" s="1240"/>
      <c r="CX78" s="1240"/>
      <c r="CY78" s="1240"/>
      <c r="CZ78" s="1240"/>
      <c r="DA78" s="1240"/>
      <c r="DB78" s="1240"/>
      <c r="DC78" s="1240"/>
    </row>
    <row r="79" spans="2:107" ht="13.8" x14ac:dyDescent="0.2">
      <c r="B79" s="360"/>
      <c r="G79" s="1246"/>
      <c r="H79" s="1246"/>
      <c r="I79" s="1241"/>
      <c r="J79" s="1241"/>
      <c r="K79" s="1242"/>
      <c r="L79" s="1242"/>
      <c r="M79" s="1242"/>
      <c r="N79" s="1242"/>
      <c r="AN79" s="1245"/>
      <c r="AO79" s="1245"/>
      <c r="AP79" s="1245"/>
      <c r="AQ79" s="1245"/>
      <c r="AR79" s="1245"/>
      <c r="AS79" s="1245"/>
      <c r="AT79" s="1245"/>
      <c r="AU79" s="1245"/>
      <c r="AV79" s="1245"/>
      <c r="AW79" s="1245"/>
      <c r="AX79" s="1245"/>
      <c r="AY79" s="1245"/>
      <c r="AZ79" s="1245"/>
      <c r="BA79" s="1245"/>
      <c r="BB79" s="1243" t="s">
        <v>602</v>
      </c>
      <c r="BC79" s="1243"/>
      <c r="BD79" s="1243"/>
      <c r="BE79" s="1243"/>
      <c r="BF79" s="1243"/>
      <c r="BG79" s="1243"/>
      <c r="BH79" s="1243"/>
      <c r="BI79" s="1243"/>
      <c r="BJ79" s="1243"/>
      <c r="BK79" s="1243"/>
      <c r="BL79" s="1243"/>
      <c r="BM79" s="1243"/>
      <c r="BN79" s="1243"/>
      <c r="BO79" s="1243"/>
      <c r="BP79" s="1240">
        <v>5.4</v>
      </c>
      <c r="BQ79" s="1240"/>
      <c r="BR79" s="1240"/>
      <c r="BS79" s="1240"/>
      <c r="BT79" s="1240"/>
      <c r="BU79" s="1240"/>
      <c r="BV79" s="1240"/>
      <c r="BW79" s="1240"/>
      <c r="BX79" s="1240">
        <v>5.2</v>
      </c>
      <c r="BY79" s="1240"/>
      <c r="BZ79" s="1240"/>
      <c r="CA79" s="1240"/>
      <c r="CB79" s="1240"/>
      <c r="CC79" s="1240"/>
      <c r="CD79" s="1240"/>
      <c r="CE79" s="1240"/>
      <c r="CF79" s="1240">
        <v>5.2</v>
      </c>
      <c r="CG79" s="1240"/>
      <c r="CH79" s="1240"/>
      <c r="CI79" s="1240"/>
      <c r="CJ79" s="1240"/>
      <c r="CK79" s="1240"/>
      <c r="CL79" s="1240"/>
      <c r="CM79" s="1240"/>
      <c r="CN79" s="1240">
        <v>5.2</v>
      </c>
      <c r="CO79" s="1240"/>
      <c r="CP79" s="1240"/>
      <c r="CQ79" s="1240"/>
      <c r="CR79" s="1240"/>
      <c r="CS79" s="1240"/>
      <c r="CT79" s="1240"/>
      <c r="CU79" s="1240"/>
      <c r="CV79" s="1240">
        <v>5.2</v>
      </c>
      <c r="CW79" s="1240"/>
      <c r="CX79" s="1240"/>
      <c r="CY79" s="1240"/>
      <c r="CZ79" s="1240"/>
      <c r="DA79" s="1240"/>
      <c r="DB79" s="1240"/>
      <c r="DC79" s="1240"/>
    </row>
    <row r="80" spans="2:107" ht="13.8" x14ac:dyDescent="0.2">
      <c r="B80" s="360"/>
      <c r="G80" s="1246"/>
      <c r="H80" s="1246"/>
      <c r="I80" s="1241"/>
      <c r="J80" s="1241"/>
      <c r="K80" s="1242"/>
      <c r="L80" s="1242"/>
      <c r="M80" s="1242"/>
      <c r="N80" s="1242"/>
      <c r="AN80" s="1245"/>
      <c r="AO80" s="1245"/>
      <c r="AP80" s="1245"/>
      <c r="AQ80" s="1245"/>
      <c r="AR80" s="1245"/>
      <c r="AS80" s="1245"/>
      <c r="AT80" s="1245"/>
      <c r="AU80" s="1245"/>
      <c r="AV80" s="1245"/>
      <c r="AW80" s="1245"/>
      <c r="AX80" s="1245"/>
      <c r="AY80" s="1245"/>
      <c r="AZ80" s="1245"/>
      <c r="BA80" s="1245"/>
      <c r="BB80" s="1243"/>
      <c r="BC80" s="1243"/>
      <c r="BD80" s="1243"/>
      <c r="BE80" s="1243"/>
      <c r="BF80" s="1243"/>
      <c r="BG80" s="1243"/>
      <c r="BH80" s="1243"/>
      <c r="BI80" s="1243"/>
      <c r="BJ80" s="1243"/>
      <c r="BK80" s="1243"/>
      <c r="BL80" s="1243"/>
      <c r="BM80" s="1243"/>
      <c r="BN80" s="1243"/>
      <c r="BO80" s="1243"/>
      <c r="BP80" s="1240"/>
      <c r="BQ80" s="1240"/>
      <c r="BR80" s="1240"/>
      <c r="BS80" s="1240"/>
      <c r="BT80" s="1240"/>
      <c r="BU80" s="1240"/>
      <c r="BV80" s="1240"/>
      <c r="BW80" s="1240"/>
      <c r="BX80" s="1240"/>
      <c r="BY80" s="1240"/>
      <c r="BZ80" s="1240"/>
      <c r="CA80" s="1240"/>
      <c r="CB80" s="1240"/>
      <c r="CC80" s="1240"/>
      <c r="CD80" s="1240"/>
      <c r="CE80" s="1240"/>
      <c r="CF80" s="1240"/>
      <c r="CG80" s="1240"/>
      <c r="CH80" s="1240"/>
      <c r="CI80" s="1240"/>
      <c r="CJ80" s="1240"/>
      <c r="CK80" s="1240"/>
      <c r="CL80" s="1240"/>
      <c r="CM80" s="1240"/>
      <c r="CN80" s="1240"/>
      <c r="CO80" s="1240"/>
      <c r="CP80" s="1240"/>
      <c r="CQ80" s="1240"/>
      <c r="CR80" s="1240"/>
      <c r="CS80" s="1240"/>
      <c r="CT80" s="1240"/>
      <c r="CU80" s="1240"/>
      <c r="CV80" s="1240"/>
      <c r="CW80" s="1240"/>
      <c r="CX80" s="1240"/>
      <c r="CY80" s="1240"/>
      <c r="CZ80" s="1240"/>
      <c r="DA80" s="1240"/>
      <c r="DB80" s="1240"/>
      <c r="DC80" s="1240"/>
    </row>
    <row r="81" spans="2:109" ht="13.8" x14ac:dyDescent="0.2">
      <c r="B81" s="360"/>
    </row>
    <row r="82" spans="2:109" ht="16.3" x14ac:dyDescent="0.2">
      <c r="B82" s="360"/>
      <c r="K82" s="386"/>
      <c r="L82" s="386"/>
      <c r="M82" s="386"/>
      <c r="N82" s="386"/>
      <c r="AQ82" s="386"/>
      <c r="AR82" s="386"/>
      <c r="AS82" s="386"/>
      <c r="AT82" s="386"/>
      <c r="BC82" s="386"/>
      <c r="BD82" s="386"/>
      <c r="BE82" s="386"/>
      <c r="BF82" s="386"/>
      <c r="BO82" s="386"/>
      <c r="BP82" s="386"/>
      <c r="BQ82" s="386"/>
      <c r="BR82" s="386"/>
      <c r="CA82" s="386"/>
      <c r="CB82" s="386"/>
      <c r="CC82" s="386"/>
      <c r="CD82" s="386"/>
      <c r="CM82" s="386"/>
      <c r="CN82" s="386"/>
      <c r="CO82" s="386"/>
      <c r="CP82" s="386"/>
      <c r="CY82" s="386"/>
      <c r="CZ82" s="386"/>
      <c r="DA82" s="386"/>
      <c r="DB82" s="386"/>
      <c r="DC82" s="386"/>
    </row>
    <row r="83" spans="2:109" ht="13.8" x14ac:dyDescent="0.2">
      <c r="B83" s="362"/>
      <c r="C83" s="363"/>
      <c r="D83" s="363"/>
      <c r="E83" s="363"/>
      <c r="F83" s="363"/>
      <c r="G83" s="363"/>
      <c r="H83" s="363"/>
      <c r="I83" s="363"/>
      <c r="J83" s="363"/>
      <c r="K83" s="363"/>
      <c r="L83" s="363"/>
      <c r="M83" s="363"/>
      <c r="N83" s="363"/>
      <c r="O83" s="363"/>
      <c r="P83" s="363"/>
      <c r="Q83" s="363"/>
      <c r="R83" s="363"/>
      <c r="S83" s="363"/>
      <c r="T83" s="363"/>
      <c r="U83" s="363"/>
      <c r="V83" s="363"/>
      <c r="W83" s="363"/>
      <c r="X83" s="363"/>
      <c r="Y83" s="363"/>
      <c r="Z83" s="363"/>
      <c r="AA83" s="363"/>
      <c r="AB83" s="363"/>
      <c r="AC83" s="363"/>
      <c r="AD83" s="363"/>
      <c r="AE83" s="363"/>
      <c r="AF83" s="363"/>
      <c r="AG83" s="363"/>
      <c r="AH83" s="363"/>
      <c r="AI83" s="363"/>
      <c r="AJ83" s="363"/>
      <c r="AK83" s="363"/>
      <c r="AL83" s="363"/>
      <c r="AM83" s="363"/>
      <c r="AN83" s="363"/>
      <c r="AO83" s="363"/>
      <c r="AP83" s="363"/>
      <c r="AQ83" s="363"/>
      <c r="AR83" s="363"/>
      <c r="AS83" s="363"/>
      <c r="AT83" s="363"/>
      <c r="AU83" s="363"/>
      <c r="AV83" s="363"/>
      <c r="AW83" s="363"/>
      <c r="AX83" s="363"/>
      <c r="AY83" s="363"/>
      <c r="AZ83" s="363"/>
      <c r="BA83" s="363"/>
      <c r="BB83" s="363"/>
      <c r="BC83" s="363"/>
      <c r="BD83" s="363"/>
      <c r="BE83" s="363"/>
      <c r="BF83" s="363"/>
      <c r="BG83" s="363"/>
      <c r="BH83" s="363"/>
      <c r="BI83" s="363"/>
      <c r="BJ83" s="363"/>
      <c r="BK83" s="363"/>
      <c r="BL83" s="363"/>
      <c r="BM83" s="363"/>
      <c r="BN83" s="363"/>
      <c r="BO83" s="363"/>
      <c r="BP83" s="363"/>
      <c r="BQ83" s="363"/>
      <c r="BR83" s="363"/>
      <c r="BS83" s="363"/>
      <c r="BT83" s="363"/>
      <c r="BU83" s="363"/>
      <c r="BV83" s="363"/>
      <c r="BW83" s="363"/>
      <c r="BX83" s="363"/>
      <c r="BY83" s="363"/>
      <c r="BZ83" s="363"/>
      <c r="CA83" s="363"/>
      <c r="CB83" s="363"/>
      <c r="CC83" s="363"/>
      <c r="CD83" s="363"/>
      <c r="CE83" s="363"/>
      <c r="CF83" s="363"/>
      <c r="CG83" s="363"/>
      <c r="CH83" s="363"/>
      <c r="CI83" s="363"/>
      <c r="CJ83" s="363"/>
      <c r="CK83" s="363"/>
      <c r="CL83" s="363"/>
      <c r="CM83" s="363"/>
      <c r="CN83" s="363"/>
      <c r="CO83" s="363"/>
      <c r="CP83" s="363"/>
      <c r="CQ83" s="363"/>
      <c r="CR83" s="363"/>
      <c r="CS83" s="363"/>
      <c r="CT83" s="363"/>
      <c r="CU83" s="363"/>
      <c r="CV83" s="363"/>
      <c r="CW83" s="363"/>
      <c r="CX83" s="363"/>
      <c r="CY83" s="363"/>
      <c r="CZ83" s="363"/>
      <c r="DA83" s="363"/>
      <c r="DB83" s="363"/>
      <c r="DC83" s="363"/>
      <c r="DD83" s="364"/>
    </row>
    <row r="84" spans="2:109" ht="13.8" x14ac:dyDescent="0.2">
      <c r="DD84" s="353"/>
      <c r="DE84" s="353"/>
    </row>
    <row r="85" spans="2:109" ht="13.8" x14ac:dyDescent="0.2">
      <c r="DD85" s="353"/>
      <c r="DE85" s="353"/>
    </row>
  </sheetData>
  <sheetProtection algorithmName="SHA-512" hashValue="DcOS4JlyMn8D/KbRzJ+2zgGc8yVxZxxD0zZZfkXHeKEZ1PMdwZ3TW373SdKNZMK+6dqy19k/ZiYuOWXj0gLRRA==" saltValue="pXOciSX+ZVc0rqFmZVBUGg==" spinCount="100000" sheet="1" objects="1" scenarios="1" formatCells="0"/>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73EE90-FAE2-4B39-9AF3-C6B7D423CD87}">
  <sheetPr>
    <pageSetUpPr fitToPage="1"/>
  </sheetPr>
  <dimension ref="A1:DR125"/>
  <sheetViews>
    <sheetView showGridLines="0" topLeftCell="A76" zoomScale="85" zoomScaleNormal="85" zoomScaleSheetLayoutView="70" workbookViewId="0">
      <selection activeCell="AN43" sqref="AN43:DC47"/>
    </sheetView>
  </sheetViews>
  <sheetFormatPr defaultColWidth="0" defaultRowHeight="13.5" customHeight="1" zeroHeight="1" x14ac:dyDescent="0.2"/>
  <cols>
    <col min="1" max="34" width="2.44140625" style="387" customWidth="1"/>
    <col min="35" max="122" width="2.44140625" style="355" customWidth="1"/>
    <col min="123" max="123" width="2.44140625" style="355" hidden="1" customWidth="1"/>
    <col min="124" max="16384" width="2.44140625" style="355" hidden="1"/>
  </cols>
  <sheetData>
    <row r="1" spans="1:34" ht="13.5" customHeight="1" x14ac:dyDescent="0.2">
      <c r="A1" s="355"/>
      <c r="B1" s="355"/>
      <c r="C1" s="355"/>
      <c r="D1" s="355"/>
      <c r="E1" s="355"/>
      <c r="F1" s="355"/>
      <c r="G1" s="355"/>
      <c r="H1" s="355"/>
      <c r="I1" s="355"/>
      <c r="J1" s="355"/>
      <c r="K1" s="355"/>
      <c r="L1" s="355"/>
      <c r="M1" s="355"/>
      <c r="N1" s="355"/>
      <c r="O1" s="355"/>
      <c r="P1" s="355"/>
      <c r="Q1" s="355"/>
      <c r="R1" s="355"/>
      <c r="S1" s="355"/>
      <c r="T1" s="355"/>
      <c r="U1" s="355"/>
      <c r="V1" s="355"/>
      <c r="W1" s="355"/>
      <c r="X1" s="355"/>
      <c r="Y1" s="355"/>
      <c r="Z1" s="355"/>
      <c r="AA1" s="355"/>
      <c r="AB1" s="355"/>
      <c r="AC1" s="355"/>
      <c r="AD1" s="355"/>
      <c r="AE1" s="355"/>
      <c r="AF1" s="355"/>
      <c r="AG1" s="355"/>
      <c r="AH1" s="355"/>
    </row>
    <row r="2" spans="1:34" ht="13.8" x14ac:dyDescent="0.2">
      <c r="S2" s="355"/>
      <c r="AH2" s="355"/>
    </row>
    <row r="3" spans="1:34" ht="13.8" x14ac:dyDescent="0.2">
      <c r="C3" s="355"/>
      <c r="D3" s="355"/>
      <c r="E3" s="355"/>
      <c r="F3" s="355"/>
      <c r="G3" s="355"/>
      <c r="H3" s="355"/>
      <c r="I3" s="355"/>
      <c r="J3" s="355"/>
      <c r="K3" s="355"/>
      <c r="L3" s="355"/>
      <c r="M3" s="355"/>
      <c r="N3" s="355"/>
      <c r="O3" s="355"/>
      <c r="P3" s="355"/>
      <c r="Q3" s="355"/>
      <c r="R3" s="355"/>
      <c r="S3" s="355"/>
      <c r="U3" s="355"/>
      <c r="V3" s="355"/>
      <c r="W3" s="355"/>
      <c r="X3" s="355"/>
      <c r="Y3" s="355"/>
      <c r="Z3" s="355"/>
      <c r="AA3" s="355"/>
      <c r="AB3" s="355"/>
      <c r="AC3" s="355"/>
      <c r="AD3" s="355"/>
      <c r="AE3" s="355"/>
      <c r="AF3" s="355"/>
      <c r="AG3" s="355"/>
      <c r="AH3" s="355"/>
    </row>
    <row r="4" spans="1:34" ht="13.8" x14ac:dyDescent="0.2"/>
    <row r="5" spans="1:34" ht="13.8" x14ac:dyDescent="0.2"/>
    <row r="6" spans="1:34" ht="13.8" x14ac:dyDescent="0.2"/>
    <row r="7" spans="1:34" ht="13.8" x14ac:dyDescent="0.2"/>
    <row r="8" spans="1:34" ht="13.8" x14ac:dyDescent="0.2"/>
    <row r="9" spans="1:34" ht="13.8" x14ac:dyDescent="0.2">
      <c r="AH9" s="355"/>
    </row>
    <row r="10" spans="1:34" ht="13.8" x14ac:dyDescent="0.2"/>
    <row r="11" spans="1:34" ht="13.8" x14ac:dyDescent="0.2"/>
    <row r="12" spans="1:34" ht="13.8" x14ac:dyDescent="0.2"/>
    <row r="13" spans="1:34" ht="13.8" x14ac:dyDescent="0.2"/>
    <row r="14" spans="1:34" ht="13.8" x14ac:dyDescent="0.2"/>
    <row r="15" spans="1:34" ht="13.8" x14ac:dyDescent="0.2"/>
    <row r="16" spans="1:34" ht="13.8" x14ac:dyDescent="0.2"/>
    <row r="17" spans="12:34" ht="13.8" x14ac:dyDescent="0.2">
      <c r="AH17" s="355"/>
    </row>
    <row r="18" spans="12:34" ht="13.8" x14ac:dyDescent="0.2"/>
    <row r="19" spans="12:34" ht="13.8" x14ac:dyDescent="0.2"/>
    <row r="20" spans="12:34" ht="13.8" x14ac:dyDescent="0.2">
      <c r="AH20" s="355"/>
    </row>
    <row r="21" spans="12:34" ht="13.8" x14ac:dyDescent="0.2">
      <c r="AH21" s="355"/>
    </row>
    <row r="22" spans="12:34" ht="13.8" x14ac:dyDescent="0.2"/>
    <row r="23" spans="12:34" ht="13.8" x14ac:dyDescent="0.2"/>
    <row r="24" spans="12:34" ht="13.8" x14ac:dyDescent="0.2">
      <c r="Q24" s="355"/>
    </row>
    <row r="25" spans="12:34" ht="13.8" x14ac:dyDescent="0.2"/>
    <row r="26" spans="12:34" ht="13.8" x14ac:dyDescent="0.2"/>
    <row r="27" spans="12:34" ht="13.8" x14ac:dyDescent="0.2"/>
    <row r="28" spans="12:34" ht="13.8" x14ac:dyDescent="0.2">
      <c r="O28" s="355"/>
      <c r="T28" s="355"/>
      <c r="AH28" s="355"/>
    </row>
    <row r="29" spans="12:34" ht="13.8" x14ac:dyDescent="0.2"/>
    <row r="30" spans="12:34" ht="13.8" x14ac:dyDescent="0.2"/>
    <row r="31" spans="12:34" ht="13.8" x14ac:dyDescent="0.2">
      <c r="Q31" s="355"/>
    </row>
    <row r="32" spans="12:34" ht="13.8" x14ac:dyDescent="0.2">
      <c r="L32" s="355"/>
    </row>
    <row r="33" spans="2:34" ht="13.8" x14ac:dyDescent="0.2">
      <c r="C33" s="355"/>
      <c r="E33" s="355"/>
      <c r="G33" s="355"/>
      <c r="I33" s="355"/>
      <c r="X33" s="355"/>
    </row>
    <row r="34" spans="2:34" ht="13.8" x14ac:dyDescent="0.2">
      <c r="B34" s="355"/>
      <c r="P34" s="355"/>
      <c r="R34" s="355"/>
      <c r="T34" s="355"/>
    </row>
    <row r="35" spans="2:34" ht="13.8" x14ac:dyDescent="0.2">
      <c r="D35" s="355"/>
      <c r="W35" s="355"/>
      <c r="AC35" s="355"/>
      <c r="AD35" s="355"/>
      <c r="AE35" s="355"/>
      <c r="AF35" s="355"/>
      <c r="AG35" s="355"/>
      <c r="AH35" s="355"/>
    </row>
    <row r="36" spans="2:34" ht="13.8" x14ac:dyDescent="0.2">
      <c r="H36" s="355"/>
      <c r="J36" s="355"/>
      <c r="K36" s="355"/>
      <c r="M36" s="355"/>
      <c r="Y36" s="355"/>
      <c r="Z36" s="355"/>
      <c r="AA36" s="355"/>
      <c r="AB36" s="355"/>
      <c r="AC36" s="355"/>
      <c r="AD36" s="355"/>
      <c r="AE36" s="355"/>
      <c r="AF36" s="355"/>
      <c r="AG36" s="355"/>
      <c r="AH36" s="355"/>
    </row>
    <row r="37" spans="2:34" ht="13.8" x14ac:dyDescent="0.2">
      <c r="AH37" s="355"/>
    </row>
    <row r="38" spans="2:34" ht="13.8" x14ac:dyDescent="0.2">
      <c r="AG38" s="355"/>
      <c r="AH38" s="355"/>
    </row>
    <row r="39" spans="2:34" ht="13.8" x14ac:dyDescent="0.2"/>
    <row r="40" spans="2:34" ht="13.8" x14ac:dyDescent="0.2">
      <c r="X40" s="355"/>
    </row>
    <row r="41" spans="2:34" ht="13.8" x14ac:dyDescent="0.2">
      <c r="R41" s="355"/>
    </row>
    <row r="42" spans="2:34" ht="13.8" x14ac:dyDescent="0.2">
      <c r="W42" s="355"/>
    </row>
    <row r="43" spans="2:34" ht="13.8" x14ac:dyDescent="0.2">
      <c r="Y43" s="355"/>
      <c r="Z43" s="355"/>
      <c r="AA43" s="355"/>
      <c r="AB43" s="355"/>
      <c r="AC43" s="355"/>
      <c r="AD43" s="355"/>
      <c r="AE43" s="355"/>
      <c r="AF43" s="355"/>
      <c r="AG43" s="355"/>
      <c r="AH43" s="355"/>
    </row>
    <row r="44" spans="2:34" ht="13.8" x14ac:dyDescent="0.2">
      <c r="AH44" s="355"/>
    </row>
    <row r="45" spans="2:34" ht="13.8" x14ac:dyDescent="0.2">
      <c r="X45" s="355"/>
    </row>
    <row r="46" spans="2:34" ht="13.8" x14ac:dyDescent="0.2"/>
    <row r="47" spans="2:34" ht="13.8" x14ac:dyDescent="0.2"/>
    <row r="48" spans="2:34" ht="13.8" x14ac:dyDescent="0.2">
      <c r="W48" s="355"/>
      <c r="Y48" s="355"/>
      <c r="Z48" s="355"/>
      <c r="AA48" s="355"/>
      <c r="AB48" s="355"/>
      <c r="AC48" s="355"/>
      <c r="AD48" s="355"/>
      <c r="AE48" s="355"/>
      <c r="AF48" s="355"/>
      <c r="AG48" s="355"/>
      <c r="AH48" s="355"/>
    </row>
    <row r="49" spans="28:34" ht="13.8" x14ac:dyDescent="0.2"/>
    <row r="50" spans="28:34" ht="13.8" x14ac:dyDescent="0.2">
      <c r="AE50" s="355"/>
      <c r="AF50" s="355"/>
      <c r="AG50" s="355"/>
      <c r="AH50" s="355"/>
    </row>
    <row r="51" spans="28:34" ht="13.8" x14ac:dyDescent="0.2">
      <c r="AC51" s="355"/>
      <c r="AD51" s="355"/>
      <c r="AE51" s="355"/>
      <c r="AF51" s="355"/>
      <c r="AG51" s="355"/>
      <c r="AH51" s="355"/>
    </row>
    <row r="52" spans="28:34" ht="13.8" x14ac:dyDescent="0.2"/>
    <row r="53" spans="28:34" ht="13.8" x14ac:dyDescent="0.2">
      <c r="AF53" s="355"/>
      <c r="AG53" s="355"/>
      <c r="AH53" s="355"/>
    </row>
    <row r="54" spans="28:34" ht="13.8" x14ac:dyDescent="0.2">
      <c r="AH54" s="355"/>
    </row>
    <row r="55" spans="28:34" ht="13.8" x14ac:dyDescent="0.2"/>
    <row r="56" spans="28:34" ht="13.8" x14ac:dyDescent="0.2">
      <c r="AB56" s="355"/>
      <c r="AC56" s="355"/>
      <c r="AD56" s="355"/>
      <c r="AE56" s="355"/>
      <c r="AF56" s="355"/>
      <c r="AG56" s="355"/>
      <c r="AH56" s="355"/>
    </row>
    <row r="57" spans="28:34" ht="13.8" x14ac:dyDescent="0.2">
      <c r="AH57" s="355"/>
    </row>
    <row r="58" spans="28:34" ht="13.8" x14ac:dyDescent="0.2">
      <c r="AH58" s="355"/>
    </row>
    <row r="59" spans="28:34" ht="13.8" x14ac:dyDescent="0.2"/>
    <row r="60" spans="28:34" ht="13.8" x14ac:dyDescent="0.2"/>
    <row r="61" spans="28:34" ht="13.8" x14ac:dyDescent="0.2"/>
    <row r="62" spans="28:34" ht="13.8" x14ac:dyDescent="0.2"/>
    <row r="63" spans="28:34" ht="13.8" x14ac:dyDescent="0.2">
      <c r="AH63" s="355"/>
    </row>
    <row r="64" spans="28:34" ht="13.8" x14ac:dyDescent="0.2">
      <c r="AG64" s="355"/>
      <c r="AH64" s="355"/>
    </row>
    <row r="65" spans="28:34" ht="13.8" x14ac:dyDescent="0.2"/>
    <row r="66" spans="28:34" ht="13.8" x14ac:dyDescent="0.2"/>
    <row r="67" spans="28:34" ht="13.8" x14ac:dyDescent="0.2"/>
    <row r="68" spans="28:34" ht="13.8" x14ac:dyDescent="0.2">
      <c r="AB68" s="355"/>
      <c r="AC68" s="355"/>
      <c r="AD68" s="355"/>
      <c r="AE68" s="355"/>
      <c r="AF68" s="355"/>
      <c r="AG68" s="355"/>
      <c r="AH68" s="355"/>
    </row>
    <row r="69" spans="28:34" ht="13.8" x14ac:dyDescent="0.2">
      <c r="AF69" s="355"/>
      <c r="AG69" s="355"/>
      <c r="AH69" s="355"/>
    </row>
    <row r="70" spans="28:34" ht="13.8" x14ac:dyDescent="0.2"/>
    <row r="71" spans="28:34" ht="13.8" x14ac:dyDescent="0.2"/>
    <row r="72" spans="28:34" ht="13.8" x14ac:dyDescent="0.2"/>
    <row r="73" spans="28:34" ht="13.8" x14ac:dyDescent="0.2"/>
    <row r="74" spans="28:34" ht="13.8" x14ac:dyDescent="0.2"/>
    <row r="75" spans="28:34" ht="13.8" x14ac:dyDescent="0.2">
      <c r="AH75" s="355"/>
    </row>
    <row r="76" spans="28:34" ht="13.8" x14ac:dyDescent="0.2">
      <c r="AF76" s="355"/>
      <c r="AG76" s="355"/>
      <c r="AH76" s="355"/>
    </row>
    <row r="77" spans="28:34" ht="13.8" x14ac:dyDescent="0.2">
      <c r="AG77" s="355"/>
      <c r="AH77" s="355"/>
    </row>
    <row r="78" spans="28:34" ht="13.8" x14ac:dyDescent="0.2"/>
    <row r="79" spans="28:34" ht="13.8" x14ac:dyDescent="0.2"/>
    <row r="80" spans="28:34" ht="13.8" x14ac:dyDescent="0.2"/>
    <row r="81" spans="25:34" ht="13.8" x14ac:dyDescent="0.2"/>
    <row r="82" spans="25:34" ht="13.8" x14ac:dyDescent="0.2">
      <c r="Y82" s="355"/>
    </row>
    <row r="83" spans="25:34" ht="13.8" x14ac:dyDescent="0.2">
      <c r="Y83" s="355"/>
      <c r="Z83" s="355"/>
      <c r="AA83" s="355"/>
      <c r="AB83" s="355"/>
      <c r="AC83" s="355"/>
      <c r="AD83" s="355"/>
      <c r="AE83" s="355"/>
      <c r="AF83" s="355"/>
      <c r="AG83" s="355"/>
      <c r="AH83" s="355"/>
    </row>
    <row r="84" spans="25:34" ht="13.8" x14ac:dyDescent="0.2"/>
    <row r="85" spans="25:34" ht="13.8" x14ac:dyDescent="0.2"/>
    <row r="86" spans="25:34" ht="13.8" x14ac:dyDescent="0.2"/>
    <row r="87" spans="25:34" ht="13.8" x14ac:dyDescent="0.2"/>
    <row r="88" spans="25:34" ht="13.8" x14ac:dyDescent="0.2">
      <c r="AH88" s="355"/>
    </row>
    <row r="89" spans="25:34" ht="13.8" x14ac:dyDescent="0.2"/>
    <row r="90" spans="25:34" ht="13.8" x14ac:dyDescent="0.2"/>
    <row r="91" spans="25:34" ht="13.8" x14ac:dyDescent="0.2"/>
    <row r="92" spans="25:34" ht="13.5" customHeight="1" x14ac:dyDescent="0.2"/>
    <row r="93" spans="25:34" ht="13.5" customHeight="1" x14ac:dyDescent="0.2"/>
    <row r="94" spans="25:34" ht="13.5" customHeight="1" x14ac:dyDescent="0.2">
      <c r="AF94" s="355"/>
      <c r="AG94" s="355"/>
      <c r="AH94" s="355"/>
    </row>
    <row r="95" spans="25:34" ht="13.5" customHeight="1" x14ac:dyDescent="0.2">
      <c r="AH95" s="35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355"/>
    </row>
    <row r="102" spans="33:34" ht="13.5" customHeight="1" x14ac:dyDescent="0.2"/>
    <row r="103" spans="33:34" ht="13.5" customHeight="1" x14ac:dyDescent="0.2"/>
    <row r="104" spans="33:34" ht="13.5" customHeight="1" x14ac:dyDescent="0.2">
      <c r="AG104" s="355"/>
      <c r="AH104" s="35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355"/>
    </row>
    <row r="117" spans="34:122" ht="13.5" customHeight="1" x14ac:dyDescent="0.2"/>
    <row r="118" spans="34:122" ht="13.5" customHeight="1" x14ac:dyDescent="0.2"/>
    <row r="119" spans="34:122" ht="13.5" customHeight="1" x14ac:dyDescent="0.2"/>
    <row r="120" spans="34:122" ht="13.5" customHeight="1" x14ac:dyDescent="0.2">
      <c r="AH120" s="355"/>
    </row>
    <row r="121" spans="34:122" ht="13.5" customHeight="1" x14ac:dyDescent="0.2">
      <c r="AH121" s="355"/>
    </row>
    <row r="122" spans="34:122" ht="13.5" customHeight="1" x14ac:dyDescent="0.2"/>
    <row r="123" spans="34:122" ht="13.5" customHeight="1" x14ac:dyDescent="0.2"/>
    <row r="124" spans="34:122" ht="13.5" customHeight="1" x14ac:dyDescent="0.2"/>
    <row r="125" spans="34:122" ht="13.5" customHeight="1" x14ac:dyDescent="0.2">
      <c r="DR125" s="355" t="s">
        <v>603</v>
      </c>
    </row>
  </sheetData>
  <sheetProtection algorithmName="SHA-512" hashValue="YupaMadfQ1U+/ThMEO55xtd3pOcQJE13uHENaglbZp4Aq/cWhql4juitwvAKiz+NIIP1QO36Vr+FBV9pqKQ2QQ==" saltValue="E3WpsTfHM2TpgiTGnK+Ifg==" spinCount="100000" sheet="1" objects="1" scenarios="1"/>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7E6B7A-74E1-4E70-8123-10F5F76BEF2A}">
  <sheetPr>
    <pageSetUpPr fitToPage="1"/>
  </sheetPr>
  <dimension ref="A1:DR125"/>
  <sheetViews>
    <sheetView showGridLines="0" topLeftCell="A79" zoomScale="85" zoomScaleNormal="85" zoomScaleSheetLayoutView="55" workbookViewId="0">
      <selection activeCell="AN43" sqref="AN43:DC47"/>
    </sheetView>
  </sheetViews>
  <sheetFormatPr defaultColWidth="0" defaultRowHeight="13.5" customHeight="1" zeroHeight="1" x14ac:dyDescent="0.2"/>
  <cols>
    <col min="1" max="34" width="2.44140625" style="387" customWidth="1"/>
    <col min="35" max="122" width="2.44140625" style="355" customWidth="1"/>
    <col min="123" max="123" width="2.44140625" style="355" hidden="1" customWidth="1"/>
    <col min="124" max="16384" width="2.44140625" style="355" hidden="1"/>
  </cols>
  <sheetData>
    <row r="1" spans="2:34" ht="13.5" customHeight="1" x14ac:dyDescent="0.2">
      <c r="B1" s="355"/>
      <c r="C1" s="355"/>
      <c r="D1" s="355"/>
      <c r="E1" s="355"/>
      <c r="F1" s="355"/>
      <c r="G1" s="355"/>
      <c r="H1" s="355"/>
      <c r="I1" s="355"/>
      <c r="J1" s="355"/>
      <c r="K1" s="355"/>
      <c r="L1" s="355"/>
      <c r="M1" s="355"/>
      <c r="N1" s="355"/>
      <c r="O1" s="355"/>
      <c r="P1" s="355"/>
      <c r="Q1" s="355"/>
      <c r="R1" s="355"/>
      <c r="S1" s="355"/>
      <c r="T1" s="355"/>
      <c r="U1" s="355"/>
      <c r="V1" s="355"/>
      <c r="W1" s="355"/>
      <c r="X1" s="355"/>
      <c r="Y1" s="355"/>
      <c r="Z1" s="355"/>
      <c r="AA1" s="355"/>
      <c r="AB1" s="355"/>
      <c r="AC1" s="355"/>
      <c r="AD1" s="355"/>
      <c r="AE1" s="355"/>
      <c r="AF1" s="355"/>
      <c r="AG1" s="355"/>
      <c r="AH1" s="355"/>
    </row>
    <row r="2" spans="2:34" ht="13.8" x14ac:dyDescent="0.2">
      <c r="S2" s="355"/>
      <c r="AH2" s="355"/>
    </row>
    <row r="3" spans="2:34" ht="13.8" x14ac:dyDescent="0.2">
      <c r="C3" s="355"/>
      <c r="D3" s="355"/>
      <c r="E3" s="355"/>
      <c r="F3" s="355"/>
      <c r="G3" s="355"/>
      <c r="H3" s="355"/>
      <c r="I3" s="355"/>
      <c r="J3" s="355"/>
      <c r="K3" s="355"/>
      <c r="L3" s="355"/>
      <c r="M3" s="355"/>
      <c r="N3" s="355"/>
      <c r="O3" s="355"/>
      <c r="P3" s="355"/>
      <c r="Q3" s="355"/>
      <c r="R3" s="355"/>
      <c r="S3" s="355"/>
      <c r="U3" s="355"/>
      <c r="V3" s="355"/>
      <c r="W3" s="355"/>
      <c r="X3" s="355"/>
      <c r="Y3" s="355"/>
      <c r="Z3" s="355"/>
      <c r="AA3" s="355"/>
      <c r="AB3" s="355"/>
      <c r="AC3" s="355"/>
      <c r="AD3" s="355"/>
      <c r="AE3" s="355"/>
      <c r="AF3" s="355"/>
      <c r="AG3" s="355"/>
      <c r="AH3" s="355"/>
    </row>
    <row r="4" spans="2:34" ht="13.8" x14ac:dyDescent="0.2"/>
    <row r="5" spans="2:34" ht="13.8" x14ac:dyDescent="0.2"/>
    <row r="6" spans="2:34" ht="13.8" x14ac:dyDescent="0.2"/>
    <row r="7" spans="2:34" ht="13.8" x14ac:dyDescent="0.2"/>
    <row r="8" spans="2:34" ht="13.8" x14ac:dyDescent="0.2"/>
    <row r="9" spans="2:34" ht="13.8" x14ac:dyDescent="0.2">
      <c r="AH9" s="355"/>
    </row>
    <row r="10" spans="2:34" ht="13.8" x14ac:dyDescent="0.2"/>
    <row r="11" spans="2:34" ht="13.8" x14ac:dyDescent="0.2"/>
    <row r="12" spans="2:34" ht="13.8" x14ac:dyDescent="0.2"/>
    <row r="13" spans="2:34" ht="13.8" x14ac:dyDescent="0.2"/>
    <row r="14" spans="2:34" ht="13.8" x14ac:dyDescent="0.2"/>
    <row r="15" spans="2:34" ht="13.8" x14ac:dyDescent="0.2"/>
    <row r="16" spans="2:34" ht="13.8" x14ac:dyDescent="0.2"/>
    <row r="17" spans="12:34" ht="13.8" x14ac:dyDescent="0.2">
      <c r="AH17" s="355"/>
    </row>
    <row r="18" spans="12:34" ht="13.8" x14ac:dyDescent="0.2"/>
    <row r="19" spans="12:34" ht="13.8" x14ac:dyDescent="0.2"/>
    <row r="20" spans="12:34" ht="13.8" x14ac:dyDescent="0.2">
      <c r="AH20" s="355"/>
    </row>
    <row r="21" spans="12:34" ht="13.8" x14ac:dyDescent="0.2">
      <c r="AH21" s="355"/>
    </row>
    <row r="22" spans="12:34" ht="13.8" x14ac:dyDescent="0.2"/>
    <row r="23" spans="12:34" ht="13.8" x14ac:dyDescent="0.2"/>
    <row r="24" spans="12:34" ht="13.8" x14ac:dyDescent="0.2">
      <c r="Q24" s="355"/>
    </row>
    <row r="25" spans="12:34" ht="13.8" x14ac:dyDescent="0.2"/>
    <row r="26" spans="12:34" ht="13.8" x14ac:dyDescent="0.2"/>
    <row r="27" spans="12:34" ht="13.8" x14ac:dyDescent="0.2"/>
    <row r="28" spans="12:34" ht="13.8" x14ac:dyDescent="0.2">
      <c r="O28" s="355"/>
      <c r="T28" s="355"/>
      <c r="AH28" s="355"/>
    </row>
    <row r="29" spans="12:34" ht="13.8" x14ac:dyDescent="0.2"/>
    <row r="30" spans="12:34" ht="13.8" x14ac:dyDescent="0.2"/>
    <row r="31" spans="12:34" ht="13.8" x14ac:dyDescent="0.2">
      <c r="Q31" s="355"/>
    </row>
    <row r="32" spans="12:34" ht="13.8" x14ac:dyDescent="0.2">
      <c r="L32" s="355"/>
    </row>
    <row r="33" spans="2:34" ht="13.8" x14ac:dyDescent="0.2">
      <c r="C33" s="355"/>
      <c r="E33" s="355"/>
      <c r="G33" s="355"/>
      <c r="I33" s="355"/>
      <c r="X33" s="355"/>
    </row>
    <row r="34" spans="2:34" ht="13.8" x14ac:dyDescent="0.2">
      <c r="B34" s="355"/>
      <c r="P34" s="355"/>
      <c r="R34" s="355"/>
      <c r="T34" s="355"/>
    </row>
    <row r="35" spans="2:34" ht="13.8" x14ac:dyDescent="0.2">
      <c r="D35" s="355"/>
      <c r="W35" s="355"/>
      <c r="AC35" s="355"/>
      <c r="AD35" s="355"/>
      <c r="AE35" s="355"/>
      <c r="AF35" s="355"/>
      <c r="AG35" s="355"/>
      <c r="AH35" s="355"/>
    </row>
    <row r="36" spans="2:34" ht="13.8" x14ac:dyDescent="0.2">
      <c r="H36" s="355"/>
      <c r="J36" s="355"/>
      <c r="K36" s="355"/>
      <c r="M36" s="355"/>
      <c r="Y36" s="355"/>
      <c r="Z36" s="355"/>
      <c r="AA36" s="355"/>
      <c r="AB36" s="355"/>
      <c r="AC36" s="355"/>
      <c r="AD36" s="355"/>
      <c r="AE36" s="355"/>
      <c r="AF36" s="355"/>
      <c r="AG36" s="355"/>
      <c r="AH36" s="355"/>
    </row>
    <row r="37" spans="2:34" ht="13.8" x14ac:dyDescent="0.2">
      <c r="AH37" s="355"/>
    </row>
    <row r="38" spans="2:34" ht="13.8" x14ac:dyDescent="0.2">
      <c r="AG38" s="355"/>
      <c r="AH38" s="355"/>
    </row>
    <row r="39" spans="2:34" ht="13.8" x14ac:dyDescent="0.2"/>
    <row r="40" spans="2:34" ht="13.8" x14ac:dyDescent="0.2">
      <c r="X40" s="355"/>
    </row>
    <row r="41" spans="2:34" ht="13.8" x14ac:dyDescent="0.2">
      <c r="R41" s="355"/>
    </row>
    <row r="42" spans="2:34" ht="13.8" x14ac:dyDescent="0.2">
      <c r="W42" s="355"/>
    </row>
    <row r="43" spans="2:34" ht="13.8" x14ac:dyDescent="0.2">
      <c r="Y43" s="355"/>
      <c r="Z43" s="355"/>
      <c r="AA43" s="355"/>
      <c r="AB43" s="355"/>
      <c r="AC43" s="355"/>
      <c r="AD43" s="355"/>
      <c r="AE43" s="355"/>
      <c r="AF43" s="355"/>
      <c r="AG43" s="355"/>
      <c r="AH43" s="355"/>
    </row>
    <row r="44" spans="2:34" ht="13.8" x14ac:dyDescent="0.2">
      <c r="AH44" s="355"/>
    </row>
    <row r="45" spans="2:34" ht="13.8" x14ac:dyDescent="0.2">
      <c r="X45" s="355"/>
    </row>
    <row r="46" spans="2:34" ht="13.8" x14ac:dyDescent="0.2"/>
    <row r="47" spans="2:34" ht="13.8" x14ac:dyDescent="0.2"/>
    <row r="48" spans="2:34" ht="13.8" x14ac:dyDescent="0.2">
      <c r="W48" s="355"/>
      <c r="Y48" s="355"/>
      <c r="Z48" s="355"/>
      <c r="AA48" s="355"/>
      <c r="AB48" s="355"/>
      <c r="AC48" s="355"/>
      <c r="AD48" s="355"/>
      <c r="AE48" s="355"/>
      <c r="AF48" s="355"/>
      <c r="AG48" s="355"/>
      <c r="AH48" s="355"/>
    </row>
    <row r="49" spans="28:34" ht="13.8" x14ac:dyDescent="0.2"/>
    <row r="50" spans="28:34" ht="13.8" x14ac:dyDescent="0.2">
      <c r="AE50" s="355"/>
      <c r="AF50" s="355"/>
      <c r="AG50" s="355"/>
      <c r="AH50" s="355"/>
    </row>
    <row r="51" spans="28:34" ht="13.8" x14ac:dyDescent="0.2">
      <c r="AC51" s="355"/>
      <c r="AD51" s="355"/>
      <c r="AE51" s="355"/>
      <c r="AF51" s="355"/>
      <c r="AG51" s="355"/>
      <c r="AH51" s="355"/>
    </row>
    <row r="52" spans="28:34" ht="13.8" x14ac:dyDescent="0.2"/>
    <row r="53" spans="28:34" ht="13.8" x14ac:dyDescent="0.2">
      <c r="AF53" s="355"/>
      <c r="AG53" s="355"/>
      <c r="AH53" s="355"/>
    </row>
    <row r="54" spans="28:34" ht="13.8" x14ac:dyDescent="0.2">
      <c r="AH54" s="355"/>
    </row>
    <row r="55" spans="28:34" ht="13.8" x14ac:dyDescent="0.2"/>
    <row r="56" spans="28:34" ht="13.8" x14ac:dyDescent="0.2">
      <c r="AB56" s="355"/>
      <c r="AC56" s="355"/>
      <c r="AD56" s="355"/>
      <c r="AE56" s="355"/>
      <c r="AF56" s="355"/>
      <c r="AG56" s="355"/>
      <c r="AH56" s="355"/>
    </row>
    <row r="57" spans="28:34" ht="13.8" x14ac:dyDescent="0.2">
      <c r="AH57" s="355"/>
    </row>
    <row r="58" spans="28:34" ht="13.8" x14ac:dyDescent="0.2">
      <c r="AH58" s="355"/>
    </row>
    <row r="59" spans="28:34" ht="13.8" x14ac:dyDescent="0.2">
      <c r="AG59" s="355"/>
      <c r="AH59" s="355"/>
    </row>
    <row r="60" spans="28:34" ht="13.8" x14ac:dyDescent="0.2"/>
    <row r="61" spans="28:34" ht="13.8" x14ac:dyDescent="0.2"/>
    <row r="62" spans="28:34" ht="13.8" x14ac:dyDescent="0.2"/>
    <row r="63" spans="28:34" ht="13.8" x14ac:dyDescent="0.2">
      <c r="AH63" s="355"/>
    </row>
    <row r="64" spans="28:34" ht="13.8" x14ac:dyDescent="0.2">
      <c r="AG64" s="355"/>
      <c r="AH64" s="355"/>
    </row>
    <row r="65" spans="28:34" ht="13.8" x14ac:dyDescent="0.2"/>
    <row r="66" spans="28:34" ht="13.8" x14ac:dyDescent="0.2"/>
    <row r="67" spans="28:34" ht="13.8" x14ac:dyDescent="0.2"/>
    <row r="68" spans="28:34" ht="13.8" x14ac:dyDescent="0.2">
      <c r="AB68" s="355"/>
      <c r="AC68" s="355"/>
      <c r="AD68" s="355"/>
      <c r="AE68" s="355"/>
      <c r="AF68" s="355"/>
      <c r="AG68" s="355"/>
      <c r="AH68" s="355"/>
    </row>
    <row r="69" spans="28:34" ht="13.8" x14ac:dyDescent="0.2">
      <c r="AF69" s="355"/>
      <c r="AG69" s="355"/>
      <c r="AH69" s="355"/>
    </row>
    <row r="70" spans="28:34" ht="13.8" x14ac:dyDescent="0.2"/>
    <row r="71" spans="28:34" ht="13.8" x14ac:dyDescent="0.2"/>
    <row r="72" spans="28:34" ht="13.8" x14ac:dyDescent="0.2"/>
    <row r="73" spans="28:34" ht="13.8" x14ac:dyDescent="0.2"/>
    <row r="74" spans="28:34" ht="13.8" x14ac:dyDescent="0.2"/>
    <row r="75" spans="28:34" ht="13.8" x14ac:dyDescent="0.2">
      <c r="AH75" s="355"/>
    </row>
    <row r="76" spans="28:34" ht="13.8" x14ac:dyDescent="0.2">
      <c r="AF76" s="355"/>
      <c r="AG76" s="355"/>
      <c r="AH76" s="355"/>
    </row>
    <row r="77" spans="28:34" ht="13.8" x14ac:dyDescent="0.2">
      <c r="AG77" s="355"/>
      <c r="AH77" s="355"/>
    </row>
    <row r="78" spans="28:34" ht="13.8" x14ac:dyDescent="0.2"/>
    <row r="79" spans="28:34" ht="13.8" x14ac:dyDescent="0.2"/>
    <row r="80" spans="28:34" ht="13.8" x14ac:dyDescent="0.2"/>
    <row r="81" spans="25:34" ht="13.8" x14ac:dyDescent="0.2"/>
    <row r="82" spans="25:34" ht="13.8" x14ac:dyDescent="0.2">
      <c r="Y82" s="355"/>
    </row>
    <row r="83" spans="25:34" ht="13.8" x14ac:dyDescent="0.2">
      <c r="Y83" s="355"/>
      <c r="Z83" s="355"/>
      <c r="AA83" s="355"/>
      <c r="AB83" s="355"/>
      <c r="AC83" s="355"/>
      <c r="AD83" s="355"/>
      <c r="AE83" s="355"/>
      <c r="AF83" s="355"/>
      <c r="AG83" s="355"/>
      <c r="AH83" s="355"/>
    </row>
    <row r="84" spans="25:34" ht="13.8" x14ac:dyDescent="0.2"/>
    <row r="85" spans="25:34" ht="13.8" x14ac:dyDescent="0.2"/>
    <row r="86" spans="25:34" ht="13.8" x14ac:dyDescent="0.2"/>
    <row r="87" spans="25:34" ht="13.8" x14ac:dyDescent="0.2"/>
    <row r="88" spans="25:34" ht="13.8" x14ac:dyDescent="0.2">
      <c r="AH88" s="355"/>
    </row>
    <row r="89" spans="25:34" ht="13.8" x14ac:dyDescent="0.2"/>
    <row r="90" spans="25:34" ht="13.8" x14ac:dyDescent="0.2"/>
    <row r="91" spans="25:34" ht="13.8" x14ac:dyDescent="0.2"/>
    <row r="92" spans="25:34" ht="13.5" customHeight="1" x14ac:dyDescent="0.2"/>
    <row r="93" spans="25:34" ht="13.5" customHeight="1" x14ac:dyDescent="0.2"/>
    <row r="94" spans="25:34" ht="13.5" customHeight="1" x14ac:dyDescent="0.2">
      <c r="AF94" s="355"/>
      <c r="AG94" s="355"/>
      <c r="AH94" s="355"/>
    </row>
    <row r="95" spans="25:34" ht="13.5" customHeight="1" x14ac:dyDescent="0.2">
      <c r="AH95" s="35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355"/>
    </row>
    <row r="102" spans="33:34" ht="13.5" customHeight="1" x14ac:dyDescent="0.2"/>
    <row r="103" spans="33:34" ht="13.5" customHeight="1" x14ac:dyDescent="0.2"/>
    <row r="104" spans="33:34" ht="13.5" customHeight="1" x14ac:dyDescent="0.2">
      <c r="AG104" s="355"/>
      <c r="AH104" s="35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355"/>
    </row>
    <row r="117" spans="34:122" ht="13.5" customHeight="1" x14ac:dyDescent="0.2"/>
    <row r="118" spans="34:122" ht="13.5" customHeight="1" x14ac:dyDescent="0.2"/>
    <row r="119" spans="34:122" ht="13.5" customHeight="1" x14ac:dyDescent="0.2"/>
    <row r="120" spans="34:122" ht="13.5" customHeight="1" x14ac:dyDescent="0.2">
      <c r="AH120" s="355"/>
    </row>
    <row r="121" spans="34:122" ht="13.5" customHeight="1" x14ac:dyDescent="0.2">
      <c r="AH121" s="355"/>
    </row>
    <row r="122" spans="34:122" ht="13.5" customHeight="1" x14ac:dyDescent="0.2"/>
    <row r="123" spans="34:122" ht="13.5" customHeight="1" x14ac:dyDescent="0.2"/>
    <row r="124" spans="34:122" ht="13.5" customHeight="1" x14ac:dyDescent="0.2"/>
    <row r="125" spans="34:122" ht="13.5" customHeight="1" x14ac:dyDescent="0.2">
      <c r="DR125" s="355" t="s">
        <v>603</v>
      </c>
    </row>
  </sheetData>
  <sheetProtection algorithmName="SHA-512" hashValue="5Ydf3Un3gI1LC6LNozYhRFgshVCBXQprSPy2hPM3pFzeTFt5X3Hcx7wOOq5mWD3nOK9rQqUkdGWyQPyXNjVuFQ==" saltValue="QlR9PxvqRh/UNwMXAh3uKw==" spinCount="100000" sheet="1" objects="1" scenarios="1"/>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8" x14ac:dyDescent="0.2"/>
  <cols>
    <col min="1" max="1" width="45.88671875" style="130" customWidth="1"/>
    <col min="2" max="8" width="13.441406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538</v>
      </c>
      <c r="G2" s="137"/>
      <c r="H2" s="138"/>
    </row>
    <row r="3" spans="1:8" x14ac:dyDescent="0.2">
      <c r="A3" s="134" t="s">
        <v>531</v>
      </c>
      <c r="B3" s="139"/>
      <c r="C3" s="140"/>
      <c r="D3" s="141">
        <v>60486</v>
      </c>
      <c r="E3" s="142"/>
      <c r="F3" s="143">
        <v>52191</v>
      </c>
      <c r="G3" s="144"/>
      <c r="H3" s="145"/>
    </row>
    <row r="4" spans="1:8" x14ac:dyDescent="0.2">
      <c r="A4" s="146"/>
      <c r="B4" s="147"/>
      <c r="C4" s="148"/>
      <c r="D4" s="149">
        <v>31234</v>
      </c>
      <c r="E4" s="150"/>
      <c r="F4" s="151">
        <v>26807</v>
      </c>
      <c r="G4" s="152"/>
      <c r="H4" s="153"/>
    </row>
    <row r="5" spans="1:8" x14ac:dyDescent="0.2">
      <c r="A5" s="134" t="s">
        <v>533</v>
      </c>
      <c r="B5" s="139"/>
      <c r="C5" s="140"/>
      <c r="D5" s="141">
        <v>80960</v>
      </c>
      <c r="E5" s="142"/>
      <c r="F5" s="143">
        <v>48105</v>
      </c>
      <c r="G5" s="144"/>
      <c r="H5" s="145"/>
    </row>
    <row r="6" spans="1:8" x14ac:dyDescent="0.2">
      <c r="A6" s="146"/>
      <c r="B6" s="147"/>
      <c r="C6" s="148"/>
      <c r="D6" s="149">
        <v>46026</v>
      </c>
      <c r="E6" s="150"/>
      <c r="F6" s="151">
        <v>24072</v>
      </c>
      <c r="G6" s="152"/>
      <c r="H6" s="153"/>
    </row>
    <row r="7" spans="1:8" x14ac:dyDescent="0.2">
      <c r="A7" s="134" t="s">
        <v>534</v>
      </c>
      <c r="B7" s="139"/>
      <c r="C7" s="140"/>
      <c r="D7" s="141">
        <v>62828</v>
      </c>
      <c r="E7" s="142"/>
      <c r="F7" s="143">
        <v>47446</v>
      </c>
      <c r="G7" s="144"/>
      <c r="H7" s="145"/>
    </row>
    <row r="8" spans="1:8" x14ac:dyDescent="0.2">
      <c r="A8" s="146"/>
      <c r="B8" s="147"/>
      <c r="C8" s="148"/>
      <c r="D8" s="149">
        <v>37975</v>
      </c>
      <c r="E8" s="150"/>
      <c r="F8" s="151">
        <v>24371</v>
      </c>
      <c r="G8" s="152"/>
      <c r="H8" s="153"/>
    </row>
    <row r="9" spans="1:8" x14ac:dyDescent="0.2">
      <c r="A9" s="134" t="s">
        <v>535</v>
      </c>
      <c r="B9" s="139"/>
      <c r="C9" s="140"/>
      <c r="D9" s="141">
        <v>46019</v>
      </c>
      <c r="E9" s="142"/>
      <c r="F9" s="143">
        <v>48387</v>
      </c>
      <c r="G9" s="144"/>
      <c r="H9" s="145"/>
    </row>
    <row r="10" spans="1:8" x14ac:dyDescent="0.2">
      <c r="A10" s="146"/>
      <c r="B10" s="147"/>
      <c r="C10" s="148"/>
      <c r="D10" s="149">
        <v>24131</v>
      </c>
      <c r="E10" s="150"/>
      <c r="F10" s="151">
        <v>25592</v>
      </c>
      <c r="G10" s="152"/>
      <c r="H10" s="153"/>
    </row>
    <row r="11" spans="1:8" x14ac:dyDescent="0.2">
      <c r="A11" s="134" t="s">
        <v>536</v>
      </c>
      <c r="B11" s="139"/>
      <c r="C11" s="140"/>
      <c r="D11" s="141">
        <v>39969</v>
      </c>
      <c r="E11" s="142"/>
      <c r="F11" s="143">
        <v>49684</v>
      </c>
      <c r="G11" s="144"/>
      <c r="H11" s="145"/>
    </row>
    <row r="12" spans="1:8" x14ac:dyDescent="0.2">
      <c r="A12" s="146"/>
      <c r="B12" s="147"/>
      <c r="C12" s="154"/>
      <c r="D12" s="149">
        <v>20011</v>
      </c>
      <c r="E12" s="150"/>
      <c r="F12" s="151">
        <v>28303</v>
      </c>
      <c r="G12" s="152"/>
      <c r="H12" s="153"/>
    </row>
    <row r="13" spans="1:8" x14ac:dyDescent="0.2">
      <c r="A13" s="134"/>
      <c r="B13" s="139"/>
      <c r="C13" s="140"/>
      <c r="D13" s="141">
        <v>58052</v>
      </c>
      <c r="E13" s="142"/>
      <c r="F13" s="143">
        <v>49163</v>
      </c>
      <c r="G13" s="155"/>
      <c r="H13" s="145"/>
    </row>
    <row r="14" spans="1:8" x14ac:dyDescent="0.2">
      <c r="A14" s="146"/>
      <c r="B14" s="147"/>
      <c r="C14" s="148"/>
      <c r="D14" s="149">
        <v>31875</v>
      </c>
      <c r="E14" s="150"/>
      <c r="F14" s="151">
        <v>25829</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2.5499999999999998</v>
      </c>
      <c r="C19" s="156">
        <f>ROUND(VALUE(SUBSTITUTE(実質収支比率等に係る経年分析!G$48,"▲","-")),2)</f>
        <v>3.23</v>
      </c>
      <c r="D19" s="156">
        <f>ROUND(VALUE(SUBSTITUTE(実質収支比率等に係る経年分析!H$48,"▲","-")),2)</f>
        <v>3.42</v>
      </c>
      <c r="E19" s="156">
        <f>ROUND(VALUE(SUBSTITUTE(実質収支比率等に係る経年分析!I$48,"▲","-")),2)</f>
        <v>3.25</v>
      </c>
      <c r="F19" s="156">
        <f>ROUND(VALUE(SUBSTITUTE(実質収支比率等に係る経年分析!J$48,"▲","-")),2)</f>
        <v>3.25</v>
      </c>
    </row>
    <row r="20" spans="1:11" x14ac:dyDescent="0.2">
      <c r="A20" s="156" t="s">
        <v>53</v>
      </c>
      <c r="B20" s="156">
        <f>ROUND(VALUE(SUBSTITUTE(実質収支比率等に係る経年分析!F$47,"▲","-")),2)</f>
        <v>8.59</v>
      </c>
      <c r="C20" s="156">
        <f>ROUND(VALUE(SUBSTITUTE(実質収支比率等に係る経年分析!G$47,"▲","-")),2)</f>
        <v>9.18</v>
      </c>
      <c r="D20" s="156">
        <f>ROUND(VALUE(SUBSTITUTE(実質収支比率等に係る経年分析!H$47,"▲","-")),2)</f>
        <v>9.92</v>
      </c>
      <c r="E20" s="156">
        <f>ROUND(VALUE(SUBSTITUTE(実質収支比率等に係る経年分析!I$47,"▲","-")),2)</f>
        <v>10.55</v>
      </c>
      <c r="F20" s="156">
        <f>ROUND(VALUE(SUBSTITUTE(実質収支比率等に係る経年分析!J$47,"▲","-")),2)</f>
        <v>9.24</v>
      </c>
    </row>
    <row r="21" spans="1:11" x14ac:dyDescent="0.2">
      <c r="A21" s="156" t="s">
        <v>54</v>
      </c>
      <c r="B21" s="156">
        <f>IF(ISNUMBER(VALUE(SUBSTITUTE(実質収支比率等に係る経年分析!F$49,"▲","-"))),ROUND(VALUE(SUBSTITUTE(実質収支比率等に係る経年分析!F$49,"▲","-")),2),NA())</f>
        <v>1.21</v>
      </c>
      <c r="C21" s="156">
        <f>IF(ISNUMBER(VALUE(SUBSTITUTE(実質収支比率等に係る経年分析!G$49,"▲","-"))),ROUND(VALUE(SUBSTITUTE(実質収支比率等に係る経年分析!G$49,"▲","-")),2),NA())</f>
        <v>1.72</v>
      </c>
      <c r="D21" s="156">
        <f>IF(ISNUMBER(VALUE(SUBSTITUTE(実質収支比率等に係る経年分析!H$49,"▲","-"))),ROUND(VALUE(SUBSTITUTE(実質収支比率等に係る経年分析!H$49,"▲","-")),2),NA())</f>
        <v>0.6</v>
      </c>
      <c r="E21" s="156">
        <f>IF(ISNUMBER(VALUE(SUBSTITUTE(実質収支比率等に係る経年分析!I$49,"▲","-"))),ROUND(VALUE(SUBSTITUTE(実質収支比率等に係る経年分析!I$49,"▲","-")),2),NA())</f>
        <v>0.64</v>
      </c>
      <c r="F21" s="156">
        <f>IF(ISNUMBER(VALUE(SUBSTITUTE(実質収支比率等に係る経年分析!J$49,"▲","-"))),ROUND(VALUE(SUBSTITUTE(実質収支比率等に係る経年分析!J$49,"▲","-")),2),NA())</f>
        <v>-1.06</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1.96</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1.06</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1.26</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0.5</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0.12</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富山市競輪事業特別会計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0.05</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0.03</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0.15</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0.18</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0.05</v>
      </c>
    </row>
    <row r="30" spans="1:11" x14ac:dyDescent="0.2">
      <c r="A30" s="157" t="str">
        <f>IF(連結実質赤字比率に係る赤字・黒字の構成分析!C$40="",NA(),連結実質赤字比率に係る赤字・黒字の構成分析!C$40)</f>
        <v>富山市後期高齢者医療事業特別会計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0.02</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0.02</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0.01</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0.01</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0.1</v>
      </c>
    </row>
    <row r="31" spans="1:11" x14ac:dyDescent="0.2">
      <c r="A31" s="157" t="str">
        <f>IF(連結実質赤字比率に係る赤字・黒字の構成分析!C$39="",NA(),連結実質赤字比率に係る赤字・黒字の構成分析!C$39)</f>
        <v>富山市企業団地造成事業特別会計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1.25</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1.41</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0.68</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0.44</v>
      </c>
    </row>
    <row r="32" spans="1:11" x14ac:dyDescent="0.2">
      <c r="A32" s="157" t="str">
        <f>IF(連結実質赤字比率に係る赤字・黒字の構成分析!C$38="",NA(),連結実質赤字比率に係る赤字・黒字の構成分析!C$38)</f>
        <v>富山市病院事業会計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1.52</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1.5</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1.65</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1.64</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0.83</v>
      </c>
    </row>
    <row r="33" spans="1:16" x14ac:dyDescent="0.2">
      <c r="A33" s="157" t="str">
        <f>IF(連結実質赤字比率に係る赤字・黒字の構成分析!C$37="",NA(),連結実質赤字比率に係る赤字・黒字の構成分析!C$37)</f>
        <v>富山市水道事業会計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2.09</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1.89</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2.0299999999999998</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1.95</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1.97</v>
      </c>
    </row>
    <row r="34" spans="1:16" x14ac:dyDescent="0.2">
      <c r="A34" s="157" t="str">
        <f>IF(連結実質赤字比率に係る赤字・黒字の構成分析!C$36="",NA(),連結実質赤字比率に係る赤字・黒字の構成分析!C$36)</f>
        <v>富山市工業用水道事業会計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2.2400000000000002</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2.2400000000000002</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2.4500000000000002</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2.5499999999999998</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2.68</v>
      </c>
    </row>
    <row r="35" spans="1:16" x14ac:dyDescent="0.2">
      <c r="A35" s="157" t="str">
        <f>IF(連結実質赤字比率に係る赤字・黒字の構成分析!C$35="",NA(),連結実質赤字比率に係る赤字・黒字の構成分析!C$35)</f>
        <v>富山市公共下水道事業会計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2.5299999999999998</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2.56</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3.15</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3.01</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2.92</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2.52</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3.2</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3.39</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3.22</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3.23</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23178</v>
      </c>
      <c r="E42" s="158"/>
      <c r="F42" s="158"/>
      <c r="G42" s="158">
        <f>'実質公債費比率（分子）の構造'!L$52</f>
        <v>22246</v>
      </c>
      <c r="H42" s="158"/>
      <c r="I42" s="158"/>
      <c r="J42" s="158">
        <f>'実質公債費比率（分子）の構造'!M$52</f>
        <v>21736</v>
      </c>
      <c r="K42" s="158"/>
      <c r="L42" s="158"/>
      <c r="M42" s="158">
        <f>'実質公債費比率（分子）の構造'!N$52</f>
        <v>21435</v>
      </c>
      <c r="N42" s="158"/>
      <c r="O42" s="158"/>
      <c r="P42" s="158">
        <f>'実質公債費比率（分子）の構造'!O$52</f>
        <v>21180</v>
      </c>
    </row>
    <row r="43" spans="1:16" x14ac:dyDescent="0.2">
      <c r="A43" s="158" t="s">
        <v>16</v>
      </c>
      <c r="B43" s="158">
        <f>'実質公債費比率（分子）の構造'!K$51</f>
        <v>1</v>
      </c>
      <c r="C43" s="158"/>
      <c r="D43" s="158"/>
      <c r="E43" s="158">
        <f>'実質公債費比率（分子）の構造'!L$51</f>
        <v>3</v>
      </c>
      <c r="F43" s="158"/>
      <c r="G43" s="158"/>
      <c r="H43" s="158">
        <f>'実質公債費比率（分子）の構造'!M$51</f>
        <v>5</v>
      </c>
      <c r="I43" s="158"/>
      <c r="J43" s="158"/>
      <c r="K43" s="158">
        <f>'実質公債費比率（分子）の構造'!N$51</f>
        <v>4</v>
      </c>
      <c r="L43" s="158"/>
      <c r="M43" s="158"/>
      <c r="N43" s="158" t="str">
        <f>'実質公債費比率（分子）の構造'!O$51</f>
        <v>-</v>
      </c>
      <c r="O43" s="158"/>
      <c r="P43" s="158"/>
    </row>
    <row r="44" spans="1:16" x14ac:dyDescent="0.2">
      <c r="A44" s="158" t="s">
        <v>62</v>
      </c>
      <c r="B44" s="158">
        <f>'実質公債費比率（分子）の構造'!K$50</f>
        <v>349</v>
      </c>
      <c r="C44" s="158"/>
      <c r="D44" s="158"/>
      <c r="E44" s="158">
        <f>'実質公債費比率（分子）の構造'!L$50</f>
        <v>507</v>
      </c>
      <c r="F44" s="158"/>
      <c r="G44" s="158"/>
      <c r="H44" s="158">
        <f>'実質公債費比率（分子）の構造'!M$50</f>
        <v>775</v>
      </c>
      <c r="I44" s="158"/>
      <c r="J44" s="158"/>
      <c r="K44" s="158">
        <f>'実質公債費比率（分子）の構造'!N$50</f>
        <v>952</v>
      </c>
      <c r="L44" s="158"/>
      <c r="M44" s="158"/>
      <c r="N44" s="158">
        <f>'実質公債費比率（分子）の構造'!O$50</f>
        <v>490</v>
      </c>
      <c r="O44" s="158"/>
      <c r="P44" s="158"/>
    </row>
    <row r="45" spans="1:16" x14ac:dyDescent="0.2">
      <c r="A45" s="158" t="s">
        <v>63</v>
      </c>
      <c r="B45" s="158">
        <f>'実質公債費比率（分子）の構造'!K$49</f>
        <v>64</v>
      </c>
      <c r="C45" s="158"/>
      <c r="D45" s="158"/>
      <c r="E45" s="158">
        <f>'実質公債費比率（分子）の構造'!L$49</f>
        <v>62</v>
      </c>
      <c r="F45" s="158"/>
      <c r="G45" s="158"/>
      <c r="H45" s="158">
        <f>'実質公債費比率（分子）の構造'!M$49</f>
        <v>52</v>
      </c>
      <c r="I45" s="158"/>
      <c r="J45" s="158"/>
      <c r="K45" s="158">
        <f>'実質公債費比率（分子）の構造'!N$49</f>
        <v>53</v>
      </c>
      <c r="L45" s="158"/>
      <c r="M45" s="158"/>
      <c r="N45" s="158">
        <f>'実質公債費比率（分子）の構造'!O$49</f>
        <v>53</v>
      </c>
      <c r="O45" s="158"/>
      <c r="P45" s="158"/>
    </row>
    <row r="46" spans="1:16" x14ac:dyDescent="0.2">
      <c r="A46" s="158" t="s">
        <v>64</v>
      </c>
      <c r="B46" s="158">
        <f>'実質公債費比率（分子）の構造'!K$48</f>
        <v>7235</v>
      </c>
      <c r="C46" s="158"/>
      <c r="D46" s="158"/>
      <c r="E46" s="158">
        <f>'実質公債費比率（分子）の構造'!L$48</f>
        <v>7078</v>
      </c>
      <c r="F46" s="158"/>
      <c r="G46" s="158"/>
      <c r="H46" s="158">
        <f>'実質公債費比率（分子）の構造'!M$48</f>
        <v>6762</v>
      </c>
      <c r="I46" s="158"/>
      <c r="J46" s="158"/>
      <c r="K46" s="158">
        <f>'実質公債費比率（分子）の構造'!N$48</f>
        <v>6312</v>
      </c>
      <c r="L46" s="158"/>
      <c r="M46" s="158"/>
      <c r="N46" s="158">
        <f>'実質公債費比率（分子）の構造'!O$48</f>
        <v>5857</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21443</v>
      </c>
      <c r="C49" s="158"/>
      <c r="D49" s="158"/>
      <c r="E49" s="158">
        <f>'実質公債費比率（分子）の構造'!L$45</f>
        <v>21620</v>
      </c>
      <c r="F49" s="158"/>
      <c r="G49" s="158"/>
      <c r="H49" s="158">
        <f>'実質公債費比率（分子）の構造'!M$45</f>
        <v>22080</v>
      </c>
      <c r="I49" s="158"/>
      <c r="J49" s="158"/>
      <c r="K49" s="158">
        <f>'実質公債費比率（分子）の構造'!N$45</f>
        <v>22290</v>
      </c>
      <c r="L49" s="158"/>
      <c r="M49" s="158"/>
      <c r="N49" s="158">
        <f>'実質公債費比率（分子）の構造'!O$45</f>
        <v>22696</v>
      </c>
      <c r="O49" s="158"/>
      <c r="P49" s="158"/>
    </row>
    <row r="50" spans="1:16" x14ac:dyDescent="0.2">
      <c r="A50" s="158" t="s">
        <v>67</v>
      </c>
      <c r="B50" s="158" t="e">
        <f>NA()</f>
        <v>#N/A</v>
      </c>
      <c r="C50" s="158">
        <f>IF(ISNUMBER('実質公債費比率（分子）の構造'!K$53),'実質公債費比率（分子）の構造'!K$53,NA())</f>
        <v>5914</v>
      </c>
      <c r="D50" s="158" t="e">
        <f>NA()</f>
        <v>#N/A</v>
      </c>
      <c r="E50" s="158" t="e">
        <f>NA()</f>
        <v>#N/A</v>
      </c>
      <c r="F50" s="158">
        <f>IF(ISNUMBER('実質公債費比率（分子）の構造'!L$53),'実質公債費比率（分子）の構造'!L$53,NA())</f>
        <v>7024</v>
      </c>
      <c r="G50" s="158" t="e">
        <f>NA()</f>
        <v>#N/A</v>
      </c>
      <c r="H50" s="158" t="e">
        <f>NA()</f>
        <v>#N/A</v>
      </c>
      <c r="I50" s="158">
        <f>IF(ISNUMBER('実質公債費比率（分子）の構造'!M$53),'実質公債費比率（分子）の構造'!M$53,NA())</f>
        <v>7938</v>
      </c>
      <c r="J50" s="158" t="e">
        <f>NA()</f>
        <v>#N/A</v>
      </c>
      <c r="K50" s="158" t="e">
        <f>NA()</f>
        <v>#N/A</v>
      </c>
      <c r="L50" s="158">
        <f>IF(ISNUMBER('実質公債費比率（分子）の構造'!N$53),'実質公債費比率（分子）の構造'!N$53,NA())</f>
        <v>8176</v>
      </c>
      <c r="M50" s="158" t="e">
        <f>NA()</f>
        <v>#N/A</v>
      </c>
      <c r="N50" s="158" t="e">
        <f>NA()</f>
        <v>#N/A</v>
      </c>
      <c r="O50" s="158">
        <f>IF(ISNUMBER('実質公債費比率（分子）の構造'!O$53),'実質公債費比率（分子）の構造'!O$53,NA())</f>
        <v>7916</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189519</v>
      </c>
      <c r="E56" s="157"/>
      <c r="F56" s="157"/>
      <c r="G56" s="157">
        <f>'将来負担比率（分子）の構造'!J$52</f>
        <v>188778</v>
      </c>
      <c r="H56" s="157"/>
      <c r="I56" s="157"/>
      <c r="J56" s="157">
        <f>'将来負担比率（分子）の構造'!K$52</f>
        <v>181376</v>
      </c>
      <c r="K56" s="157"/>
      <c r="L56" s="157"/>
      <c r="M56" s="157">
        <f>'将来負担比率（分子）の構造'!L$52</f>
        <v>171666</v>
      </c>
      <c r="N56" s="157"/>
      <c r="O56" s="157"/>
      <c r="P56" s="157">
        <f>'将来負担比率（分子）の構造'!M$52</f>
        <v>161063</v>
      </c>
    </row>
    <row r="57" spans="1:16" x14ac:dyDescent="0.2">
      <c r="A57" s="157" t="s">
        <v>42</v>
      </c>
      <c r="B57" s="157"/>
      <c r="C57" s="157"/>
      <c r="D57" s="157">
        <f>'将来負担比率（分子）の構造'!I$51</f>
        <v>24421</v>
      </c>
      <c r="E57" s="157"/>
      <c r="F57" s="157"/>
      <c r="G57" s="157">
        <f>'将来負担比率（分子）の構造'!J$51</f>
        <v>24300</v>
      </c>
      <c r="H57" s="157"/>
      <c r="I57" s="157"/>
      <c r="J57" s="157">
        <f>'将来負担比率（分子）の構造'!K$51</f>
        <v>23134</v>
      </c>
      <c r="K57" s="157"/>
      <c r="L57" s="157"/>
      <c r="M57" s="157">
        <f>'将来負担比率（分子）の構造'!L$51</f>
        <v>22226</v>
      </c>
      <c r="N57" s="157"/>
      <c r="O57" s="157"/>
      <c r="P57" s="157">
        <f>'将来負担比率（分子）の構造'!M$51</f>
        <v>21109</v>
      </c>
    </row>
    <row r="58" spans="1:16" x14ac:dyDescent="0.2">
      <c r="A58" s="157" t="s">
        <v>41</v>
      </c>
      <c r="B58" s="157"/>
      <c r="C58" s="157"/>
      <c r="D58" s="157">
        <f>'将来負担比率（分子）の構造'!I$50</f>
        <v>30671</v>
      </c>
      <c r="E58" s="157"/>
      <c r="F58" s="157"/>
      <c r="G58" s="157">
        <f>'将来負担比率（分子）の構造'!J$50</f>
        <v>35414</v>
      </c>
      <c r="H58" s="157"/>
      <c r="I58" s="157"/>
      <c r="J58" s="157">
        <f>'将来負担比率（分子）の構造'!K$50</f>
        <v>40272</v>
      </c>
      <c r="K58" s="157"/>
      <c r="L58" s="157"/>
      <c r="M58" s="157">
        <f>'将来負担比率（分子）の構造'!L$50</f>
        <v>40992</v>
      </c>
      <c r="N58" s="157"/>
      <c r="O58" s="157"/>
      <c r="P58" s="157">
        <f>'将来負担比率（分子）の構造'!M$50</f>
        <v>39237</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785</v>
      </c>
      <c r="C61" s="157"/>
      <c r="D61" s="157"/>
      <c r="E61" s="157">
        <f>'将来負担比率（分子）の構造'!J$46</f>
        <v>825</v>
      </c>
      <c r="F61" s="157"/>
      <c r="G61" s="157"/>
      <c r="H61" s="157">
        <f>'将来負担比率（分子）の構造'!K$46</f>
        <v>847</v>
      </c>
      <c r="I61" s="157"/>
      <c r="J61" s="157"/>
      <c r="K61" s="157">
        <f>'将来負担比率（分子）の構造'!L$46</f>
        <v>804</v>
      </c>
      <c r="L61" s="157"/>
      <c r="M61" s="157"/>
      <c r="N61" s="157">
        <f>'将来負担比率（分子）の構造'!M$46</f>
        <v>906</v>
      </c>
      <c r="O61" s="157"/>
      <c r="P61" s="157"/>
    </row>
    <row r="62" spans="1:16" x14ac:dyDescent="0.2">
      <c r="A62" s="157" t="s">
        <v>35</v>
      </c>
      <c r="B62" s="157">
        <f>'将来負担比率（分子）の構造'!I$45</f>
        <v>19305</v>
      </c>
      <c r="C62" s="157"/>
      <c r="D62" s="157"/>
      <c r="E62" s="157">
        <f>'将来負担比率（分子）の構造'!J$45</f>
        <v>19936</v>
      </c>
      <c r="F62" s="157"/>
      <c r="G62" s="157"/>
      <c r="H62" s="157">
        <f>'将来負担比率（分子）の構造'!K$45</f>
        <v>20356</v>
      </c>
      <c r="I62" s="157"/>
      <c r="J62" s="157"/>
      <c r="K62" s="157">
        <f>'将来負担比率（分子）の構造'!L$45</f>
        <v>20909</v>
      </c>
      <c r="L62" s="157"/>
      <c r="M62" s="157"/>
      <c r="N62" s="157">
        <f>'将来負担比率（分子）の構造'!M$45</f>
        <v>21340</v>
      </c>
      <c r="O62" s="157"/>
      <c r="P62" s="157"/>
    </row>
    <row r="63" spans="1:16" x14ac:dyDescent="0.2">
      <c r="A63" s="157" t="s">
        <v>34</v>
      </c>
      <c r="B63" s="157">
        <f>'将来負担比率（分子）の構造'!I$44</f>
        <v>388</v>
      </c>
      <c r="C63" s="157"/>
      <c r="D63" s="157"/>
      <c r="E63" s="157">
        <f>'将来負担比率（分子）の構造'!J$44</f>
        <v>329</v>
      </c>
      <c r="F63" s="157"/>
      <c r="G63" s="157"/>
      <c r="H63" s="157">
        <f>'将来負担比率（分子）の構造'!K$44</f>
        <v>403</v>
      </c>
      <c r="I63" s="157"/>
      <c r="J63" s="157"/>
      <c r="K63" s="157">
        <f>'将来負担比率（分子）の構造'!L$44</f>
        <v>354</v>
      </c>
      <c r="L63" s="157"/>
      <c r="M63" s="157"/>
      <c r="N63" s="157">
        <f>'将来負担比率（分子）の構造'!M$44</f>
        <v>304</v>
      </c>
      <c r="O63" s="157"/>
      <c r="P63" s="157"/>
    </row>
    <row r="64" spans="1:16" x14ac:dyDescent="0.2">
      <c r="A64" s="157" t="s">
        <v>33</v>
      </c>
      <c r="B64" s="157">
        <f>'将来負担比率（分子）の構造'!I$43</f>
        <v>66198</v>
      </c>
      <c r="C64" s="157"/>
      <c r="D64" s="157"/>
      <c r="E64" s="157">
        <f>'将来負担比率（分子）の構造'!J$43</f>
        <v>61472</v>
      </c>
      <c r="F64" s="157"/>
      <c r="G64" s="157"/>
      <c r="H64" s="157">
        <f>'将来負担比率（分子）の構造'!K$43</f>
        <v>56755</v>
      </c>
      <c r="I64" s="157"/>
      <c r="J64" s="157"/>
      <c r="K64" s="157">
        <f>'将来負担比率（分子）の構造'!L$43</f>
        <v>50571</v>
      </c>
      <c r="L64" s="157"/>
      <c r="M64" s="157"/>
      <c r="N64" s="157">
        <f>'将来負担比率（分子）の構造'!M$43</f>
        <v>46547</v>
      </c>
      <c r="O64" s="157"/>
      <c r="P64" s="157"/>
    </row>
    <row r="65" spans="1:16" x14ac:dyDescent="0.2">
      <c r="A65" s="157" t="s">
        <v>32</v>
      </c>
      <c r="B65" s="157">
        <f>'将来負担比率（分子）の構造'!I$42</f>
        <v>28981</v>
      </c>
      <c r="C65" s="157"/>
      <c r="D65" s="157"/>
      <c r="E65" s="157">
        <f>'将来負担比率（分子）の構造'!J$42</f>
        <v>19157</v>
      </c>
      <c r="F65" s="157"/>
      <c r="G65" s="157"/>
      <c r="H65" s="157">
        <f>'将来負担比率（分子）の構造'!K$42</f>
        <v>12302</v>
      </c>
      <c r="I65" s="157"/>
      <c r="J65" s="157"/>
      <c r="K65" s="157">
        <f>'将来負担比率（分子）の構造'!L$42</f>
        <v>10835</v>
      </c>
      <c r="L65" s="157"/>
      <c r="M65" s="157"/>
      <c r="N65" s="157">
        <f>'将来負担比率（分子）の構造'!M$42</f>
        <v>9947</v>
      </c>
      <c r="O65" s="157"/>
      <c r="P65" s="157"/>
    </row>
    <row r="66" spans="1:16" x14ac:dyDescent="0.2">
      <c r="A66" s="157" t="s">
        <v>31</v>
      </c>
      <c r="B66" s="157">
        <f>'将来負担比率（分子）の構造'!I$41</f>
        <v>233945</v>
      </c>
      <c r="C66" s="157"/>
      <c r="D66" s="157"/>
      <c r="E66" s="157">
        <f>'将来負担比率（分子）の構造'!J$41</f>
        <v>239297</v>
      </c>
      <c r="F66" s="157"/>
      <c r="G66" s="157"/>
      <c r="H66" s="157">
        <f>'将来負担比率（分子）の構造'!K$41</f>
        <v>235581</v>
      </c>
      <c r="I66" s="157"/>
      <c r="J66" s="157"/>
      <c r="K66" s="157">
        <f>'将来負担比率（分子）の構造'!L$41</f>
        <v>225380</v>
      </c>
      <c r="L66" s="157"/>
      <c r="M66" s="157"/>
      <c r="N66" s="157">
        <f>'将来負担比率（分子）の構造'!M$41</f>
        <v>213161</v>
      </c>
      <c r="O66" s="157"/>
      <c r="P66" s="157"/>
    </row>
    <row r="67" spans="1:16" x14ac:dyDescent="0.2">
      <c r="A67" s="157" t="s">
        <v>71</v>
      </c>
      <c r="B67" s="157" t="e">
        <f>NA()</f>
        <v>#N/A</v>
      </c>
      <c r="C67" s="157">
        <f>IF(ISNUMBER('将来負担比率（分子）の構造'!I$53), IF('将来負担比率（分子）の構造'!I$53 &lt; 0, 0, '将来負担比率（分子）の構造'!I$53), NA())</f>
        <v>104991</v>
      </c>
      <c r="D67" s="157" t="e">
        <f>NA()</f>
        <v>#N/A</v>
      </c>
      <c r="E67" s="157" t="e">
        <f>NA()</f>
        <v>#N/A</v>
      </c>
      <c r="F67" s="157">
        <f>IF(ISNUMBER('将来負担比率（分子）の構造'!J$53), IF('将来負担比率（分子）の構造'!J$53 &lt; 0, 0, '将来負担比率（分子）の構造'!J$53), NA())</f>
        <v>92524</v>
      </c>
      <c r="G67" s="157" t="e">
        <f>NA()</f>
        <v>#N/A</v>
      </c>
      <c r="H67" s="157" t="e">
        <f>NA()</f>
        <v>#N/A</v>
      </c>
      <c r="I67" s="157">
        <f>IF(ISNUMBER('将来負担比率（分子）の構造'!K$53), IF('将来負担比率（分子）の構造'!K$53 &lt; 0, 0, '将来負担比率（分子）の構造'!K$53), NA())</f>
        <v>81463</v>
      </c>
      <c r="J67" s="157" t="e">
        <f>NA()</f>
        <v>#N/A</v>
      </c>
      <c r="K67" s="157" t="e">
        <f>NA()</f>
        <v>#N/A</v>
      </c>
      <c r="L67" s="157">
        <f>IF(ISNUMBER('将来負担比率（分子）の構造'!L$53), IF('将来負担比率（分子）の構造'!L$53 &lt; 0, 0, '将来負担比率（分子）の構造'!L$53), NA())</f>
        <v>73969</v>
      </c>
      <c r="M67" s="157" t="e">
        <f>NA()</f>
        <v>#N/A</v>
      </c>
      <c r="N67" s="157" t="e">
        <f>NA()</f>
        <v>#N/A</v>
      </c>
      <c r="O67" s="157">
        <f>IF(ISNUMBER('将来負担比率（分子）の構造'!M$53), IF('将来負担比率（分子）の構造'!M$53 &lt; 0, 0, '将来負担比率（分子）の構造'!M$53), NA())</f>
        <v>70795</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10256</v>
      </c>
      <c r="C72" s="161">
        <f>基金残高に係る経年分析!G55</f>
        <v>11057</v>
      </c>
      <c r="D72" s="161">
        <f>基金残高に係る経年分析!H55</f>
        <v>9863</v>
      </c>
    </row>
    <row r="73" spans="1:16" x14ac:dyDescent="0.2">
      <c r="A73" s="160" t="s">
        <v>74</v>
      </c>
      <c r="B73" s="161">
        <f>基金残高に係る経年分析!F56</f>
        <v>9740</v>
      </c>
      <c r="C73" s="161">
        <f>基金残高に係る経年分析!G56</f>
        <v>9170</v>
      </c>
      <c r="D73" s="161">
        <f>基金残高に係る経年分析!H56</f>
        <v>9979</v>
      </c>
    </row>
    <row r="74" spans="1:16" x14ac:dyDescent="0.2">
      <c r="A74" s="160" t="s">
        <v>75</v>
      </c>
      <c r="B74" s="161">
        <f>基金残高に係る経年分析!F57</f>
        <v>9764</v>
      </c>
      <c r="C74" s="161">
        <f>基金残高に係る経年分析!G57</f>
        <v>8988</v>
      </c>
      <c r="D74" s="161">
        <f>基金残高に係る経年分析!H57</f>
        <v>7156</v>
      </c>
    </row>
  </sheetData>
  <sheetProtection algorithmName="SHA-512" hashValue="83+C/amMn7W/JjIyDO2zzqF2nvnopxQKm2Oa2yEh/A9UxYTVbQ9wbeWvWliEDwcq6GWe7FwUZ/ccouQksB9ryA==" saltValue="1yfPnianTlHr6CF539fhr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前原　瑞樹</cp:lastModifiedBy>
  <cp:lastPrinted>2026-03-11T01:00:01Z</cp:lastPrinted>
  <dcterms:created xsi:type="dcterms:W3CDTF">2026-02-23T06:14:04Z</dcterms:created>
  <dcterms:modified xsi:type="dcterms:W3CDTF">2026-09-15T04:54:43Z</dcterms:modified>
  <cp:category/>
</cp:coreProperties>
</file>