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14入善町　提出有\簡易水道\"/>
    </mc:Choice>
  </mc:AlternateContent>
  <xr:revisionPtr revIDLastSave="0" documentId="13_ncr:1_{E0010F1E-FEDF-4300-BBB9-2445039CCFA8}" xr6:coauthVersionLast="47" xr6:coauthVersionMax="47" xr10:uidLastSave="{00000000-0000-0000-0000-000000000000}"/>
  <workbookProtection workbookAlgorithmName="SHA-512" workbookHashValue="QLAvXz2/cP/vVyjF7b3UAF9DknKTWlrN9fPPeP7pG3Y76ATb0jF9b1kthUhmXHux/E3YMZJ+yTL+RHOXTLutbw==" workbookSaltValue="4vQIQQucnE8OHf55t32jtA==" workbookSpinCount="100000" lockStructure="1"/>
  <bookViews>
    <workbookView xWindow="28680" yWindow="4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W10" i="4" s="1"/>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I10" i="4"/>
  <c r="B10" i="4"/>
  <c r="AD8" i="4"/>
  <c r="W8" i="4"/>
  <c r="P8" i="4"/>
  <c r="I8"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<sst xmlns="http://schemas.openxmlformats.org/spreadsheetml/2006/main" count="316" uniqueCount="114">
  <si>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</si>
  <si>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</si>
  <si>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</si>
  <si>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</si>
  <si>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</si>
  <si>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</si>
  <si>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</si>
  <si>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</si>
  <si>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</si>
  <si>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</si>
  <si>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</si>
  <si>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</si>
  <si>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</si>
  <si>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</si>
  <si>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</si>
  <si>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</si>
  <si>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</si>
  <si>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</si>
  <si>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</si>
  <si>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</si>
  <si>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</si>
  <si>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</si>
  <si>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</si>
  <si>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</si>
  <si>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</si>
  <si>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</si>
  <si>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</si>
  <si>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</si>
  <si>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</si>
  <si>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</si>
  <si>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</si>
  <si>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</si>
  <si>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</si>
  <si>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</si>
  <si>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</si>
  <si>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</si>
  <si>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</si>
  <si>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</si>
  <si>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</si>
  <si>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</si>
  <si>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</si>
  <si>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</si>
  <si>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</si>
  <si>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</si>
  <si>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</si>
  <si>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</si>
  <si>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</si>
  <si>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</si>
  <si>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</si>
  <si>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</si>
  <si>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</si>
  <si>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</si>
  <si>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</si>
  <si>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</si>
  <si>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</si>
  <si>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</si>
  <si>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</si>
  <si>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</si>
  <si>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</si>
  <si>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</si>
  <si>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</si>
  <si>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</si>
  <si>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</si>
  <si>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</si>
  <si>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</si>
  <si>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</si>
  <si>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</si>
  <si>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</si>
  <si>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</si>
  <si>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</si>
  <si>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</si>
  <si>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</si>
  <si>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</si>
  <si>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</si>
  <si>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</si>
  <si>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</si>
  <si>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</si>
  <si>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</si>
  <si>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</si>
  <si>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</si>
  <si>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</si>
  <si>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</si>
  <si>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</si>
  <si>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</si>
  <si>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</si>
  <si>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</si>
  <si>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</si>
  <si>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</si>
  <si>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</si>
  <si>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</si>
  <si>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</si>
  <si>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</si>
  <si>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</si>
  <si>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入善町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</si>
  <si>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</si>
  <si>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</si>
  <si>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</si>
  <si>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</si>
  <si>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</si>
  <si>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</si>
  <si>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</si>
  <si>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</si>
  <si>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</si>
  <si>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</si>
  <si>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</si>
  <si>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</si>
  <si>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</si>
  <si>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</si>
  <si>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</si>
  <si>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</si>
  <si>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</si>
  <si>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①有形固定資産減価償却率について、令和６年度の公営企業会計の適用開始に伴い、固定資産台帳の整備を行い、減価償却を開始した。
②管路経年化率について、主要な管路は更新済みであることから、類似団体の平均を下回っている。しかし、昭和40年代頃に敷設し、法定耐用年数を経過している管路も多く残っており、計画的な管路更新が必要である。
③管路更新率について、令和６年度は更新がなかったため、０％である。</t>
    <rPh sb="1" eb="3">
      <t>ユウケイ</t>
    </rPh>
    <rPh sb="3" eb="5">
      <t>コテイ</t>
    </rPh>
    <rPh sb="5" eb="7">
      <t>シサン</t>
    </rPh>
    <rPh sb="7" eb="9">
      <t>ゲンカ</t>
    </rPh>
    <rPh sb="9" eb="11">
      <t>ショウキャク</t>
    </rPh>
    <rPh sb="11" eb="12">
      <t>リツ</t>
    </rPh>
    <rPh sb="17" eb="19">
      <t>レイワ</t>
    </rPh>
    <rPh sb="20" eb="22">
      <t>ネンド</t>
    </rPh>
    <rPh sb="23" eb="25">
      <t>コウエイ</t>
    </rPh>
    <rPh sb="25" eb="27">
      <t>キギョウ</t>
    </rPh>
    <rPh sb="27" eb="29">
      <t>カイケイ</t>
    </rPh>
    <rPh sb="30" eb="32">
      <t>テキヨウ</t>
    </rPh>
    <rPh sb="32" eb="34">
      <t>カイシ</t>
    </rPh>
    <rPh sb="35" eb="36">
      <t>トモナ</t>
    </rPh>
    <rPh sb="38" eb="40">
      <t>コテイ</t>
    </rPh>
    <rPh sb="40" eb="42">
      <t>シサン</t>
    </rPh>
    <rPh sb="42" eb="44">
      <t>ダイチョウ</t>
    </rPh>
    <rPh sb="45" eb="47">
      <t>セイビ</t>
    </rPh>
    <rPh sb="48" eb="49">
      <t>オコナ</t>
    </rPh>
    <rPh sb="51" eb="53">
      <t>ゲンカ</t>
    </rPh>
    <rPh sb="53" eb="55">
      <t>ショウキャク</t>
    </rPh>
    <rPh sb="56" eb="58">
      <t>カイシ</t>
    </rPh>
    <rPh sb="63" eb="67">
      <t>カンロケイネン</t>
    </rPh>
    <rPh sb="67" eb="68">
      <t>カ</t>
    </rPh>
    <rPh sb="68" eb="69">
      <t>リツ</t>
    </rPh>
    <rPh sb="74" eb="76">
      <t>シュヨウ</t>
    </rPh>
    <rPh sb="77" eb="79">
      <t>カンロ</t>
    </rPh>
    <rPh sb="80" eb="83">
      <t>コウシンズ</t>
    </rPh>
    <rPh sb="92" eb="96">
      <t>ルイジダンタイ</t>
    </rPh>
    <rPh sb="97" eb="99">
      <t>ヘイキン</t>
    </rPh>
    <rPh sb="100" eb="102">
      <t>シタマワ</t>
    </rPh>
    <rPh sb="117" eb="118">
      <t>ゴロ</t>
    </rPh>
    <rPh sb="147" eb="149">
      <t>ケイカク</t>
    </rPh>
    <rPh sb="164" eb="166">
      <t>カンロ</t>
    </rPh>
    <rPh sb="166" eb="169">
      <t>コウシンリツ</t>
    </rPh>
    <rPh sb="174" eb="176">
      <t>レイワ</t>
    </rPh>
    <rPh sb="177" eb="178">
      <t>ネン</t>
    </rPh>
    <rPh sb="178" eb="179">
      <t>ド</t>
    </rPh>
    <rPh sb="180" eb="182">
      <t>コウシン</t>
    </rPh>
    <phoneticPr fontId="4"/>
  </si>
  <si>
    <t>簡易水道事業は独立採算制を原則としているが、支出が収入を大きく上回っている状況にある。
また、人口減少に伴う料金収入減と物価高騰による支出増といった要因から経営状況のさらなる悪化が予想される。
各施設の供給能力を分析し、施設の統廃合やダウンサイジングといった、既存施設の合理化をもって支出を削減していく一方で、適正な料金水準についても検討を進め、安定した給水の維持に努める必要がある。</t>
    <rPh sb="0" eb="4">
      <t>カンイスイドウ</t>
    </rPh>
    <rPh sb="4" eb="6">
      <t>ジギョウ</t>
    </rPh>
    <rPh sb="7" eb="9">
      <t>ドクリツ</t>
    </rPh>
    <rPh sb="9" eb="12">
      <t>サイサンセイ</t>
    </rPh>
    <rPh sb="13" eb="15">
      <t>ゲンソク</t>
    </rPh>
    <rPh sb="22" eb="24">
      <t>シシュツ</t>
    </rPh>
    <rPh sb="25" eb="27">
      <t>シュウニュウ</t>
    </rPh>
    <rPh sb="28" eb="29">
      <t>オオ</t>
    </rPh>
    <rPh sb="31" eb="33">
      <t>ウワマワ</t>
    </rPh>
    <rPh sb="37" eb="39">
      <t>ジョウキョウ</t>
    </rPh>
    <rPh sb="47" eb="51">
      <t>ジンコウゲンショウ</t>
    </rPh>
    <rPh sb="52" eb="53">
      <t>トモナ</t>
    </rPh>
    <rPh sb="54" eb="58">
      <t>リョウキンシュウニュウ</t>
    </rPh>
    <rPh sb="58" eb="59">
      <t>ゲン</t>
    </rPh>
    <rPh sb="60" eb="64">
      <t>ブッカコウトウ</t>
    </rPh>
    <rPh sb="67" eb="69">
      <t>シシュツ</t>
    </rPh>
    <rPh sb="69" eb="70">
      <t>ゾウ</t>
    </rPh>
    <rPh sb="74" eb="76">
      <t>ヨウイン</t>
    </rPh>
    <rPh sb="78" eb="82">
      <t>ケイエイジョウキョウ</t>
    </rPh>
    <rPh sb="87" eb="89">
      <t>アッカ</t>
    </rPh>
    <rPh sb="90" eb="92">
      <t>ヨソウ</t>
    </rPh>
    <rPh sb="135" eb="138">
      <t>ゴウリカ</t>
    </rPh>
    <rPh sb="142" eb="144">
      <t>シシュツ</t>
    </rPh>
    <rPh sb="145" eb="147">
      <t>サクゲン</t>
    </rPh>
    <rPh sb="151" eb="153">
      <t>イッポウ</t>
    </rPh>
    <rPh sb="155" eb="157">
      <t>テキセイ</t>
    </rPh>
    <rPh sb="158" eb="162">
      <t>リョウキンスイジュン</t>
    </rPh>
    <rPh sb="167" eb="169">
      <t>ケントウ</t>
    </rPh>
    <rPh sb="170" eb="171">
      <t>スス</t>
    </rPh>
    <rPh sb="173" eb="175">
      <t>アンテイ</t>
    </rPh>
    <rPh sb="177" eb="179">
      <t>キュウスイ</t>
    </rPh>
    <rPh sb="180" eb="182">
      <t>イジ</t>
    </rPh>
    <rPh sb="183" eb="184">
      <t>ツト</t>
    </rPh>
    <rPh sb="186" eb="188">
      <t>ヒツヨウ</t>
    </rPh>
    <phoneticPr fontId="4"/>
  </si>
  <si>
    <t>①経常収支比率は100%を下回っており、単年度収支が赤字となっている。支出の見直しや料金改定等を通じて経営改善に取り組む必要がある。
②巨額の累積欠損金が生じているが、企業会計移行初年度のため、減価償却費の計上が大きくなったことが原因として考えられる。次年度以降、減価償却費が下がっていく見込みであり、欠損金額は少なくなる見込みである。
③流動比率は100%を下回っている。これは、流動負債のうち、次年度に支払う元利償還金が大きく、年度末時点で、償還金に充てる現金を有していないためである。
④企業債残高対給水収益比率は類似団体平均を下回っている。企業債の償還が完了に向かっている一方で、適切な設備更新を実施していく必要がある。
⑤料金回収率は100%を下回っており、また、類似団体の平均も下回っている。給水原価と供給単価がともに悪化しており、改善に努める必要がある。　
⑥給水原価は類似単体の平均を下回っている。これは、本事業では浄水場等の大規模な施設を有していないため、低コストであるという理由が大きい。
⑦施設利用率は、類似団体の平均を下回っている。水需要が減少する中で、既存施設の利用率が低下傾向にある。
⑧有収率は、類似団体を上回っている。漏水箇所は適期修繕を実施しているところであるが、地下漏水が発生している箇所について、早期特定し、修繕する必要がある。</t>
    <rPh sb="1" eb="7">
      <t>ケイジョウシュウシヒリツ</t>
    </rPh>
    <rPh sb="13" eb="15">
      <t>シタマワ</t>
    </rPh>
    <rPh sb="20" eb="23">
      <t>タンネンド</t>
    </rPh>
    <rPh sb="23" eb="25">
      <t>シュウシ</t>
    </rPh>
    <rPh sb="26" eb="28">
      <t>アカジ</t>
    </rPh>
    <rPh sb="35" eb="37">
      <t>シシュツ</t>
    </rPh>
    <rPh sb="38" eb="40">
      <t>ミナオ</t>
    </rPh>
    <rPh sb="42" eb="46">
      <t>リョウキンカイテイ</t>
    </rPh>
    <rPh sb="46" eb="47">
      <t>ナド</t>
    </rPh>
    <rPh sb="48" eb="49">
      <t>ツウ</t>
    </rPh>
    <rPh sb="51" eb="53">
      <t>ケイエイ</t>
    </rPh>
    <rPh sb="53" eb="55">
      <t>カイゼン</t>
    </rPh>
    <rPh sb="56" eb="57">
      <t>ト</t>
    </rPh>
    <rPh sb="58" eb="59">
      <t>ク</t>
    </rPh>
    <rPh sb="60" eb="62">
      <t>ヒツヨウ</t>
    </rPh>
    <rPh sb="68" eb="70">
      <t>キョガク</t>
    </rPh>
    <rPh sb="71" eb="76">
      <t>ルイセキケッソンキン</t>
    </rPh>
    <rPh sb="77" eb="78">
      <t>ショウ</t>
    </rPh>
    <rPh sb="84" eb="88">
      <t>キギョウカイケイ</t>
    </rPh>
    <rPh sb="88" eb="90">
      <t>イコウ</t>
    </rPh>
    <rPh sb="90" eb="93">
      <t>ショネンド</t>
    </rPh>
    <rPh sb="97" eb="102">
      <t>ゲンカショウキャクヒ</t>
    </rPh>
    <rPh sb="103" eb="105">
      <t>ケイジョウ</t>
    </rPh>
    <rPh sb="106" eb="107">
      <t>オオ</t>
    </rPh>
    <rPh sb="115" eb="117">
      <t>ゲンイン</t>
    </rPh>
    <rPh sb="120" eb="121">
      <t>カンガ</t>
    </rPh>
    <rPh sb="126" eb="129">
      <t>ジネンド</t>
    </rPh>
    <rPh sb="129" eb="131">
      <t>イコウ</t>
    </rPh>
    <rPh sb="132" eb="137">
      <t>ゲンカショウキャクヒ</t>
    </rPh>
    <rPh sb="138" eb="139">
      <t>サ</t>
    </rPh>
    <rPh sb="144" eb="146">
      <t>ミコ</t>
    </rPh>
    <rPh sb="151" eb="155">
      <t>ケッソンキンガク</t>
    </rPh>
    <rPh sb="156" eb="157">
      <t>スク</t>
    </rPh>
    <rPh sb="161" eb="163">
      <t>ミコ</t>
    </rPh>
    <rPh sb="170" eb="172">
      <t>リュウドウ</t>
    </rPh>
    <rPh sb="172" eb="174">
      <t>ヒリツ</t>
    </rPh>
    <rPh sb="180" eb="182">
      <t>シタマワ</t>
    </rPh>
    <rPh sb="191" eb="195">
      <t>リュウドウフサイ</t>
    </rPh>
    <rPh sb="199" eb="202">
      <t>ジネンド</t>
    </rPh>
    <rPh sb="203" eb="205">
      <t>シハラ</t>
    </rPh>
    <rPh sb="206" eb="211">
      <t>ガンリショウカンキン</t>
    </rPh>
    <rPh sb="212" eb="213">
      <t>オオ</t>
    </rPh>
    <rPh sb="216" eb="219">
      <t>ネンドマツ</t>
    </rPh>
    <rPh sb="219" eb="221">
      <t>ジテン</t>
    </rPh>
    <rPh sb="223" eb="226">
      <t>ショウカンキン</t>
    </rPh>
    <rPh sb="227" eb="228">
      <t>ア</t>
    </rPh>
    <rPh sb="230" eb="232">
      <t>ゲンキン</t>
    </rPh>
    <rPh sb="233" eb="234">
      <t>ユウ</t>
    </rPh>
    <rPh sb="247" eb="250">
      <t>キギョウサイ</t>
    </rPh>
    <rPh sb="250" eb="252">
      <t>ザンダカ</t>
    </rPh>
    <rPh sb="252" eb="255">
      <t>タイキュウスイ</t>
    </rPh>
    <rPh sb="255" eb="257">
      <t>シュウエキ</t>
    </rPh>
    <rPh sb="257" eb="259">
      <t>ヒリツ</t>
    </rPh>
    <rPh sb="260" eb="264">
      <t>ルイジダンタイ</t>
    </rPh>
    <rPh sb="264" eb="266">
      <t>ヘイキン</t>
    </rPh>
    <rPh sb="267" eb="269">
      <t>シタマワ</t>
    </rPh>
    <rPh sb="274" eb="277">
      <t>キギョウサイ</t>
    </rPh>
    <rPh sb="278" eb="280">
      <t>ショウカン</t>
    </rPh>
    <rPh sb="281" eb="283">
      <t>カンリョウ</t>
    </rPh>
    <rPh sb="284" eb="285">
      <t>ム</t>
    </rPh>
    <rPh sb="290" eb="292">
      <t>イッポウ</t>
    </rPh>
    <rPh sb="294" eb="296">
      <t>テキセツ</t>
    </rPh>
    <rPh sb="297" eb="301">
      <t>セツビコウシン</t>
    </rPh>
    <rPh sb="302" eb="304">
      <t>ジッシ</t>
    </rPh>
    <rPh sb="308" eb="310">
      <t>ヒツヨウ</t>
    </rPh>
    <rPh sb="387" eb="391">
      <t>キュウスイゲンカ</t>
    </rPh>
    <rPh sb="392" eb="396">
      <t>ルイジタンタイ</t>
    </rPh>
    <rPh sb="397" eb="399">
      <t>ヘイキン</t>
    </rPh>
    <rPh sb="400" eb="402">
      <t>シタマワ</t>
    </rPh>
    <rPh sb="411" eb="414">
      <t>ホンジギョウ</t>
    </rPh>
    <rPh sb="513" eb="517">
      <t>ルイジダンタイ</t>
    </rPh>
    <rPh sb="518" eb="520">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</si>
</sst>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938-41D5-848F-54E249B7FC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B938-41D5-848F-54E249B7FC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44.17</c:v>
                </c:pt>
              </c:numCache>
            </c:numRef>
          </c:val>
          <c:extLst>
            <c:ext xmlns:c16="http://schemas.microsoft.com/office/drawing/2014/chart" uri="{C3380CC4-5D6E-409C-BE32-E72D297353CC}">
              <c16:uniqueId val="{00000000-AD2E-4F37-BCA5-145C425B099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AD2E-4F37-BCA5-145C425B099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78.03</c:v>
                </c:pt>
              </c:numCache>
            </c:numRef>
          </c:val>
          <c:extLst>
            <c:ext xmlns:c16="http://schemas.microsoft.com/office/drawing/2014/chart" uri="{C3380CC4-5D6E-409C-BE32-E72D297353CC}">
              <c16:uniqueId val="{00000000-C725-4ACC-AA8A-63AED8A9D84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C725-4ACC-AA8A-63AED8A9D84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69.540000000000006</c:v>
                </c:pt>
              </c:numCache>
            </c:numRef>
          </c:val>
          <c:extLst>
            <c:ext xmlns:c16="http://schemas.microsoft.com/office/drawing/2014/chart" uri="{C3380CC4-5D6E-409C-BE32-E72D297353CC}">
              <c16:uniqueId val="{00000000-0488-4809-90DF-87BFD34D420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0488-4809-90DF-87BFD34D420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9.9600000000000009</c:v>
                </c:pt>
              </c:numCache>
            </c:numRef>
          </c:val>
          <c:extLst>
            <c:ext xmlns:c16="http://schemas.microsoft.com/office/drawing/2014/chart" uri="{C3380CC4-5D6E-409C-BE32-E72D297353CC}">
              <c16:uniqueId val="{00000000-CB02-43B6-A1AB-2E0D1CA836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CB02-43B6-A1AB-2E0D1CA836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6.96</c:v>
                </c:pt>
              </c:numCache>
            </c:numRef>
          </c:val>
          <c:extLst>
            <c:ext xmlns:c16="http://schemas.microsoft.com/office/drawing/2014/chart" uri="{C3380CC4-5D6E-409C-BE32-E72D297353CC}">
              <c16:uniqueId val="{00000000-D5CD-49AC-B505-0D5EE3E5CC4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D5CD-49AC-B505-0D5EE3E5CC4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109.66</c:v>
                </c:pt>
              </c:numCache>
            </c:numRef>
          </c:val>
          <c:extLst>
            <c:ext xmlns:c16="http://schemas.microsoft.com/office/drawing/2014/chart" uri="{C3380CC4-5D6E-409C-BE32-E72D297353CC}">
              <c16:uniqueId val="{00000000-A684-4395-B215-887736DD653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A684-4395-B215-887736DD653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28.04</c:v>
                </c:pt>
              </c:numCache>
            </c:numRef>
          </c:val>
          <c:extLst>
            <c:ext xmlns:c16="http://schemas.microsoft.com/office/drawing/2014/chart" uri="{C3380CC4-5D6E-409C-BE32-E72D297353CC}">
              <c16:uniqueId val="{00000000-061F-40E4-ACD3-306ED51E43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061F-40E4-ACD3-306ED51E43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710.59</c:v>
                </c:pt>
              </c:numCache>
            </c:numRef>
          </c:val>
          <c:extLst>
            <c:ext xmlns:c16="http://schemas.microsoft.com/office/drawing/2014/chart" uri="{C3380CC4-5D6E-409C-BE32-E72D297353CC}">
              <c16:uniqueId val="{00000000-52F5-414D-90F3-E096AEA350F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52F5-414D-90F3-E096AEA350F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38.26</c:v>
                </c:pt>
              </c:numCache>
            </c:numRef>
          </c:val>
          <c:extLst>
            <c:ext xmlns:c16="http://schemas.microsoft.com/office/drawing/2014/chart" uri="{C3380CC4-5D6E-409C-BE32-E72D297353CC}">
              <c16:uniqueId val="{00000000-3512-47DB-9C4A-30A070027C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3512-47DB-9C4A-30A070027C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156.47999999999999</c:v>
                </c:pt>
              </c:numCache>
            </c:numRef>
          </c:val>
          <c:extLst>
            <c:ext xmlns:c16="http://schemas.microsoft.com/office/drawing/2014/chart" uri="{C3380CC4-5D6E-409C-BE32-E72D297353CC}">
              <c16:uniqueId val="{00000000-F140-43CE-B1AD-E0FBE7D80A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F140-43CE-B1AD-E0FBE7D80A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7" zoomScaleNormal="100" workbookViewId="0">
      <selection activeCell="BI35" sqref="BI3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富山県　入善町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22256</v>
      </c>
      <c r="AM8" s="65"/>
      <c r="AN8" s="65"/>
      <c r="AO8" s="65"/>
      <c r="AP8" s="65"/>
      <c r="AQ8" s="65"/>
      <c r="AR8" s="65"/>
      <c r="AS8" s="65"/>
      <c r="AT8" s="36">
        <f>データ!$S$6</f>
        <v>71.25</v>
      </c>
      <c r="AU8" s="37"/>
      <c r="AV8" s="37"/>
      <c r="AW8" s="37"/>
      <c r="AX8" s="37"/>
      <c r="AY8" s="37"/>
      <c r="AZ8" s="37"/>
      <c r="BA8" s="37"/>
      <c r="BB8" s="54">
        <f>データ!$T$6</f>
        <v>312.36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35.56</v>
      </c>
      <c r="J10" s="37"/>
      <c r="K10" s="37"/>
      <c r="L10" s="37"/>
      <c r="M10" s="37"/>
      <c r="N10" s="37"/>
      <c r="O10" s="64"/>
      <c r="P10" s="54">
        <f>データ!$P$6</f>
        <v>10.34</v>
      </c>
      <c r="Q10" s="54"/>
      <c r="R10" s="54"/>
      <c r="S10" s="54"/>
      <c r="T10" s="54"/>
      <c r="U10" s="54"/>
      <c r="V10" s="54"/>
      <c r="W10" s="65">
        <f>データ!$Q$6</f>
        <v>929</v>
      </c>
      <c r="X10" s="65"/>
      <c r="Y10" s="65"/>
      <c r="Z10" s="65"/>
      <c r="AA10" s="65"/>
      <c r="AB10" s="65"/>
      <c r="AC10" s="65"/>
      <c r="AD10" s="2"/>
      <c r="AE10" s="2"/>
      <c r="AF10" s="2"/>
      <c r="AG10" s="2"/>
      <c r="AH10" s="2"/>
      <c r="AI10" s="2"/>
      <c r="AJ10" s="2"/>
      <c r="AK10" s="2"/>
      <c r="AL10" s="65">
        <f>データ!$U$6</f>
        <v>2284</v>
      </c>
      <c r="AM10" s="65"/>
      <c r="AN10" s="65"/>
      <c r="AO10" s="65"/>
      <c r="AP10" s="65"/>
      <c r="AQ10" s="65"/>
      <c r="AR10" s="65"/>
      <c r="AS10" s="65"/>
      <c r="AT10" s="36">
        <f>データ!$V$6</f>
        <v>0.76</v>
      </c>
      <c r="AU10" s="37"/>
      <c r="AV10" s="37"/>
      <c r="AW10" s="37"/>
      <c r="AX10" s="37"/>
      <c r="AY10" s="37"/>
      <c r="AZ10" s="37"/>
      <c r="BA10" s="37"/>
      <c r="BB10" s="54">
        <f>データ!$W$6</f>
        <v>3005.26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KQwKIXanC/idfJfgax9UNTwvZjz9eX6suk08bB+jhQdD3B84+tIH7cdBDRiIdCmZ6CURA56Vuk45no2rp/464Q==" saltValue="MHlF1SGnXJbilJ0zi3MoL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163422</v>
      </c>
      <c r="D6" s="20">
        <f t="shared" si="3"/>
        <v>46</v>
      </c>
      <c r="E6" s="20">
        <f t="shared" si="3"/>
        <v>1</v>
      </c>
      <c r="F6" s="20">
        <f t="shared" si="3"/>
        <v>0</v>
      </c>
      <c r="G6" s="20">
        <f t="shared" si="3"/>
        <v>5</v>
      </c>
      <c r="H6" s="20" t="str">
        <f t="shared" si="3"/>
        <v>富山県　入善町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35.56</v>
      </c>
      <c r="P6" s="21">
        <f t="shared" si="3"/>
        <v>10.34</v>
      </c>
      <c r="Q6" s="21">
        <f t="shared" si="3"/>
        <v>929</v>
      </c>
      <c r="R6" s="21">
        <f t="shared" si="3"/>
        <v>22256</v>
      </c>
      <c r="S6" s="21">
        <f t="shared" si="3"/>
        <v>71.25</v>
      </c>
      <c r="T6" s="21">
        <f t="shared" si="3"/>
        <v>312.36</v>
      </c>
      <c r="U6" s="21">
        <f t="shared" si="3"/>
        <v>2284</v>
      </c>
      <c r="V6" s="21">
        <f t="shared" si="3"/>
        <v>0.76</v>
      </c>
      <c r="W6" s="21">
        <f t="shared" si="3"/>
        <v>3005.26</v>
      </c>
      <c r="X6" s="22" t="str">
        <f>IF(X7="",NA(),X7)</f>
        <v>-</v>
      </c>
      <c r="Y6" s="22" t="str">
        <f t="shared" ref="Y6:AG6" si="4">IF(Y7="",NA(),Y7)</f>
        <v>-</v>
      </c>
      <c r="Z6" s="22" t="str">
        <f t="shared" si="4"/>
        <v>-</v>
      </c>
      <c r="AA6" s="22" t="str">
        <f t="shared" si="4"/>
        <v>-</v>
      </c>
      <c r="AB6" s="22">
        <f t="shared" si="4"/>
        <v>69.540000000000006</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109.66</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28.04</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710.59</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38.26</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156.47999999999999</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44.17</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78.03</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9.9600000000000009</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6.96</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163422</v>
      </c>
      <c r="D7" s="24">
        <v>46</v>
      </c>
      <c r="E7" s="24">
        <v>1</v>
      </c>
      <c r="F7" s="24">
        <v>0</v>
      </c>
      <c r="G7" s="24">
        <v>5</v>
      </c>
      <c r="H7" s="24" t="s">
        <v>93</v>
      </c>
      <c r="I7" s="24" t="s">
        <v>94</v>
      </c>
      <c r="J7" s="24" t="s">
        <v>95</v>
      </c>
      <c r="K7" s="24" t="s">
        <v>96</v>
      </c>
      <c r="L7" s="24" t="s">
        <v>97</v>
      </c>
      <c r="M7" s="24" t="s">
        <v>98</v>
      </c>
      <c r="N7" s="25" t="s">
        <v>99</v>
      </c>
      <c r="O7" s="25">
        <v>35.56</v>
      </c>
      <c r="P7" s="25">
        <v>10.34</v>
      </c>
      <c r="Q7" s="25">
        <v>929</v>
      </c>
      <c r="R7" s="25">
        <v>22256</v>
      </c>
      <c r="S7" s="25">
        <v>71.25</v>
      </c>
      <c r="T7" s="25">
        <v>312.36</v>
      </c>
      <c r="U7" s="25">
        <v>2284</v>
      </c>
      <c r="V7" s="25">
        <v>0.76</v>
      </c>
      <c r="W7" s="25">
        <v>3005.26</v>
      </c>
      <c r="X7" s="25" t="s">
        <v>99</v>
      </c>
      <c r="Y7" s="25" t="s">
        <v>99</v>
      </c>
      <c r="Z7" s="25" t="s">
        <v>99</v>
      </c>
      <c r="AA7" s="25" t="s">
        <v>99</v>
      </c>
      <c r="AB7" s="25">
        <v>69.540000000000006</v>
      </c>
      <c r="AC7" s="25" t="s">
        <v>99</v>
      </c>
      <c r="AD7" s="25" t="s">
        <v>99</v>
      </c>
      <c r="AE7" s="25" t="s">
        <v>99</v>
      </c>
      <c r="AF7" s="25" t="s">
        <v>99</v>
      </c>
      <c r="AG7" s="25">
        <v>101.77</v>
      </c>
      <c r="AH7" s="25">
        <v>102.02</v>
      </c>
      <c r="AI7" s="25" t="s">
        <v>99</v>
      </c>
      <c r="AJ7" s="25" t="s">
        <v>99</v>
      </c>
      <c r="AK7" s="25" t="s">
        <v>99</v>
      </c>
      <c r="AL7" s="25" t="s">
        <v>99</v>
      </c>
      <c r="AM7" s="25">
        <v>109.66</v>
      </c>
      <c r="AN7" s="25" t="s">
        <v>99</v>
      </c>
      <c r="AO7" s="25" t="s">
        <v>99</v>
      </c>
      <c r="AP7" s="25" t="s">
        <v>99</v>
      </c>
      <c r="AQ7" s="25" t="s">
        <v>99</v>
      </c>
      <c r="AR7" s="25">
        <v>16.12</v>
      </c>
      <c r="AS7" s="25">
        <v>26.96</v>
      </c>
      <c r="AT7" s="25" t="s">
        <v>99</v>
      </c>
      <c r="AU7" s="25" t="s">
        <v>99</v>
      </c>
      <c r="AV7" s="25" t="s">
        <v>99</v>
      </c>
      <c r="AW7" s="25" t="s">
        <v>99</v>
      </c>
      <c r="AX7" s="25">
        <v>28.04</v>
      </c>
      <c r="AY7" s="25" t="s">
        <v>99</v>
      </c>
      <c r="AZ7" s="25" t="s">
        <v>99</v>
      </c>
      <c r="BA7" s="25" t="s">
        <v>99</v>
      </c>
      <c r="BB7" s="25" t="s">
        <v>99</v>
      </c>
      <c r="BC7" s="25">
        <v>157.71</v>
      </c>
      <c r="BD7" s="25">
        <v>142.38999999999999</v>
      </c>
      <c r="BE7" s="25" t="s">
        <v>99</v>
      </c>
      <c r="BF7" s="25" t="s">
        <v>99</v>
      </c>
      <c r="BG7" s="25" t="s">
        <v>99</v>
      </c>
      <c r="BH7" s="25" t="s">
        <v>99</v>
      </c>
      <c r="BI7" s="25">
        <v>710.59</v>
      </c>
      <c r="BJ7" s="25" t="s">
        <v>99</v>
      </c>
      <c r="BK7" s="25" t="s">
        <v>99</v>
      </c>
      <c r="BL7" s="25" t="s">
        <v>99</v>
      </c>
      <c r="BM7" s="25" t="s">
        <v>99</v>
      </c>
      <c r="BN7" s="25">
        <v>958.97</v>
      </c>
      <c r="BO7" s="25">
        <v>1043.3599999999999</v>
      </c>
      <c r="BP7" s="25" t="s">
        <v>99</v>
      </c>
      <c r="BQ7" s="25" t="s">
        <v>99</v>
      </c>
      <c r="BR7" s="25" t="s">
        <v>99</v>
      </c>
      <c r="BS7" s="25" t="s">
        <v>99</v>
      </c>
      <c r="BT7" s="25">
        <v>38.26</v>
      </c>
      <c r="BU7" s="25" t="s">
        <v>99</v>
      </c>
      <c r="BV7" s="25" t="s">
        <v>99</v>
      </c>
      <c r="BW7" s="25" t="s">
        <v>99</v>
      </c>
      <c r="BX7" s="25" t="s">
        <v>99</v>
      </c>
      <c r="BY7" s="25">
        <v>61.25</v>
      </c>
      <c r="BZ7" s="25">
        <v>56.19</v>
      </c>
      <c r="CA7" s="25" t="s">
        <v>99</v>
      </c>
      <c r="CB7" s="25" t="s">
        <v>99</v>
      </c>
      <c r="CC7" s="25" t="s">
        <v>99</v>
      </c>
      <c r="CD7" s="25" t="s">
        <v>99</v>
      </c>
      <c r="CE7" s="25">
        <v>156.47999999999999</v>
      </c>
      <c r="CF7" s="25" t="s">
        <v>99</v>
      </c>
      <c r="CG7" s="25" t="s">
        <v>99</v>
      </c>
      <c r="CH7" s="25" t="s">
        <v>99</v>
      </c>
      <c r="CI7" s="25" t="s">
        <v>99</v>
      </c>
      <c r="CJ7" s="25">
        <v>279.83</v>
      </c>
      <c r="CK7" s="25">
        <v>285.60000000000002</v>
      </c>
      <c r="CL7" s="25" t="s">
        <v>99</v>
      </c>
      <c r="CM7" s="25" t="s">
        <v>99</v>
      </c>
      <c r="CN7" s="25" t="s">
        <v>99</v>
      </c>
      <c r="CO7" s="25" t="s">
        <v>99</v>
      </c>
      <c r="CP7" s="25">
        <v>44.17</v>
      </c>
      <c r="CQ7" s="25" t="s">
        <v>99</v>
      </c>
      <c r="CR7" s="25" t="s">
        <v>99</v>
      </c>
      <c r="CS7" s="25" t="s">
        <v>99</v>
      </c>
      <c r="CT7" s="25" t="s">
        <v>99</v>
      </c>
      <c r="CU7" s="25">
        <v>54.69</v>
      </c>
      <c r="CV7" s="25">
        <v>48.33</v>
      </c>
      <c r="CW7" s="25" t="s">
        <v>99</v>
      </c>
      <c r="CX7" s="25" t="s">
        <v>99</v>
      </c>
      <c r="CY7" s="25" t="s">
        <v>99</v>
      </c>
      <c r="CZ7" s="25" t="s">
        <v>99</v>
      </c>
      <c r="DA7" s="25">
        <v>78.03</v>
      </c>
      <c r="DB7" s="25" t="s">
        <v>99</v>
      </c>
      <c r="DC7" s="25" t="s">
        <v>99</v>
      </c>
      <c r="DD7" s="25" t="s">
        <v>99</v>
      </c>
      <c r="DE7" s="25" t="s">
        <v>99</v>
      </c>
      <c r="DF7" s="25">
        <v>71.44</v>
      </c>
      <c r="DG7" s="25">
        <v>70.34</v>
      </c>
      <c r="DH7" s="25" t="s">
        <v>99</v>
      </c>
      <c r="DI7" s="25" t="s">
        <v>99</v>
      </c>
      <c r="DJ7" s="25" t="s">
        <v>99</v>
      </c>
      <c r="DK7" s="25" t="s">
        <v>99</v>
      </c>
      <c r="DL7" s="25">
        <v>9.9600000000000009</v>
      </c>
      <c r="DM7" s="25" t="s">
        <v>99</v>
      </c>
      <c r="DN7" s="25" t="s">
        <v>99</v>
      </c>
      <c r="DO7" s="25" t="s">
        <v>99</v>
      </c>
      <c r="DP7" s="25" t="s">
        <v>99</v>
      </c>
      <c r="DQ7" s="25">
        <v>37.1</v>
      </c>
      <c r="DR7" s="25">
        <v>35.5</v>
      </c>
      <c r="DS7" s="25" t="s">
        <v>99</v>
      </c>
      <c r="DT7" s="25" t="s">
        <v>99</v>
      </c>
      <c r="DU7" s="25" t="s">
        <v>99</v>
      </c>
      <c r="DV7" s="25" t="s">
        <v>99</v>
      </c>
      <c r="DW7" s="25">
        <v>6.96</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 裕紀</dc:creator>
  <cp:lastModifiedBy>長濱　健仁</cp:lastModifiedBy>
  <cp:lastPrinted>2026-01-27T05:11:25Z</cp:lastPrinted>
  <dcterms:created xsi:type="dcterms:W3CDTF">2026-01-27T06:05:59Z</dcterms:created>
  <dcterms:modified xsi:type="dcterms:W3CDTF">2026-02-25T07:12:13Z</dcterms:modified>
</cp:coreProperties>
</file>