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I:\★市町村支援課移行データ\財政係\57公営企業経営比較分析表\R07\R080306 経営比較分析表公表作業用\13立山町\下水道\"/>
    </mc:Choice>
  </mc:AlternateContent>
  <xr:revisionPtr revIDLastSave="0" documentId="13_ncr:1_{9D78AD21-F91E-4AFC-923E-35E840FABA75}" xr6:coauthVersionLast="47" xr6:coauthVersionMax="47" xr10:uidLastSave="{00000000-0000-0000-0000-000000000000}"/>
  <workbookProtection workbookAlgorithmName="SHA-512" workbookHashValue="3DL9afPg0PJtvqUeB3tjvxWsdTFQfFoluuRGOldYyi3iV8LeCYSlZwukQfV4uVRToJ3Ins+QxYH6dwUflLzv/w==" workbookSaltValue="1ybGdqNtA2eyu3VBzSggKw==" workbookSpinCount="100000" lockStructure="1"/>
  <bookViews>
    <workbookView xWindow="28680" yWindow="45"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I85" i="4"/>
  <c r="F85" i="4"/>
  <c r="E85" i="4"/>
  <c r="AT10" i="4"/>
  <c r="AL10" i="4"/>
  <c r="I10" i="4"/>
  <c r="AL8" i="4"/>
  <c r="P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<sst xmlns="http://schemas.openxmlformats.org/spreadsheetml/2006/main" count="319" uniqueCount="116">
  <si>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</si>
  <si>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</si>
  <si>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</si>
  <si>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</si>
  <si>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</si>
  <si>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</si>
  <si>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</si>
  <si>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</si>
  <si>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</si>
  <si>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</si>
  <si>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</si>
  <si>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</si>
  <si>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</si>
  <si>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</si>
  <si>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</si>
  <si>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</si>
  <si>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</si>
  <si>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</si>
  <si>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</si>
  <si>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</si>
  <si>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</si>
  <si>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</si>
  <si>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</si>
  <si>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</si>
  <si>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</si>
  <si>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</si>
  <si>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</si>
  <si>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</si>
  <si>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</si>
  <si>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</si>
  <si>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</si>
  <si>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</si>
  <si>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</si>
  <si>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</si>
  <si>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</si>
  <si>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</si>
  <si>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</si>
  <si>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</si>
  <si>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</si>
  <si>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</si>
  <si>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</si>
  <si>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</si>
  <si>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</si>
  <si>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</si>
  <si>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</si>
  <si>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</si>
  <si>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</si>
  <si>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</si>
  <si>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</si>
  <si>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</si>
  <si>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</si>
  <si>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</si>
  <si>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</si>
  <si>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</si>
  <si>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</si>
  <si>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</si>
  <si>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</si>
  <si>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</si>
  <si>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</si>
  <si>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</si>
  <si>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</si>
  <si>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</si>
  <si>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</si>
  <si>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</si>
  <si>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</si>
  <si>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</si>
  <si>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</si>
  <si>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</si>
  <si>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</si>
  <si>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</si>
  <si>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</si>
  <si>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</si>
  <si>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</si>
  <si>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</si>
  <si>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</si>
  <si>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</si>
  <si>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</si>
  <si>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</si>
  <si>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</si>
  <si>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</si>
  <si>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</si>
  <si>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</si>
  <si>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</si>
  <si>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</si>
  <si>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</si>
  <si>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</si>
  <si>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</si>
  <si>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</si>
  <si>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</si>
  <si>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</si>
  <si>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</si>
  <si>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</si>
  <si>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</si>
  <si>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</si>
  <si>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</si>
  <si>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</si>
  <si>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立山町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</si>
  <si>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</si>
  <si>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</si>
  <si>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</si>
  <si>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</si>
  <si>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</si>
  <si>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</si>
  <si>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</si>
  <si>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</si>
  <si>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</si>
  <si>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</si>
  <si>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</si>
  <si>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</si>
  <si>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</si>
  <si>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</si>
  <si>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</si>
  <si>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</si>
  <si>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令和6年度より地方公営企業法を適用したため、過年度との経年比較はできないが、類似団体との比較により分析する。
　法適用初年度であることから、有形固定資産減価償却率は3.19％で、類似団体平均（24.53％）を大きく下回っており、資産の老朽化は進んでいない状況にある。これは平成7年度から整備を開始した比較的新しい施設であることによる。また、管渠老朽化率は0.00％であり、標準耐用年数を超過した管渠は現時点では存在しない。そのため、管渠改善率も0.00％となっている。
　しかし、今後は整備から30年以上が経過する施設が順次増加していくことから、ストックマネジメント計画に基づき、管渠及び機械設備について標準耐用年数を迎える前に計画的な点検・更新を進めていく必要がある。</t>
    <rPh sb="57" eb="60">
      <t>ホウテキヨウ</t>
    </rPh>
    <rPh sb="60" eb="63">
      <t>ショネンド</t>
    </rPh>
    <phoneticPr fontId="4"/>
  </si>
  <si>
    <t>　令和6年度より地方公営企業法を適用した初年度である。
　経常収支比率は99.15％と概ね均衡しているが、経費回収率は61.74％にとどまり、一般会計繰入金への依存が続いている。水洗化率は81.35％と類似団体平均を下回っており、区域内住民の高齢化に伴う接続費用の問題から、使用料収入の大幅な増加は見込みにくい状況にある。
　老朽化については、平成7年度の整備開始から約30年が経過するが、現時点で標準耐用年数を超過した施設はない。
　しかし、今後順次更新時期を迎えることから、ストックマネジメント計画に基づく計画的な更新が必要である。
今後は経営戦略に基づき、維持管理コストの縮減や広域化・共同化の検討を進め、持続可能な事業運営に努める。</t>
    <phoneticPr fontId="4"/>
  </si>
  <si>
    <t xml:space="preserve"> 令和6年度より地方公営企業法を適用し、公営企業会計に移行した初年度であるため、過年度との経年比較はできないが、類似団体との比較を中心に分析する。
 ①経常収支比率は99.15％で類似団体平均（106.62％）を下回っているものの、100％に近い水準を維持しており、単年度の収支は概ね均衡している。②累積欠損金比率は5.51％と類似団体平均を大きく下回り、財務状況は比較的良好である。
　③流動比率は54.72％で類似団体平均（58.25％）をやや下回っており、短期的な支払能力の確保が課題である。④企業債残高対事業規模比率は0.00％と財政的な健全性は維持されている。
　⑤経費回収率は61.74％で類似団体平均（47.96％）を上回っており、使用料による経費回収は相対的に良好である。⑥汚水処理原価は297.78円と類似団体平均より低く、少ないコストで効率的に汚水処理が行えている。⑦施設利用率は46.05％で類似団体並みである。
　⑧水洗化率は81.35％で類似団体平均（83.54％）を下回っており、区域内住民の高齢化による接続費用負担の問題もあり、水洗化促進に向けた継続的な取組が必要である。</t>
    <rPh sb="269" eb="272">
      <t>ザイセイテキ</t>
    </rPh>
    <rPh sb="273" eb="276">
      <t>ケンゼンセイ</t>
    </rPh>
    <rPh sb="277" eb="279">
      <t>イジ</t>
    </rPh>
    <rPh sb="368" eb="369">
      <t>ヒク</t>
    </rPh>
    <rPh sb="371" eb="372">
      <t>スク</t>
    </rPh>
    <rPh sb="378" eb="381">
      <t>コウリツテキ</t>
    </rPh>
    <rPh sb="382" eb="384">
      <t>オスイ</t>
    </rPh>
    <rPh sb="384" eb="386">
      <t>ショリ</t>
    </rPh>
    <rPh sb="387" eb="388">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</si>
</sst>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8C3-4A60-967B-4FE9A0865EC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78C3-4A60-967B-4FE9A0865EC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46.05</c:v>
                </c:pt>
              </c:numCache>
            </c:numRef>
          </c:val>
          <c:extLst>
            <c:ext xmlns:c16="http://schemas.microsoft.com/office/drawing/2014/chart" uri="{C3380CC4-5D6E-409C-BE32-E72D297353CC}">
              <c16:uniqueId val="{00000000-B3EA-4AC6-8F03-0F709744961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B3EA-4AC6-8F03-0F709744961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81.349999999999994</c:v>
                </c:pt>
              </c:numCache>
            </c:numRef>
          </c:val>
          <c:extLst>
            <c:ext xmlns:c16="http://schemas.microsoft.com/office/drawing/2014/chart" uri="{C3380CC4-5D6E-409C-BE32-E72D297353CC}">
              <c16:uniqueId val="{00000000-C432-4F62-A766-B2795F06994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C432-4F62-A766-B2795F06994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99.15</c:v>
                </c:pt>
              </c:numCache>
            </c:numRef>
          </c:val>
          <c:extLst>
            <c:ext xmlns:c16="http://schemas.microsoft.com/office/drawing/2014/chart" uri="{C3380CC4-5D6E-409C-BE32-E72D297353CC}">
              <c16:uniqueId val="{00000000-5A60-41A8-A45D-68E17D526E0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5A60-41A8-A45D-68E17D526E0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3.19</c:v>
                </c:pt>
              </c:numCache>
            </c:numRef>
          </c:val>
          <c:extLst>
            <c:ext xmlns:c16="http://schemas.microsoft.com/office/drawing/2014/chart" uri="{C3380CC4-5D6E-409C-BE32-E72D297353CC}">
              <c16:uniqueId val="{00000000-11C7-40CA-838B-0DD00915499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11C7-40CA-838B-0DD00915499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BFD-4940-8757-72DA7F35B51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9BFD-4940-8757-72DA7F35B51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5.51</c:v>
                </c:pt>
              </c:numCache>
            </c:numRef>
          </c:val>
          <c:extLst>
            <c:ext xmlns:c16="http://schemas.microsoft.com/office/drawing/2014/chart" uri="{C3380CC4-5D6E-409C-BE32-E72D297353CC}">
              <c16:uniqueId val="{00000000-336B-4450-AE8C-BFFEF489406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336B-4450-AE8C-BFFEF489406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54.72</c:v>
                </c:pt>
              </c:numCache>
            </c:numRef>
          </c:val>
          <c:extLst>
            <c:ext xmlns:c16="http://schemas.microsoft.com/office/drawing/2014/chart" uri="{C3380CC4-5D6E-409C-BE32-E72D297353CC}">
              <c16:uniqueId val="{00000000-A2C1-4991-9F26-ED927D1861F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A2C1-4991-9F26-ED927D1861F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1C8-4A4A-8C9D-9015F1409A5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01C8-4A4A-8C9D-9015F1409A5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61.74</c:v>
                </c:pt>
              </c:numCache>
            </c:numRef>
          </c:val>
          <c:extLst>
            <c:ext xmlns:c16="http://schemas.microsoft.com/office/drawing/2014/chart" uri="{C3380CC4-5D6E-409C-BE32-E72D297353CC}">
              <c16:uniqueId val="{00000000-E043-4D56-B524-A677EF53F85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E043-4D56-B524-A677EF53F85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297.77999999999997</c:v>
                </c:pt>
              </c:numCache>
            </c:numRef>
          </c:val>
          <c:extLst>
            <c:ext xmlns:c16="http://schemas.microsoft.com/office/drawing/2014/chart" uri="{C3380CC4-5D6E-409C-BE32-E72D297353CC}">
              <c16:uniqueId val="{00000000-6D31-436A-A511-47E3989F432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6D31-436A-A511-47E3989F432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富山県　立山町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24294</v>
      </c>
      <c r="AM8" s="45"/>
      <c r="AN8" s="45"/>
      <c r="AO8" s="45"/>
      <c r="AP8" s="45"/>
      <c r="AQ8" s="45"/>
      <c r="AR8" s="45"/>
      <c r="AS8" s="45"/>
      <c r="AT8" s="44">
        <f>データ!T6</f>
        <v>307.29000000000002</v>
      </c>
      <c r="AU8" s="44"/>
      <c r="AV8" s="44"/>
      <c r="AW8" s="44"/>
      <c r="AX8" s="44"/>
      <c r="AY8" s="44"/>
      <c r="AZ8" s="44"/>
      <c r="BA8" s="44"/>
      <c r="BB8" s="44">
        <f>データ!U6</f>
        <v>79.06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81.83</v>
      </c>
      <c r="J10" s="44"/>
      <c r="K10" s="44"/>
      <c r="L10" s="44"/>
      <c r="M10" s="44"/>
      <c r="N10" s="44"/>
      <c r="O10" s="44"/>
      <c r="P10" s="44">
        <f>データ!P6</f>
        <v>7.59</v>
      </c>
      <c r="Q10" s="44"/>
      <c r="R10" s="44"/>
      <c r="S10" s="44"/>
      <c r="T10" s="44"/>
      <c r="U10" s="44"/>
      <c r="V10" s="44"/>
      <c r="W10" s="44">
        <f>データ!Q6</f>
        <v>85.39</v>
      </c>
      <c r="X10" s="44"/>
      <c r="Y10" s="44"/>
      <c r="Z10" s="44"/>
      <c r="AA10" s="44"/>
      <c r="AB10" s="44"/>
      <c r="AC10" s="44"/>
      <c r="AD10" s="45">
        <f>データ!R6</f>
        <v>3740</v>
      </c>
      <c r="AE10" s="45"/>
      <c r="AF10" s="45"/>
      <c r="AG10" s="45"/>
      <c r="AH10" s="45"/>
      <c r="AI10" s="45"/>
      <c r="AJ10" s="45"/>
      <c r="AK10" s="2"/>
      <c r="AL10" s="45">
        <f>データ!V6</f>
        <v>1839</v>
      </c>
      <c r="AM10" s="45"/>
      <c r="AN10" s="45"/>
      <c r="AO10" s="45"/>
      <c r="AP10" s="45"/>
      <c r="AQ10" s="45"/>
      <c r="AR10" s="45"/>
      <c r="AS10" s="45"/>
      <c r="AT10" s="44">
        <f>データ!W6</f>
        <v>1.04</v>
      </c>
      <c r="AU10" s="44"/>
      <c r="AV10" s="44"/>
      <c r="AW10" s="44"/>
      <c r="AX10" s="44"/>
      <c r="AY10" s="44"/>
      <c r="AZ10" s="44"/>
      <c r="BA10" s="44"/>
      <c r="BB10" s="44">
        <f>データ!X6</f>
        <v>1768.27</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b1jQ2l3fbk/stwstW3APBVdfT0UdXHPNQp/gDKWpBlA+HVoxWGBWP15BAR4wAdAGSUPnZFd/y8XuovuudwKIeA==" saltValue="gXiYgz/B8Vl81vJS9hW1/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163236</v>
      </c>
      <c r="D6" s="19">
        <f t="shared" si="3"/>
        <v>46</v>
      </c>
      <c r="E6" s="19">
        <f t="shared" si="3"/>
        <v>17</v>
      </c>
      <c r="F6" s="19">
        <f t="shared" si="3"/>
        <v>5</v>
      </c>
      <c r="G6" s="19">
        <f t="shared" si="3"/>
        <v>0</v>
      </c>
      <c r="H6" s="19" t="str">
        <f t="shared" si="3"/>
        <v>富山県　立山町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81.83</v>
      </c>
      <c r="P6" s="20">
        <f t="shared" si="3"/>
        <v>7.59</v>
      </c>
      <c r="Q6" s="20">
        <f t="shared" si="3"/>
        <v>85.39</v>
      </c>
      <c r="R6" s="20">
        <f t="shared" si="3"/>
        <v>3740</v>
      </c>
      <c r="S6" s="20">
        <f t="shared" si="3"/>
        <v>24294</v>
      </c>
      <c r="T6" s="20">
        <f t="shared" si="3"/>
        <v>307.29000000000002</v>
      </c>
      <c r="U6" s="20">
        <f t="shared" si="3"/>
        <v>79.06</v>
      </c>
      <c r="V6" s="20">
        <f t="shared" si="3"/>
        <v>1839</v>
      </c>
      <c r="W6" s="20">
        <f t="shared" si="3"/>
        <v>1.04</v>
      </c>
      <c r="X6" s="20">
        <f t="shared" si="3"/>
        <v>1768.27</v>
      </c>
      <c r="Y6" s="21" t="str">
        <f>IF(Y7="",NA(),Y7)</f>
        <v>-</v>
      </c>
      <c r="Z6" s="21" t="str">
        <f t="shared" ref="Z6:AH6" si="4">IF(Z7="",NA(),Z7)</f>
        <v>-</v>
      </c>
      <c r="AA6" s="21" t="str">
        <f t="shared" si="4"/>
        <v>-</v>
      </c>
      <c r="AB6" s="21" t="str">
        <f t="shared" si="4"/>
        <v>-</v>
      </c>
      <c r="AC6" s="21">
        <f t="shared" si="4"/>
        <v>99.15</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1">
        <f t="shared" si="5"/>
        <v>5.51</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54.72</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61.74</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297.77999999999997</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46.05</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81.349999999999994</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3.19</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2024</v>
      </c>
      <c r="C7" s="23">
        <v>163236</v>
      </c>
      <c r="D7" s="23">
        <v>46</v>
      </c>
      <c r="E7" s="23">
        <v>17</v>
      </c>
      <c r="F7" s="23">
        <v>5</v>
      </c>
      <c r="G7" s="23">
        <v>0</v>
      </c>
      <c r="H7" s="23" t="s">
        <v>96</v>
      </c>
      <c r="I7" s="23" t="s">
        <v>97</v>
      </c>
      <c r="J7" s="23" t="s">
        <v>98</v>
      </c>
      <c r="K7" s="23" t="s">
        <v>99</v>
      </c>
      <c r="L7" s="23" t="s">
        <v>100</v>
      </c>
      <c r="M7" s="23" t="s">
        <v>101</v>
      </c>
      <c r="N7" s="24" t="s">
        <v>102</v>
      </c>
      <c r="O7" s="24">
        <v>81.83</v>
      </c>
      <c r="P7" s="24">
        <v>7.59</v>
      </c>
      <c r="Q7" s="24">
        <v>85.39</v>
      </c>
      <c r="R7" s="24">
        <v>3740</v>
      </c>
      <c r="S7" s="24">
        <v>24294</v>
      </c>
      <c r="T7" s="24">
        <v>307.29000000000002</v>
      </c>
      <c r="U7" s="24">
        <v>79.06</v>
      </c>
      <c r="V7" s="24">
        <v>1839</v>
      </c>
      <c r="W7" s="24">
        <v>1.04</v>
      </c>
      <c r="X7" s="24">
        <v>1768.27</v>
      </c>
      <c r="Y7" s="24" t="s">
        <v>102</v>
      </c>
      <c r="Z7" s="24" t="s">
        <v>102</v>
      </c>
      <c r="AA7" s="24" t="s">
        <v>102</v>
      </c>
      <c r="AB7" s="24" t="s">
        <v>102</v>
      </c>
      <c r="AC7" s="24">
        <v>99.15</v>
      </c>
      <c r="AD7" s="24" t="s">
        <v>102</v>
      </c>
      <c r="AE7" s="24" t="s">
        <v>102</v>
      </c>
      <c r="AF7" s="24" t="s">
        <v>102</v>
      </c>
      <c r="AG7" s="24" t="s">
        <v>102</v>
      </c>
      <c r="AH7" s="24">
        <v>106.62</v>
      </c>
      <c r="AI7" s="24">
        <v>104.3</v>
      </c>
      <c r="AJ7" s="24" t="s">
        <v>102</v>
      </c>
      <c r="AK7" s="24" t="s">
        <v>102</v>
      </c>
      <c r="AL7" s="24" t="s">
        <v>102</v>
      </c>
      <c r="AM7" s="24" t="s">
        <v>102</v>
      </c>
      <c r="AN7" s="24">
        <v>5.51</v>
      </c>
      <c r="AO7" s="24" t="s">
        <v>102</v>
      </c>
      <c r="AP7" s="24" t="s">
        <v>102</v>
      </c>
      <c r="AQ7" s="24" t="s">
        <v>102</v>
      </c>
      <c r="AR7" s="24" t="s">
        <v>102</v>
      </c>
      <c r="AS7" s="24">
        <v>107.99</v>
      </c>
      <c r="AT7" s="24">
        <v>102.74</v>
      </c>
      <c r="AU7" s="24" t="s">
        <v>102</v>
      </c>
      <c r="AV7" s="24" t="s">
        <v>102</v>
      </c>
      <c r="AW7" s="24" t="s">
        <v>102</v>
      </c>
      <c r="AX7" s="24" t="s">
        <v>102</v>
      </c>
      <c r="AY7" s="24">
        <v>54.72</v>
      </c>
      <c r="AZ7" s="24" t="s">
        <v>102</v>
      </c>
      <c r="BA7" s="24" t="s">
        <v>102</v>
      </c>
      <c r="BB7" s="24" t="s">
        <v>102</v>
      </c>
      <c r="BC7" s="24" t="s">
        <v>102</v>
      </c>
      <c r="BD7" s="24">
        <v>58.25</v>
      </c>
      <c r="BE7" s="24">
        <v>47.19</v>
      </c>
      <c r="BF7" s="24" t="s">
        <v>102</v>
      </c>
      <c r="BG7" s="24" t="s">
        <v>102</v>
      </c>
      <c r="BH7" s="24" t="s">
        <v>102</v>
      </c>
      <c r="BI7" s="24" t="s">
        <v>102</v>
      </c>
      <c r="BJ7" s="24">
        <v>0</v>
      </c>
      <c r="BK7" s="24" t="s">
        <v>102</v>
      </c>
      <c r="BL7" s="24" t="s">
        <v>102</v>
      </c>
      <c r="BM7" s="24" t="s">
        <v>102</v>
      </c>
      <c r="BN7" s="24" t="s">
        <v>102</v>
      </c>
      <c r="BO7" s="24">
        <v>791.46</v>
      </c>
      <c r="BP7" s="24">
        <v>798.1</v>
      </c>
      <c r="BQ7" s="24" t="s">
        <v>102</v>
      </c>
      <c r="BR7" s="24" t="s">
        <v>102</v>
      </c>
      <c r="BS7" s="24" t="s">
        <v>102</v>
      </c>
      <c r="BT7" s="24" t="s">
        <v>102</v>
      </c>
      <c r="BU7" s="24">
        <v>61.74</v>
      </c>
      <c r="BV7" s="24" t="s">
        <v>102</v>
      </c>
      <c r="BW7" s="24" t="s">
        <v>102</v>
      </c>
      <c r="BX7" s="24" t="s">
        <v>102</v>
      </c>
      <c r="BY7" s="24" t="s">
        <v>102</v>
      </c>
      <c r="BZ7" s="24">
        <v>47.96</v>
      </c>
      <c r="CA7" s="24">
        <v>54.51</v>
      </c>
      <c r="CB7" s="24" t="s">
        <v>102</v>
      </c>
      <c r="CC7" s="24" t="s">
        <v>102</v>
      </c>
      <c r="CD7" s="24" t="s">
        <v>102</v>
      </c>
      <c r="CE7" s="24" t="s">
        <v>102</v>
      </c>
      <c r="CF7" s="24">
        <v>297.77999999999997</v>
      </c>
      <c r="CG7" s="24" t="s">
        <v>102</v>
      </c>
      <c r="CH7" s="24" t="s">
        <v>102</v>
      </c>
      <c r="CI7" s="24" t="s">
        <v>102</v>
      </c>
      <c r="CJ7" s="24" t="s">
        <v>102</v>
      </c>
      <c r="CK7" s="24">
        <v>325.85000000000002</v>
      </c>
      <c r="CL7" s="24">
        <v>286.33</v>
      </c>
      <c r="CM7" s="24" t="s">
        <v>102</v>
      </c>
      <c r="CN7" s="24" t="s">
        <v>102</v>
      </c>
      <c r="CO7" s="24" t="s">
        <v>102</v>
      </c>
      <c r="CP7" s="24" t="s">
        <v>102</v>
      </c>
      <c r="CQ7" s="24">
        <v>46.05</v>
      </c>
      <c r="CR7" s="24" t="s">
        <v>102</v>
      </c>
      <c r="CS7" s="24" t="s">
        <v>102</v>
      </c>
      <c r="CT7" s="24" t="s">
        <v>102</v>
      </c>
      <c r="CU7" s="24" t="s">
        <v>102</v>
      </c>
      <c r="CV7" s="24">
        <v>45.32</v>
      </c>
      <c r="CW7" s="24">
        <v>49.92</v>
      </c>
      <c r="CX7" s="24" t="s">
        <v>102</v>
      </c>
      <c r="CY7" s="24" t="s">
        <v>102</v>
      </c>
      <c r="CZ7" s="24" t="s">
        <v>102</v>
      </c>
      <c r="DA7" s="24" t="s">
        <v>102</v>
      </c>
      <c r="DB7" s="24">
        <v>81.349999999999994</v>
      </c>
      <c r="DC7" s="24" t="s">
        <v>102</v>
      </c>
      <c r="DD7" s="24" t="s">
        <v>102</v>
      </c>
      <c r="DE7" s="24" t="s">
        <v>102</v>
      </c>
      <c r="DF7" s="24" t="s">
        <v>102</v>
      </c>
      <c r="DG7" s="24">
        <v>83.54</v>
      </c>
      <c r="DH7" s="24">
        <v>87.8</v>
      </c>
      <c r="DI7" s="24" t="s">
        <v>102</v>
      </c>
      <c r="DJ7" s="24" t="s">
        <v>102</v>
      </c>
      <c r="DK7" s="24" t="s">
        <v>102</v>
      </c>
      <c r="DL7" s="24" t="s">
        <v>102</v>
      </c>
      <c r="DM7" s="24">
        <v>3.19</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今出川 貴寛</dc:creator>
  <cp:lastModifiedBy>長濱　健仁</cp:lastModifiedBy>
  <dcterms:created xsi:type="dcterms:W3CDTF">2026-02-17T11:34:36Z</dcterms:created>
  <dcterms:modified xsi:type="dcterms:W3CDTF">2026-02-26T06:48:26Z</dcterms:modified>
</cp:coreProperties>
</file>