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11舟橋村　提出有\"/>
    </mc:Choice>
  </mc:AlternateContent>
  <xr:revisionPtr revIDLastSave="0" documentId="13_ncr:1_{C188FF90-AEDD-464E-A60C-FED5E616FA78}" xr6:coauthVersionLast="47" xr6:coauthVersionMax="47" xr10:uidLastSave="{00000000-0000-0000-0000-000000000000}"/>
  <workbookProtection workbookAlgorithmName="SHA-512" workbookHashValue="JseS2ytgHicx/SB6hSJPB55BjjSAdlTWt18U3ytycmNkV6twuePAU9OFs18hZ7vDhTqkbcMFto7DBw/QE65SoA==" workbookSaltValue="mD7UcedfWLv24OSu/PvKeA==" workbookSpinCount="100000" lockStructure="1"/>
  <bookViews>
    <workbookView xWindow="28680" yWindow="4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BB10" i="4"/>
  <c r="AT10" i="4"/>
  <c r="AL10" i="4"/>
  <c r="W10" i="4"/>
  <c r="P10" i="4"/>
  <c r="BB8" i="4"/>
  <c r="AT8" i="4"/>
  <c r="AL8" i="4"/>
  <c r="AD8" i="4"/>
  <c r="W8" i="4"/>
  <c r="P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<sst xmlns="http://schemas.openxmlformats.org/spreadsheetml/2006/main" count="316" uniqueCount="112">
  <si>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</si>
  <si>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</si>
  <si>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</si>
  <si>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</si>
  <si>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</si>
  <si>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</si>
  <si>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</si>
  <si>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</si>
  <si>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</si>
  <si>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</si>
  <si>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</si>
  <si>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</si>
  <si>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</si>
  <si>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</si>
  <si>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</si>
  <si>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</si>
  <si>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</si>
  <si>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</si>
  <si>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</si>
  <si>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</si>
  <si>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</si>
  <si>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</si>
  <si>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</si>
  <si>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</si>
  <si>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</si>
  <si>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</si>
  <si>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</si>
  <si>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</si>
  <si>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</si>
  <si>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</si>
  <si>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</si>
  <si>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</si>
  <si>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</si>
  <si>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</si>
  <si>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</si>
  <si>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</si>
  <si>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</si>
  <si>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</si>
  <si>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</si>
  <si>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</si>
  <si>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</si>
  <si>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</si>
  <si>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</si>
  <si>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</si>
  <si>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</si>
  <si>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</si>
  <si>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</si>
  <si>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</si>
  <si>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</si>
  <si>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</si>
  <si>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</si>
  <si>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</si>
  <si>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</si>
  <si>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</si>
  <si>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</si>
  <si>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</si>
  <si>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</si>
  <si>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</si>
  <si>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</si>
  <si>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</si>
  <si>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</si>
  <si>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</si>
  <si>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</si>
  <si>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</si>
  <si>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</si>
  <si>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</si>
  <si>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</si>
  <si>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</si>
  <si>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</si>
  <si>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</si>
  <si>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</si>
  <si>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</si>
  <si>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</si>
  <si>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</si>
  <si>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</si>
  <si>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</si>
  <si>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</si>
  <si>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</si>
  <si>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</si>
  <si>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</si>
  <si>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</si>
  <si>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</si>
  <si>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</si>
  <si>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</si>
  <si>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</si>
  <si>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</si>
  <si>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</si>
  <si>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</si>
  <si>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</si>
  <si>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</si>
  <si>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</si>
  <si>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</si>
  <si>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</si>
  <si>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舟橋村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</si>
  <si>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</si>
  <si>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</si>
  <si>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</si>
  <si>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</si>
  <si>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</si>
  <si>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</si>
  <si>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</si>
  <si>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</si>
  <si>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</si>
  <si>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</si>
  <si>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</si>
  <si>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</si>
  <si>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</si>
  <si>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</si>
  <si>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</si>
  <si>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経常収支比率が100％を上回っており、単年度の収支は黒字を確保している状況にある。
また、累積欠損金比率は0％であり、累積欠損金は発生していないことから、現時点で財務基盤は健全な状況にあると言える。
流動比率は平均値を下回っており、短期的な支払能力の面では十分とは言えない状況にある。
また、企業債残高対給水収益比率は、全国平均を下回っているものの、企業債残高の水準自体は高く、将来的な償還負担を見据えた計画的な財政運営が必要である。
さらに、給水原価に対する料金回収率は100％を下回っていることから、今後は経費の見直し等を行い、収益性の改善を図る必要がある。</t>
    <rPh sb="0" eb="4">
      <t>ケイジョウシュウシ</t>
    </rPh>
    <rPh sb="4" eb="6">
      <t>ヒリツ</t>
    </rPh>
    <rPh sb="12" eb="14">
      <t>ウワマワ</t>
    </rPh>
    <rPh sb="19" eb="22">
      <t>タンネンド</t>
    </rPh>
    <rPh sb="23" eb="25">
      <t>シュウシ</t>
    </rPh>
    <rPh sb="26" eb="28">
      <t>クロジ</t>
    </rPh>
    <rPh sb="29" eb="31">
      <t>カクホ</t>
    </rPh>
    <rPh sb="35" eb="37">
      <t>ジョウキョウ</t>
    </rPh>
    <rPh sb="45" eb="49">
      <t>ルイセキケッソン</t>
    </rPh>
    <rPh sb="49" eb="52">
      <t>キンヒリツ</t>
    </rPh>
    <rPh sb="59" eb="64">
      <t>ルイセキケッソンキン</t>
    </rPh>
    <rPh sb="65" eb="67">
      <t>ハッセイ</t>
    </rPh>
    <rPh sb="77" eb="80">
      <t>ゲンジテン</t>
    </rPh>
    <rPh sb="81" eb="85">
      <t>ザイムキバン</t>
    </rPh>
    <rPh sb="86" eb="88">
      <t>ケンゼン</t>
    </rPh>
    <rPh sb="89" eb="91">
      <t>ジョウキョウ</t>
    </rPh>
    <rPh sb="95" eb="96">
      <t>イ</t>
    </rPh>
    <rPh sb="100" eb="104">
      <t>リュウドウヒリツ</t>
    </rPh>
    <rPh sb="105" eb="108">
      <t>ヘイキンチ</t>
    </rPh>
    <rPh sb="109" eb="111">
      <t>シタマワ</t>
    </rPh>
    <rPh sb="116" eb="119">
      <t>タンキテキ</t>
    </rPh>
    <rPh sb="120" eb="122">
      <t>シハライ</t>
    </rPh>
    <rPh sb="122" eb="124">
      <t>ノウリョク</t>
    </rPh>
    <rPh sb="125" eb="126">
      <t>メン</t>
    </rPh>
    <rPh sb="128" eb="130">
      <t>ジュウブン</t>
    </rPh>
    <rPh sb="132" eb="133">
      <t>イ</t>
    </rPh>
    <rPh sb="136" eb="138">
      <t>ジョウキョウ</t>
    </rPh>
    <rPh sb="146" eb="149">
      <t>キギョウサイ</t>
    </rPh>
    <rPh sb="149" eb="151">
      <t>ザンダカ</t>
    </rPh>
    <rPh sb="151" eb="152">
      <t>タイ</t>
    </rPh>
    <rPh sb="152" eb="156">
      <t>キュウスイシュウエキ</t>
    </rPh>
    <rPh sb="156" eb="158">
      <t>ヒリツ</t>
    </rPh>
    <rPh sb="160" eb="164">
      <t>ゼンコクヘイキン</t>
    </rPh>
    <rPh sb="165" eb="167">
      <t>シタマワ</t>
    </rPh>
    <rPh sb="175" eb="180">
      <t>キギョウサイザンダカ</t>
    </rPh>
    <rPh sb="181" eb="185">
      <t>スイジュンジタイ</t>
    </rPh>
    <rPh sb="186" eb="187">
      <t>タカ</t>
    </rPh>
    <rPh sb="189" eb="192">
      <t>ショウライテキ</t>
    </rPh>
    <rPh sb="193" eb="197">
      <t>ショウカンフタン</t>
    </rPh>
    <rPh sb="198" eb="200">
      <t>ミス</t>
    </rPh>
    <rPh sb="202" eb="205">
      <t>ケイカクテキ</t>
    </rPh>
    <rPh sb="222" eb="226">
      <t>キュウスイゲンカ</t>
    </rPh>
    <rPh sb="227" eb="228">
      <t>タイ</t>
    </rPh>
    <rPh sb="241" eb="243">
      <t>シタマワ</t>
    </rPh>
    <rPh sb="252" eb="254">
      <t>コンゴ</t>
    </rPh>
    <rPh sb="255" eb="257">
      <t>ケイヒ</t>
    </rPh>
    <rPh sb="258" eb="260">
      <t>ミナオ</t>
    </rPh>
    <rPh sb="261" eb="262">
      <t>トウ</t>
    </rPh>
    <rPh sb="263" eb="264">
      <t>オコナ</t>
    </rPh>
    <rPh sb="266" eb="269">
      <t>シュウエキセイ</t>
    </rPh>
    <rPh sb="270" eb="272">
      <t>カイゼン</t>
    </rPh>
    <rPh sb="273" eb="274">
      <t>ハカ</t>
    </rPh>
    <rPh sb="275" eb="277">
      <t>ヒツヨウ</t>
    </rPh>
    <phoneticPr fontId="4"/>
  </si>
  <si>
    <t>施設の老朽化の状況については、法適用初年度であることから、有形固定資産減価償却率は本年度の数値のみの把握となるが、平均値と比較すると低い水準にある。
また、本村においては法定耐用年数を超過した管路はなく、管路経年化率は0％である。
一方で、管路更新率は平均値を下回る水準にとどまっていることから、将来的な安定供給を確保するため、計画的な施設・管路の更新を進めるとともに、財源確保を含めた中長期的な更新計画の検討が必要である。</t>
    <rPh sb="0" eb="2">
      <t>シセツ</t>
    </rPh>
    <rPh sb="3" eb="6">
      <t>ロウキュウカ</t>
    </rPh>
    <rPh sb="7" eb="9">
      <t>ジョウキョウ</t>
    </rPh>
    <rPh sb="15" eb="18">
      <t>ホウテキヨウ</t>
    </rPh>
    <rPh sb="18" eb="21">
      <t>ショネンド</t>
    </rPh>
    <rPh sb="29" eb="35">
      <t>ユウケイコテイシサン</t>
    </rPh>
    <rPh sb="35" eb="40">
      <t>ゲンカショウキャクリツ</t>
    </rPh>
    <rPh sb="41" eb="44">
      <t>ホンネンド</t>
    </rPh>
    <rPh sb="45" eb="47">
      <t>スウチ</t>
    </rPh>
    <rPh sb="50" eb="52">
      <t>ハアク</t>
    </rPh>
    <rPh sb="57" eb="60">
      <t>ヘイキンチ</t>
    </rPh>
    <rPh sb="61" eb="63">
      <t>ヒカク</t>
    </rPh>
    <rPh sb="66" eb="67">
      <t>ヒク</t>
    </rPh>
    <rPh sb="68" eb="70">
      <t>スイジュン</t>
    </rPh>
    <rPh sb="78" eb="80">
      <t>ホンソン</t>
    </rPh>
    <rPh sb="85" eb="87">
      <t>ホウテイ</t>
    </rPh>
    <rPh sb="87" eb="89">
      <t>タイヨウ</t>
    </rPh>
    <rPh sb="89" eb="91">
      <t>ネンスウ</t>
    </rPh>
    <rPh sb="92" eb="94">
      <t>チョウカ</t>
    </rPh>
    <rPh sb="96" eb="98">
      <t>カンロ</t>
    </rPh>
    <rPh sb="102" eb="108">
      <t>カンロケイネンカリツ</t>
    </rPh>
    <rPh sb="116" eb="118">
      <t>イッポウ</t>
    </rPh>
    <rPh sb="120" eb="125">
      <t>カンロコウシンリツ</t>
    </rPh>
    <rPh sb="126" eb="129">
      <t>ヘイキンチ</t>
    </rPh>
    <rPh sb="130" eb="132">
      <t>シタマワ</t>
    </rPh>
    <rPh sb="133" eb="135">
      <t>スイジュン</t>
    </rPh>
    <rPh sb="148" eb="151">
      <t>ショウライテキ</t>
    </rPh>
    <rPh sb="152" eb="156">
      <t>アンテイキョウキュウ</t>
    </rPh>
    <rPh sb="157" eb="159">
      <t>カクホ</t>
    </rPh>
    <rPh sb="164" eb="167">
      <t>ケイカクテキ</t>
    </rPh>
    <rPh sb="168" eb="170">
      <t>シセツ</t>
    </rPh>
    <rPh sb="171" eb="173">
      <t>カンロ</t>
    </rPh>
    <rPh sb="174" eb="176">
      <t>コウシン</t>
    </rPh>
    <rPh sb="177" eb="178">
      <t>スス</t>
    </rPh>
    <rPh sb="185" eb="189">
      <t>ザイゲンカクホ</t>
    </rPh>
    <rPh sb="190" eb="191">
      <t>フク</t>
    </rPh>
    <rPh sb="193" eb="197">
      <t>チュウチョウキテキ</t>
    </rPh>
    <rPh sb="198" eb="202">
      <t>コウシンケイカク</t>
    </rPh>
    <rPh sb="203" eb="205">
      <t>ケントウ</t>
    </rPh>
    <rPh sb="206" eb="208">
      <t>ヒツヨウ</t>
    </rPh>
    <phoneticPr fontId="4"/>
  </si>
  <si>
    <t>本経営比較分析表は、令和6年度決算から地方公営企業法適用となったため、令和5年度以前については同法に基づく決算を行っていないため、比較可能な数値が存在しない。そのため、経営比較による分析には、一定の制約があるものの、令和6年度の単年度決算においては、経常収支比率が100％を上回るなど、事業運営は概ね安定していた状況にあると評価できる。
一方で、料金回収率は100％を下回っており、給水に要する費用を料金収入で十分に賄えていない状況が課題である。
また、老朽化に関する指標については、施設の更新需要が今後見込まれるため、計画的な更新と財源確保が必要である。
今後は、地方公営企業法適用後の決算データの蓄積を進めるとともに、経営戦略に基づく中長期的な視点から、経営の健全化および安定供給の確保に取り組んでいく。</t>
    <rPh sb="0" eb="3">
      <t>ホンケイエイ</t>
    </rPh>
    <rPh sb="3" eb="8">
      <t>ヒカクブンセキヒョウ</t>
    </rPh>
    <rPh sb="10" eb="12">
      <t>レイワ</t>
    </rPh>
    <rPh sb="13" eb="17">
      <t>ネンドケッサン</t>
    </rPh>
    <rPh sb="19" eb="26">
      <t>チホウコウエイキギョウホウ</t>
    </rPh>
    <rPh sb="26" eb="28">
      <t>テキヨウ</t>
    </rPh>
    <rPh sb="35" eb="37">
      <t>レイワ</t>
    </rPh>
    <rPh sb="38" eb="40">
      <t>ネンド</t>
    </rPh>
    <rPh sb="40" eb="42">
      <t>イゼン</t>
    </rPh>
    <rPh sb="47" eb="49">
      <t>ドウホウ</t>
    </rPh>
    <rPh sb="50" eb="51">
      <t>モト</t>
    </rPh>
    <rPh sb="53" eb="55">
      <t>ケッサン</t>
    </rPh>
    <rPh sb="56" eb="57">
      <t>オコナ</t>
    </rPh>
    <rPh sb="65" eb="69">
      <t>ヒカクカノウ</t>
    </rPh>
    <rPh sb="70" eb="72">
      <t>スウチ</t>
    </rPh>
    <rPh sb="73" eb="75">
      <t>ソンザイ</t>
    </rPh>
    <rPh sb="84" eb="86">
      <t>ケイエイ</t>
    </rPh>
    <rPh sb="86" eb="88">
      <t>ヒカク</t>
    </rPh>
    <rPh sb="91" eb="93">
      <t>ブンセキ</t>
    </rPh>
    <rPh sb="96" eb="98">
      <t>イッテイ</t>
    </rPh>
    <rPh sb="99" eb="101">
      <t>セイヤク</t>
    </rPh>
    <rPh sb="108" eb="110">
      <t>レイワ</t>
    </rPh>
    <rPh sb="111" eb="113">
      <t>ネンド</t>
    </rPh>
    <rPh sb="114" eb="119">
      <t>タンネンドケッサン</t>
    </rPh>
    <rPh sb="125" eb="131">
      <t>ケイジョウシュウシヒリツ</t>
    </rPh>
    <rPh sb="137" eb="139">
      <t>ウワマワ</t>
    </rPh>
    <rPh sb="143" eb="147">
      <t>ジギョウウンエイ</t>
    </rPh>
    <rPh sb="148" eb="149">
      <t>オオム</t>
    </rPh>
    <rPh sb="150" eb="152">
      <t>アンテイ</t>
    </rPh>
    <rPh sb="156" eb="158">
      <t>ジョウキョウ</t>
    </rPh>
    <rPh sb="162" eb="164">
      <t>ヒョウカ</t>
    </rPh>
    <rPh sb="169" eb="171">
      <t>イッポウ</t>
    </rPh>
    <rPh sb="173" eb="178">
      <t>リョウキンカイシュウリツ</t>
    </rPh>
    <rPh sb="184" eb="186">
      <t>シタマワ</t>
    </rPh>
    <rPh sb="191" eb="193">
      <t>キュウスイ</t>
    </rPh>
    <rPh sb="194" eb="195">
      <t>ヨウ</t>
    </rPh>
    <rPh sb="197" eb="199">
      <t>ヒヨウ</t>
    </rPh>
    <rPh sb="200" eb="204">
      <t>リョウキンシュウニュウ</t>
    </rPh>
    <rPh sb="205" eb="207">
      <t>ジュウブン</t>
    </rPh>
    <rPh sb="208" eb="209">
      <t>マカナ</t>
    </rPh>
    <rPh sb="214" eb="216">
      <t>ジョウキョウ</t>
    </rPh>
    <rPh sb="217" eb="219">
      <t>カダイ</t>
    </rPh>
    <rPh sb="227" eb="230">
      <t>ロウキュウカ</t>
    </rPh>
    <rPh sb="231" eb="232">
      <t>カン</t>
    </rPh>
    <rPh sb="234" eb="236">
      <t>シヒョウ</t>
    </rPh>
    <rPh sb="242" eb="244">
      <t>シセツ</t>
    </rPh>
    <rPh sb="245" eb="249">
      <t>コウシンジュヨウ</t>
    </rPh>
    <rPh sb="250" eb="252">
      <t>コンゴ</t>
    </rPh>
    <rPh sb="252" eb="254">
      <t>ミコ</t>
    </rPh>
    <rPh sb="260" eb="263">
      <t>ケイカクテキ</t>
    </rPh>
    <rPh sb="264" eb="266">
      <t>コウシン</t>
    </rPh>
    <rPh sb="267" eb="271">
      <t>ザイゲンカクホ</t>
    </rPh>
    <rPh sb="272" eb="274">
      <t>ヒツヨウ</t>
    </rPh>
    <rPh sb="279" eb="281">
      <t>コンゴ</t>
    </rPh>
    <rPh sb="283" eb="293">
      <t>チホウコウエイキギョウホウテキヨウゴ</t>
    </rPh>
    <rPh sb="294" eb="296">
      <t>ケッサン</t>
    </rPh>
    <rPh sb="300" eb="302">
      <t>チクセキ</t>
    </rPh>
    <rPh sb="303" eb="304">
      <t>スス</t>
    </rPh>
    <rPh sb="311" eb="315">
      <t>ケイエイセンリャク</t>
    </rPh>
    <rPh sb="316" eb="317">
      <t>モト</t>
    </rPh>
    <rPh sb="319" eb="323">
      <t>チュウチョウキテキ</t>
    </rPh>
    <rPh sb="324" eb="326">
      <t>シテン</t>
    </rPh>
    <rPh sb="329" eb="331">
      <t>ケイエイ</t>
    </rPh>
    <rPh sb="332" eb="335">
      <t>ケンゼンカ</t>
    </rPh>
    <rPh sb="338" eb="342">
      <t>アンテイキョウキュウ</t>
    </rPh>
    <rPh sb="343" eb="345">
      <t>カクホ</t>
    </rPh>
    <rPh sb="346" eb="347">
      <t>ト</t>
    </rPh>
    <rPh sb="348" eb="34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</si>
</sst>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1AB-4D0B-9A7B-BD608DD31D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F1AB-4D0B-9A7B-BD608DD31D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57.84</c:v>
                </c:pt>
              </c:numCache>
            </c:numRef>
          </c:val>
          <c:extLst>
            <c:ext xmlns:c16="http://schemas.microsoft.com/office/drawing/2014/chart" uri="{C3380CC4-5D6E-409C-BE32-E72D297353CC}">
              <c16:uniqueId val="{00000000-B185-49DF-BD9C-74871DCB56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B185-49DF-BD9C-74871DCB56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94.75</c:v>
                </c:pt>
              </c:numCache>
            </c:numRef>
          </c:val>
          <c:extLst>
            <c:ext xmlns:c16="http://schemas.microsoft.com/office/drawing/2014/chart" uri="{C3380CC4-5D6E-409C-BE32-E72D297353CC}">
              <c16:uniqueId val="{00000000-566A-44A8-AA3C-812590ACEA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566A-44A8-AA3C-812590ACEA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122.75</c:v>
                </c:pt>
              </c:numCache>
            </c:numRef>
          </c:val>
          <c:extLst>
            <c:ext xmlns:c16="http://schemas.microsoft.com/office/drawing/2014/chart" uri="{C3380CC4-5D6E-409C-BE32-E72D297353CC}">
              <c16:uniqueId val="{00000000-97E1-4281-96D7-55A4990445C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97E1-4281-96D7-55A4990445C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5.18</c:v>
                </c:pt>
              </c:numCache>
            </c:numRef>
          </c:val>
          <c:extLst>
            <c:ext xmlns:c16="http://schemas.microsoft.com/office/drawing/2014/chart" uri="{C3380CC4-5D6E-409C-BE32-E72D297353CC}">
              <c16:uniqueId val="{00000000-61FD-4446-9A4C-31711136650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61FD-4446-9A4C-31711136650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BF-4BB6-BDBE-D10B2771BE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B6BF-4BB6-BDBE-D10B2771BE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6B2-49BD-A03D-D403ECD5295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F6B2-49BD-A03D-D403ECD5295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82.83</c:v>
                </c:pt>
              </c:numCache>
            </c:numRef>
          </c:val>
          <c:extLst>
            <c:ext xmlns:c16="http://schemas.microsoft.com/office/drawing/2014/chart" uri="{C3380CC4-5D6E-409C-BE32-E72D297353CC}">
              <c16:uniqueId val="{00000000-72AB-4772-8CB9-16232EAA360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72AB-4772-8CB9-16232EAA360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950.89</c:v>
                </c:pt>
              </c:numCache>
            </c:numRef>
          </c:val>
          <c:extLst>
            <c:ext xmlns:c16="http://schemas.microsoft.com/office/drawing/2014/chart" uri="{C3380CC4-5D6E-409C-BE32-E72D297353CC}">
              <c16:uniqueId val="{00000000-DD61-44B7-8604-03876802C23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DD61-44B7-8604-03876802C23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92.29</c:v>
                </c:pt>
              </c:numCache>
            </c:numRef>
          </c:val>
          <c:extLst>
            <c:ext xmlns:c16="http://schemas.microsoft.com/office/drawing/2014/chart" uri="{C3380CC4-5D6E-409C-BE32-E72D297353CC}">
              <c16:uniqueId val="{00000000-E135-4EC3-9CC0-4748A96DD92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E135-4EC3-9CC0-4748A96DD92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123.47</c:v>
                </c:pt>
              </c:numCache>
            </c:numRef>
          </c:val>
          <c:extLst>
            <c:ext xmlns:c16="http://schemas.microsoft.com/office/drawing/2014/chart" uri="{C3380CC4-5D6E-409C-BE32-E72D297353CC}">
              <c16:uniqueId val="{00000000-BEC3-42E4-8B92-7A66BA77CE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BEC3-42E4-8B92-7A66BA77CE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55" zoomScaleNormal="100" workbookViewId="0">
      <selection activeCell="BM87" sqref="BM87"/>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富山県　舟橋村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3313</v>
      </c>
      <c r="AM8" s="44"/>
      <c r="AN8" s="44"/>
      <c r="AO8" s="44"/>
      <c r="AP8" s="44"/>
      <c r="AQ8" s="44"/>
      <c r="AR8" s="44"/>
      <c r="AS8" s="44"/>
      <c r="AT8" s="45">
        <f>データ!$S$6</f>
        <v>3.47</v>
      </c>
      <c r="AU8" s="46"/>
      <c r="AV8" s="46"/>
      <c r="AW8" s="46"/>
      <c r="AX8" s="46"/>
      <c r="AY8" s="46"/>
      <c r="AZ8" s="46"/>
      <c r="BA8" s="46"/>
      <c r="BB8" s="47">
        <f>データ!$T$6</f>
        <v>954.76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40.520000000000003</v>
      </c>
      <c r="J10" s="46"/>
      <c r="K10" s="46"/>
      <c r="L10" s="46"/>
      <c r="M10" s="46"/>
      <c r="N10" s="46"/>
      <c r="O10" s="80"/>
      <c r="P10" s="47">
        <f>データ!$P$6</f>
        <v>98.5</v>
      </c>
      <c r="Q10" s="47"/>
      <c r="R10" s="47"/>
      <c r="S10" s="47"/>
      <c r="T10" s="47"/>
      <c r="U10" s="47"/>
      <c r="V10" s="47"/>
      <c r="W10" s="44">
        <f>データ!$Q$6</f>
        <v>3440</v>
      </c>
      <c r="X10" s="44"/>
      <c r="Y10" s="44"/>
      <c r="Z10" s="44"/>
      <c r="AA10" s="44"/>
      <c r="AB10" s="44"/>
      <c r="AC10" s="44"/>
      <c r="AD10" s="2"/>
      <c r="AE10" s="2"/>
      <c r="AF10" s="2"/>
      <c r="AG10" s="2"/>
      <c r="AH10" s="2"/>
      <c r="AI10" s="2"/>
      <c r="AJ10" s="2"/>
      <c r="AK10" s="2"/>
      <c r="AL10" s="44">
        <f>データ!$U$6</f>
        <v>3276</v>
      </c>
      <c r="AM10" s="44"/>
      <c r="AN10" s="44"/>
      <c r="AO10" s="44"/>
      <c r="AP10" s="44"/>
      <c r="AQ10" s="44"/>
      <c r="AR10" s="44"/>
      <c r="AS10" s="44"/>
      <c r="AT10" s="45">
        <f>データ!$V$6</f>
        <v>3.47</v>
      </c>
      <c r="AU10" s="46"/>
      <c r="AV10" s="46"/>
      <c r="AW10" s="46"/>
      <c r="AX10" s="46"/>
      <c r="AY10" s="46"/>
      <c r="AZ10" s="46"/>
      <c r="BA10" s="46"/>
      <c r="BB10" s="47">
        <f>データ!$W$6</f>
        <v>944.09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E6pAhjDtLbNIQX3+UVdyjhU0xvgk76wqRrm67PNmMDqVXa2TBqMUJa0Z+Cg9orOx/Z7ZHEoeoG0q0usLsRzudg==" saltValue="AT5FR7WmVq0pI0jlVOJU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163210</v>
      </c>
      <c r="D6" s="20">
        <f t="shared" si="3"/>
        <v>46</v>
      </c>
      <c r="E6" s="20">
        <f t="shared" si="3"/>
        <v>1</v>
      </c>
      <c r="F6" s="20">
        <f t="shared" si="3"/>
        <v>0</v>
      </c>
      <c r="G6" s="20">
        <f t="shared" si="3"/>
        <v>5</v>
      </c>
      <c r="H6" s="20" t="str">
        <f t="shared" si="3"/>
        <v>富山県　舟橋村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40.520000000000003</v>
      </c>
      <c r="P6" s="21">
        <f t="shared" si="3"/>
        <v>98.5</v>
      </c>
      <c r="Q6" s="21">
        <f t="shared" si="3"/>
        <v>3440</v>
      </c>
      <c r="R6" s="21">
        <f t="shared" si="3"/>
        <v>3313</v>
      </c>
      <c r="S6" s="21">
        <f t="shared" si="3"/>
        <v>3.47</v>
      </c>
      <c r="T6" s="21">
        <f t="shared" si="3"/>
        <v>954.76</v>
      </c>
      <c r="U6" s="21">
        <f t="shared" si="3"/>
        <v>3276</v>
      </c>
      <c r="V6" s="21">
        <f t="shared" si="3"/>
        <v>3.47</v>
      </c>
      <c r="W6" s="21">
        <f t="shared" si="3"/>
        <v>944.09</v>
      </c>
      <c r="X6" s="22" t="str">
        <f>IF(X7="",NA(),X7)</f>
        <v>-</v>
      </c>
      <c r="Y6" s="22" t="str">
        <f t="shared" ref="Y6:AG6" si="4">IF(Y7="",NA(),Y7)</f>
        <v>-</v>
      </c>
      <c r="Z6" s="22" t="str">
        <f t="shared" si="4"/>
        <v>-</v>
      </c>
      <c r="AA6" s="22" t="str">
        <f t="shared" si="4"/>
        <v>-</v>
      </c>
      <c r="AB6" s="22">
        <f t="shared" si="4"/>
        <v>122.75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82.83</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950.89</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92.29</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123.47</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57.84</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94.75</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5.18</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163210</v>
      </c>
      <c r="D7" s="24">
        <v>46</v>
      </c>
      <c r="E7" s="24">
        <v>1</v>
      </c>
      <c r="F7" s="24">
        <v>0</v>
      </c>
      <c r="G7" s="24">
        <v>5</v>
      </c>
      <c r="H7" s="24" t="s">
        <v>93</v>
      </c>
      <c r="I7" s="24" t="s">
        <v>94</v>
      </c>
      <c r="J7" s="24" t="s">
        <v>95</v>
      </c>
      <c r="K7" s="24" t="s">
        <v>96</v>
      </c>
      <c r="L7" s="24" t="s">
        <v>97</v>
      </c>
      <c r="M7" s="24" t="s">
        <v>98</v>
      </c>
      <c r="N7" s="25" t="s">
        <v>99</v>
      </c>
      <c r="O7" s="25">
        <v>40.520000000000003</v>
      </c>
      <c r="P7" s="25">
        <v>98.5</v>
      </c>
      <c r="Q7" s="25">
        <v>3440</v>
      </c>
      <c r="R7" s="25">
        <v>3313</v>
      </c>
      <c r="S7" s="25">
        <v>3.47</v>
      </c>
      <c r="T7" s="25">
        <v>954.76</v>
      </c>
      <c r="U7" s="25">
        <v>3276</v>
      </c>
      <c r="V7" s="25">
        <v>3.47</v>
      </c>
      <c r="W7" s="25">
        <v>944.09</v>
      </c>
      <c r="X7" s="25" t="s">
        <v>99</v>
      </c>
      <c r="Y7" s="25" t="s">
        <v>99</v>
      </c>
      <c r="Z7" s="25" t="s">
        <v>99</v>
      </c>
      <c r="AA7" s="25" t="s">
        <v>99</v>
      </c>
      <c r="AB7" s="25">
        <v>122.75</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82.83</v>
      </c>
      <c r="AY7" s="25" t="s">
        <v>99</v>
      </c>
      <c r="AZ7" s="25" t="s">
        <v>99</v>
      </c>
      <c r="BA7" s="25" t="s">
        <v>99</v>
      </c>
      <c r="BB7" s="25" t="s">
        <v>99</v>
      </c>
      <c r="BC7" s="25">
        <v>157.71</v>
      </c>
      <c r="BD7" s="25">
        <v>142.38999999999999</v>
      </c>
      <c r="BE7" s="25" t="s">
        <v>99</v>
      </c>
      <c r="BF7" s="25" t="s">
        <v>99</v>
      </c>
      <c r="BG7" s="25" t="s">
        <v>99</v>
      </c>
      <c r="BH7" s="25" t="s">
        <v>99</v>
      </c>
      <c r="BI7" s="25">
        <v>950.89</v>
      </c>
      <c r="BJ7" s="25" t="s">
        <v>99</v>
      </c>
      <c r="BK7" s="25" t="s">
        <v>99</v>
      </c>
      <c r="BL7" s="25" t="s">
        <v>99</v>
      </c>
      <c r="BM7" s="25" t="s">
        <v>99</v>
      </c>
      <c r="BN7" s="25">
        <v>958.97</v>
      </c>
      <c r="BO7" s="25">
        <v>1043.3599999999999</v>
      </c>
      <c r="BP7" s="25" t="s">
        <v>99</v>
      </c>
      <c r="BQ7" s="25" t="s">
        <v>99</v>
      </c>
      <c r="BR7" s="25" t="s">
        <v>99</v>
      </c>
      <c r="BS7" s="25" t="s">
        <v>99</v>
      </c>
      <c r="BT7" s="25">
        <v>92.29</v>
      </c>
      <c r="BU7" s="25" t="s">
        <v>99</v>
      </c>
      <c r="BV7" s="25" t="s">
        <v>99</v>
      </c>
      <c r="BW7" s="25" t="s">
        <v>99</v>
      </c>
      <c r="BX7" s="25" t="s">
        <v>99</v>
      </c>
      <c r="BY7" s="25">
        <v>61.25</v>
      </c>
      <c r="BZ7" s="25">
        <v>56.19</v>
      </c>
      <c r="CA7" s="25" t="s">
        <v>99</v>
      </c>
      <c r="CB7" s="25" t="s">
        <v>99</v>
      </c>
      <c r="CC7" s="25" t="s">
        <v>99</v>
      </c>
      <c r="CD7" s="25" t="s">
        <v>99</v>
      </c>
      <c r="CE7" s="25">
        <v>123.47</v>
      </c>
      <c r="CF7" s="25" t="s">
        <v>99</v>
      </c>
      <c r="CG7" s="25" t="s">
        <v>99</v>
      </c>
      <c r="CH7" s="25" t="s">
        <v>99</v>
      </c>
      <c r="CI7" s="25" t="s">
        <v>99</v>
      </c>
      <c r="CJ7" s="25">
        <v>279.83</v>
      </c>
      <c r="CK7" s="25">
        <v>285.60000000000002</v>
      </c>
      <c r="CL7" s="25" t="s">
        <v>99</v>
      </c>
      <c r="CM7" s="25" t="s">
        <v>99</v>
      </c>
      <c r="CN7" s="25" t="s">
        <v>99</v>
      </c>
      <c r="CO7" s="25" t="s">
        <v>99</v>
      </c>
      <c r="CP7" s="25">
        <v>57.84</v>
      </c>
      <c r="CQ7" s="25" t="s">
        <v>99</v>
      </c>
      <c r="CR7" s="25" t="s">
        <v>99</v>
      </c>
      <c r="CS7" s="25" t="s">
        <v>99</v>
      </c>
      <c r="CT7" s="25" t="s">
        <v>99</v>
      </c>
      <c r="CU7" s="25">
        <v>54.69</v>
      </c>
      <c r="CV7" s="25">
        <v>48.33</v>
      </c>
      <c r="CW7" s="25" t="s">
        <v>99</v>
      </c>
      <c r="CX7" s="25" t="s">
        <v>99</v>
      </c>
      <c r="CY7" s="25" t="s">
        <v>99</v>
      </c>
      <c r="CZ7" s="25" t="s">
        <v>99</v>
      </c>
      <c r="DA7" s="25">
        <v>94.75</v>
      </c>
      <c r="DB7" s="25" t="s">
        <v>99</v>
      </c>
      <c r="DC7" s="25" t="s">
        <v>99</v>
      </c>
      <c r="DD7" s="25" t="s">
        <v>99</v>
      </c>
      <c r="DE7" s="25" t="s">
        <v>99</v>
      </c>
      <c r="DF7" s="25">
        <v>71.44</v>
      </c>
      <c r="DG7" s="25">
        <v>70.34</v>
      </c>
      <c r="DH7" s="25" t="s">
        <v>99</v>
      </c>
      <c r="DI7" s="25" t="s">
        <v>99</v>
      </c>
      <c r="DJ7" s="25" t="s">
        <v>99</v>
      </c>
      <c r="DK7" s="25" t="s">
        <v>99</v>
      </c>
      <c r="DL7" s="25">
        <v>5.18</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高央</dc:creator>
  <cp:lastModifiedBy>長濱　健仁</cp:lastModifiedBy>
  <cp:lastPrinted>2026-02-13T02:25:40Z</cp:lastPrinted>
  <dcterms:created xsi:type="dcterms:W3CDTF">2026-02-17T02:46:09Z</dcterms:created>
  <dcterms:modified xsi:type="dcterms:W3CDTF">2026-02-25T06:20:52Z</dcterms:modified>
</cp:coreProperties>
</file>