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OqbfCwFSJgzQwcoRD8HMUumtUJyAADjXxkOQzDpLE9vwqHPENWZoIiT9SAjVhmi7UiW2RDw7NzYG+d0+vh8Vg==" workbookSaltValue="J1SJZ3YnGKI2g/D7/+92u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<sst xmlns="http://schemas.openxmlformats.org/spreadsheetml/2006/main" xmlns:r="http://schemas.openxmlformats.org/officeDocument/2006/relationships" count="111" uniqueCount="111">
  <si>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</si>
  <si>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</si>
  <si>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</si>
  <si>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</si>
  <si>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</si>
  <si>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</si>
  <si>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</si>
  <si>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</si>
  <si>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</si>
  <si>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</si>
  <si>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</si>
  <si>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</si>
  <si>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</si>
  <si>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</si>
  <si>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</si>
  <si>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</si>
  <si>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</si>
  <si>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</si>
  <si>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</si>
  <si>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</si>
  <si>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</si>
  <si>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</si>
  <si>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</si>
  <si>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</si>
  <si>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</si>
  <si>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</si>
  <si>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</si>
  <si>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</si>
  <si>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</si>
  <si>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</si>
  <si>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</si>
  <si>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 xml:space="preserve">①人口減少等による給水収益の減少と老朽化する施設の更新費用増による減価償却費の増加に加え、物価高騰による経常費用の増加が主な要因となり、経常収支比率は下降した。今後もこの傾向が継続すると見込まれるため、健全経営を維持するための対策が必要である。
②累積欠損金は発生していない。
</t>
    </r>
    <r>
      <rPr>
        <sz val="11"/>
        <color auto="1"/>
        <rFont val="ＭＳ ゴシック"/>
      </rPr>
      <t>③流動比率は微増となったが、依然として全国・類似団体平均を大きく下回っている。現時点では短期的な債務に対する支払能力に支障はないが、引き続き適性な資金保有額の検証に努める。</t>
    </r>
    <r>
      <rPr>
        <sz val="11"/>
        <color theme="1"/>
        <rFont val="ＭＳ ゴシック"/>
      </rPr>
      <t xml:space="preserve">
④企業債残高は増加し、給水収益は減少したため、企業債残高対給水収益比率は上昇した。全国・類似団体平均よりも大幅に高い値であるため、財務体質の健全化に努める。
⑤料金回収率は100％を上回っているが、収益減少と費用増加の傾向にある。
⑥有収水量の減少と経常費用の増加により給水原価は上昇した。経費削減に努めているものの、資本費用の増加は避けられず、今後も上昇傾向が見込まれる。
⑦年間配水量の増加に伴い施設利用率は上昇したが、基幹管路の漏水事故が主な要因である。全国・類似団体平均よりも高い値であることを踏まえ、適切な施設規模の検証に努める。
⑧有収率は全国・類似団体平均よりも高い水準を維持しているが、近年は頻発する自然災害の影響に加え、老朽化する管路の漏水事故によっても下降している。適切な施設更新と漏水防止対策を強化し有収率の向上に努める。</t>
    </r>
    <rPh sb="145" eb="147">
      <t>ビゾウ</t>
    </rPh>
    <rPh sb="153" eb="155">
      <t>イゼン</t>
    </rPh>
    <rPh sb="178" eb="181">
      <t>ゲンジテン</t>
    </rPh>
    <rPh sb="205" eb="206">
      <t>ヒ</t>
    </rPh>
    <rPh sb="207" eb="208">
      <t>ツヅ</t>
    </rPh>
    <rPh sb="221" eb="222">
      <t>ツト</t>
    </rPh>
    <rPh sb="233" eb="235">
      <t>ゾウカ</t>
    </rPh>
    <rPh sb="279" eb="281">
      <t>オオハバ</t>
    </rPh>
    <rPh sb="343" eb="344">
      <t>ユウ</t>
    </rPh>
    <rPh sb="344" eb="345">
      <t>オサム</t>
    </rPh>
    <rPh sb="345" eb="347">
      <t>スイリョウ</t>
    </rPh>
    <rPh sb="348" eb="350">
      <t>ゲンショウ</t>
    </rPh>
    <rPh sb="351" eb="353">
      <t>ケイジョウ</t>
    </rPh>
    <rPh sb="353" eb="355">
      <t>ヒヨウ</t>
    </rPh>
    <rPh sb="356" eb="358">
      <t>ゾウカ</t>
    </rPh>
    <rPh sb="361" eb="365">
      <t>キュウス</t>
    </rPh>
    <rPh sb="366" eb="368">
      <t>ジョウショウ</t>
    </rPh>
    <rPh sb="376" eb="377">
      <t>ツト</t>
    </rPh>
    <rPh sb="385" eb="387">
      <t>シホン</t>
    </rPh>
    <rPh sb="387" eb="389">
      <t>ヒヨウ</t>
    </rPh>
    <rPh sb="390" eb="392">
      <t>ゾウカ</t>
    </rPh>
    <rPh sb="393" eb="394">
      <t>サ</t>
    </rPh>
    <rPh sb="399" eb="401">
      <t>コンゴ</t>
    </rPh>
    <rPh sb="404" eb="406">
      <t>ケイコウ</t>
    </rPh>
    <rPh sb="421" eb="423">
      <t>ゾウカ</t>
    </rPh>
    <rPh sb="424" eb="425">
      <t>トモナ</t>
    </rPh>
    <rPh sb="432" eb="434">
      <t>ジョウショウ</t>
    </rPh>
    <rPh sb="448" eb="449">
      <t>オモ</t>
    </rPh>
    <rPh sb="450" eb="452">
      <t>ヨウイン</t>
    </rPh>
    <rPh sb="477" eb="478">
      <t>フ</t>
    </rPh>
    <rPh sb="489" eb="491">
      <t>ケンショウ</t>
    </rPh>
    <rPh sb="492" eb="493">
      <t>ツト</t>
    </rPh>
    <rPh sb="498" eb="501">
      <t>ユウシュウリツ</t>
    </rPh>
    <rPh sb="527" eb="529">
      <t>キンネン</t>
    </rPh>
    <rPh sb="542" eb="543">
      <t>クワ</t>
    </rPh>
    <rPh sb="545" eb="548">
      <t>ロウキュウカ</t>
    </rPh>
    <rPh sb="550" eb="552">
      <t>カンロ</t>
    </rPh>
    <rPh sb="553" eb="555">
      <t>ロウスイ</t>
    </rPh>
    <rPh sb="555" eb="557">
      <t>ジコ</t>
    </rPh>
    <rPh sb="569" eb="571">
      <t>テキセツ</t>
    </rPh>
    <rPh sb="577" eb="579">
      <t>ロウスイ</t>
    </rPh>
    <rPh sb="579" eb="581">
      <t>ボウシ</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</si>
  <si>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</si>
  <si>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</si>
  <si>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</si>
  <si>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</si>
  <si>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</si>
  <si>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</si>
  <si>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</si>
  <si>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A4</t>
  </si>
  <si>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</si>
  <si>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</si>
  <si>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</si>
  <si>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</si>
  <si>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</si>
  <si>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</si>
  <si>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</si>
  <si>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</si>
  <si>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</si>
  <si>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</si>
  <si>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</si>
  <si>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</si>
  <si>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</si>
  <si>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</si>
  <si>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</si>
  <si>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</si>
  <si>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</si>
  <si>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</si>
  <si>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</si>
  <si>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</si>
  <si>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</si>
  <si>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</si>
  <si>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</si>
  <si>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</si>
  <si>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</si>
  <si>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</si>
  <si>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</si>
  <si>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</si>
  <si>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</si>
  <si>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</si>
  <si>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</si>
  <si>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</si>
  <si>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</si>
  <si>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</si>
  <si>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</si>
  <si>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</si>
  <si>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</si>
  <si>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</si>
  <si>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</si>
  <si>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</si>
  <si>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</si>
  <si>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</si>
  <si>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</si>
  <si>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</si>
  <si>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</si>
  <si>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</si>
  <si>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</si>
  <si>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</si>
  <si>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</si>
  <si>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</si>
  <si>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</si>
  <si>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</si>
  <si>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</si>
  <si>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</si>
  <si>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</si>
  <si>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射水市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</si>
  <si>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</si>
  <si>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</si>
  <si>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</si>
  <si>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</si>
  <si>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</si>
  <si>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</si>
  <si>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</si>
  <si>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</si>
  <si>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</si>
  <si>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</si>
  <si>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</si>
  <si>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</si>
  <si>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</si>
  <si>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①有形固定資産減価償却率は、全国・類似団体平均を下回ったものの、年々上昇しており、老朽化した施設の計画的な更新が必要である。 
②管路経年化率は全国・類似団体平均よりも高く、年々上昇している。法定耐用年数に捉われず、管路の老朽度を見極め、管路の長寿命化及び耐震化と併せて計画的な更新に努める。 
③管路更新への積極的な投資により、近年管路更新率は上昇したが、物価高騰等により想定以下の更新率となっている。引き続き、管路の長寿命化と併せて計画的な更新に努めていく。</t>
    <rPh sb="149" eb="153">
      <t>カンロコ</t>
    </rPh>
    <rPh sb="155" eb="157">
      <t>セッキョク</t>
    </rPh>
    <rPh sb="157" eb="158">
      <t>テキ</t>
    </rPh>
    <rPh sb="159" eb="161">
      <t>トウシ</t>
    </rPh>
    <rPh sb="165" eb="167">
      <t>キンネン</t>
    </rPh>
    <rPh sb="167" eb="169">
      <t>カンロ</t>
    </rPh>
    <rPh sb="169" eb="171">
      <t>コウシン</t>
    </rPh>
    <rPh sb="171" eb="172">
      <t>リツ</t>
    </rPh>
    <rPh sb="173" eb="175">
      <t>ジョウショウ</t>
    </rPh>
    <rPh sb="179" eb="181">
      <t>ブッカ</t>
    </rPh>
    <rPh sb="181" eb="183">
      <t>コウトウ</t>
    </rPh>
    <rPh sb="183" eb="184">
      <t>ナド</t>
    </rPh>
    <rPh sb="187" eb="189">
      <t>ソウテイ</t>
    </rPh>
    <rPh sb="189" eb="191">
      <t>イカ</t>
    </rPh>
    <rPh sb="192" eb="195">
      <t>コウシ</t>
    </rPh>
    <phoneticPr fontId="1"/>
  </si>
  <si>
    <t>経常収支比率、流動比率及び料金回収率は100％を超えているものの、水需要の減少と施設の更新需要の増加に急激な物価高騰が加わり、今後の経営状況はさらに厳しさを増すと予測している。
令和６年度には、近年の状況を踏まえた建設改良計画をベースに最新のアセットマネジメント等の分析結果を踏まえ、令和２年度に策定済みの水道事業ビジョン・経営戦略の見直しを実施した。
安定給水と耐震化の推進、経営基盤の強化に向けて具体的な施策を掲げ、経営改革・合理化を推進していく。</t>
    <rPh sb="81" eb="83">
      <t>ヨソク</t>
    </rPh>
    <rPh sb="89" eb="91">
      <t>レイワ</t>
    </rPh>
    <rPh sb="92" eb="94">
      <t>ネンド</t>
    </rPh>
    <rPh sb="150" eb="151">
      <t>ズミ</t>
    </rPh>
    <rPh sb="171" eb="173">
      <t>ジッシ</t>
    </rPh>
    <rPh sb="177" eb="179">
      <t>アンテイ</t>
    </rPh>
    <rPh sb="179" eb="181">
      <t>キュウスイ</t>
    </rPh>
    <rPh sb="182" eb="185">
      <t>タイシンカ</t>
    </rPh>
    <rPh sb="186" eb="188">
      <t>スイシン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</si>
</sst>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0.4</c:v>
                </c:pt>
                <c:pt idx="2">
                  <c:v>0.48</c:v>
                </c:pt>
                <c:pt idx="3">
                  <c:v>0.71</c:v>
                </c:pt>
                <c:pt idx="4">
                  <c:v>0.66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64.510000000000005</c:v>
                </c:pt>
                <c:pt idx="1">
                  <c:v>63.18</c:v>
                </c:pt>
                <c:pt idx="2">
                  <c:v>62.75</c:v>
                </c:pt>
                <c:pt idx="3">
                  <c:v>62.48</c:v>
                </c:pt>
                <c:pt idx="4">
                  <c:v>63.83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93.95</c:v>
                </c:pt>
                <c:pt idx="1">
                  <c:v>94.49</c:v>
                </c:pt>
                <c:pt idx="2">
                  <c:v>93.96</c:v>
                </c:pt>
                <c:pt idx="3">
                  <c:v>93.2</c:v>
                </c:pt>
                <c:pt idx="4">
                  <c:v>90.68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114.63</c:v>
                </c:pt>
                <c:pt idx="1">
                  <c:v>114.49</c:v>
                </c:pt>
                <c:pt idx="2">
                  <c:v>118.34</c:v>
                </c:pt>
                <c:pt idx="3">
                  <c:v>115.3</c:v>
                </c:pt>
                <c:pt idx="4">
                  <c:v>109.58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49.58</c:v>
                </c:pt>
                <c:pt idx="1">
                  <c:v>50.29</c:v>
                </c:pt>
                <c:pt idx="2">
                  <c:v>50.62</c:v>
                </c:pt>
                <c:pt idx="3">
                  <c:v>50.85</c:v>
                </c:pt>
                <c:pt idx="4">
                  <c:v>51.25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24.61</c:v>
                </c:pt>
                <c:pt idx="1">
                  <c:v>26</c:v>
                </c:pt>
                <c:pt idx="2">
                  <c:v>27.47</c:v>
                </c:pt>
                <c:pt idx="3">
                  <c:v>28.87</c:v>
                </c:pt>
                <c:pt idx="4">
                  <c:v>30.84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199.9</c:v>
                </c:pt>
                <c:pt idx="1">
                  <c:v>203.03</c:v>
                </c:pt>
                <c:pt idx="2">
                  <c:v>208.6</c:v>
                </c:pt>
                <c:pt idx="3">
                  <c:v>184.98</c:v>
                </c:pt>
                <c:pt idx="4">
                  <c:v>186.89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413.75</c:v>
                </c:pt>
                <c:pt idx="1">
                  <c:v>418.51</c:v>
                </c:pt>
                <c:pt idx="2">
                  <c:v>421.31</c:v>
                </c:pt>
                <c:pt idx="3">
                  <c:v>422.38</c:v>
                </c:pt>
                <c:pt idx="4">
                  <c:v>426.27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108.48</c:v>
                </c:pt>
                <c:pt idx="1">
                  <c:v>107.46</c:v>
                </c:pt>
                <c:pt idx="2">
                  <c:v>111.03</c:v>
                </c:pt>
                <c:pt idx="3">
                  <c:v>108.7</c:v>
                </c:pt>
                <c:pt idx="4">
                  <c:v>102.43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171.79</c:v>
                </c:pt>
                <c:pt idx="1">
                  <c:v>173.25</c:v>
                </c:pt>
                <c:pt idx="2">
                  <c:v>168.6</c:v>
                </c:pt>
                <c:pt idx="3">
                  <c:v>172.88</c:v>
                </c:pt>
                <c:pt idx="4">
                  <c:v>183.64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i215010\AppData\Local\Temp\MicrosoftEdgeDownloads\7cac173f-3450-4ef1-a974-4652416b5d21\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L83" sqref="BL8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射水市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90184</v>
      </c>
      <c r="AM8" s="29"/>
      <c r="AN8" s="29"/>
      <c r="AO8" s="29"/>
      <c r="AP8" s="29"/>
      <c r="AQ8" s="29"/>
      <c r="AR8" s="29"/>
      <c r="AS8" s="29"/>
      <c r="AT8" s="7">
        <f>データ!$S$6</f>
        <v>109.44</v>
      </c>
      <c r="AU8" s="15"/>
      <c r="AV8" s="15"/>
      <c r="AW8" s="15"/>
      <c r="AX8" s="15"/>
      <c r="AY8" s="15"/>
      <c r="AZ8" s="15"/>
      <c r="BA8" s="15"/>
      <c r="BB8" s="27">
        <f>データ!$T$6</f>
        <v>824.05</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61.83</v>
      </c>
      <c r="J10" s="15"/>
      <c r="K10" s="15"/>
      <c r="L10" s="15"/>
      <c r="M10" s="15"/>
      <c r="N10" s="15"/>
      <c r="O10" s="24"/>
      <c r="P10" s="27">
        <f>データ!$P$6</f>
        <v>99.27</v>
      </c>
      <c r="Q10" s="27"/>
      <c r="R10" s="27"/>
      <c r="S10" s="27"/>
      <c r="T10" s="27"/>
      <c r="U10" s="27"/>
      <c r="V10" s="27"/>
      <c r="W10" s="29">
        <f>データ!$Q$6</f>
        <v>3410</v>
      </c>
      <c r="X10" s="29"/>
      <c r="Y10" s="29"/>
      <c r="Z10" s="29"/>
      <c r="AA10" s="29"/>
      <c r="AB10" s="29"/>
      <c r="AC10" s="29"/>
      <c r="AD10" s="2"/>
      <c r="AE10" s="2"/>
      <c r="AF10" s="2"/>
      <c r="AG10" s="2"/>
      <c r="AH10" s="2"/>
      <c r="AI10" s="2"/>
      <c r="AJ10" s="2"/>
      <c r="AK10" s="2"/>
      <c r="AL10" s="29">
        <f>データ!$U$6</f>
        <v>89180</v>
      </c>
      <c r="AM10" s="29"/>
      <c r="AN10" s="29"/>
      <c r="AO10" s="29"/>
      <c r="AP10" s="29"/>
      <c r="AQ10" s="29"/>
      <c r="AR10" s="29"/>
      <c r="AS10" s="29"/>
      <c r="AT10" s="7">
        <f>データ!$V$6</f>
        <v>109.44</v>
      </c>
      <c r="AU10" s="15"/>
      <c r="AV10" s="15"/>
      <c r="AW10" s="15"/>
      <c r="AX10" s="15"/>
      <c r="AY10" s="15"/>
      <c r="AZ10" s="15"/>
      <c r="BA10" s="15"/>
      <c r="BB10" s="27">
        <f>データ!$W$6</f>
        <v>814.88</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44</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31</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47</v>
      </c>
      <c r="C84" s="12"/>
      <c r="D84" s="12"/>
      <c r="E84" s="12" t="s">
        <v>48</v>
      </c>
      <c r="F84" s="12" t="s">
        <v>50</v>
      </c>
      <c r="G84" s="12" t="s">
        <v>52</v>
      </c>
      <c r="H84" s="12" t="s">
        <v>46</v>
      </c>
      <c r="I84" s="12" t="s">
        <v>14</v>
      </c>
      <c r="J84" s="12" t="s">
        <v>29</v>
      </c>
      <c r="K84" s="12" t="s">
        <v>53</v>
      </c>
      <c r="L84" s="12" t="s">
        <v>54</v>
      </c>
      <c r="M84" s="12" t="s">
        <v>35</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WngqLBtyR/Dd1tgfDciyyHAl+uztSOTiA+0O7HLfjBG/22euPNpwTTGZ1CsJG60X9MMTudM4EaJKKnd7YN7VEQ==" saltValue="Rn670M6TC7CBHZ8WFOC22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51</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60</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55</v>
      </c>
      <c r="C3" s="67" t="s">
        <v>62</v>
      </c>
      <c r="D3" s="67" t="s">
        <v>40</v>
      </c>
      <c r="E3" s="67" t="s">
        <v>8</v>
      </c>
      <c r="F3" s="67" t="s">
        <v>7</v>
      </c>
      <c r="G3" s="67" t="s">
        <v>26</v>
      </c>
      <c r="H3" s="74" t="s">
        <v>32</v>
      </c>
      <c r="I3" s="77"/>
      <c r="J3" s="77"/>
      <c r="K3" s="77"/>
      <c r="L3" s="77"/>
      <c r="M3" s="77"/>
      <c r="N3" s="77"/>
      <c r="O3" s="77"/>
      <c r="P3" s="77"/>
      <c r="Q3" s="77"/>
      <c r="R3" s="77"/>
      <c r="S3" s="77"/>
      <c r="T3" s="77"/>
      <c r="U3" s="77"/>
      <c r="V3" s="77"/>
      <c r="W3" s="81"/>
      <c r="X3" s="83" t="s">
        <v>59</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63</v>
      </c>
      <c r="B4" s="68"/>
      <c r="C4" s="68"/>
      <c r="D4" s="68"/>
      <c r="E4" s="68"/>
      <c r="F4" s="68"/>
      <c r="G4" s="68"/>
      <c r="H4" s="75"/>
      <c r="I4" s="78"/>
      <c r="J4" s="78"/>
      <c r="K4" s="78"/>
      <c r="L4" s="78"/>
      <c r="M4" s="78"/>
      <c r="N4" s="78"/>
      <c r="O4" s="78"/>
      <c r="P4" s="78"/>
      <c r="Q4" s="78"/>
      <c r="R4" s="78"/>
      <c r="S4" s="78"/>
      <c r="T4" s="78"/>
      <c r="U4" s="78"/>
      <c r="V4" s="78"/>
      <c r="W4" s="82"/>
      <c r="X4" s="84" t="s">
        <v>57</v>
      </c>
      <c r="Y4" s="84"/>
      <c r="Z4" s="84"/>
      <c r="AA4" s="84"/>
      <c r="AB4" s="84"/>
      <c r="AC4" s="84"/>
      <c r="AD4" s="84"/>
      <c r="AE4" s="84"/>
      <c r="AF4" s="84"/>
      <c r="AG4" s="84"/>
      <c r="AH4" s="84"/>
      <c r="AI4" s="84" t="s">
        <v>49</v>
      </c>
      <c r="AJ4" s="84"/>
      <c r="AK4" s="84"/>
      <c r="AL4" s="84"/>
      <c r="AM4" s="84"/>
      <c r="AN4" s="84"/>
      <c r="AO4" s="84"/>
      <c r="AP4" s="84"/>
      <c r="AQ4" s="84"/>
      <c r="AR4" s="84"/>
      <c r="AS4" s="84"/>
      <c r="AT4" s="84" t="s">
        <v>43</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64</v>
      </c>
      <c r="CB4" s="84"/>
      <c r="CC4" s="84"/>
      <c r="CD4" s="84"/>
      <c r="CE4" s="84"/>
      <c r="CF4" s="84"/>
      <c r="CG4" s="84"/>
      <c r="CH4" s="84"/>
      <c r="CI4" s="84"/>
      <c r="CJ4" s="84"/>
      <c r="CK4" s="84"/>
      <c r="CL4" s="84" t="s">
        <v>65</v>
      </c>
      <c r="CM4" s="84"/>
      <c r="CN4" s="84"/>
      <c r="CO4" s="84"/>
      <c r="CP4" s="84"/>
      <c r="CQ4" s="84"/>
      <c r="CR4" s="84"/>
      <c r="CS4" s="84"/>
      <c r="CT4" s="84"/>
      <c r="CU4" s="84"/>
      <c r="CV4" s="84"/>
      <c r="CW4" s="84" t="s">
        <v>67</v>
      </c>
      <c r="CX4" s="84"/>
      <c r="CY4" s="84"/>
      <c r="CZ4" s="84"/>
      <c r="DA4" s="84"/>
      <c r="DB4" s="84"/>
      <c r="DC4" s="84"/>
      <c r="DD4" s="84"/>
      <c r="DE4" s="84"/>
      <c r="DF4" s="84"/>
      <c r="DG4" s="84"/>
      <c r="DH4" s="84" t="s">
        <v>68</v>
      </c>
      <c r="DI4" s="84"/>
      <c r="DJ4" s="84"/>
      <c r="DK4" s="84"/>
      <c r="DL4" s="84"/>
      <c r="DM4" s="84"/>
      <c r="DN4" s="84"/>
      <c r="DO4" s="84"/>
      <c r="DP4" s="84"/>
      <c r="DQ4" s="84"/>
      <c r="DR4" s="84"/>
      <c r="DS4" s="84" t="s">
        <v>0</v>
      </c>
      <c r="DT4" s="84"/>
      <c r="DU4" s="84"/>
      <c r="DV4" s="84"/>
      <c r="DW4" s="84"/>
      <c r="DX4" s="84"/>
      <c r="DY4" s="84"/>
      <c r="DZ4" s="84"/>
      <c r="EA4" s="84"/>
      <c r="EB4" s="84"/>
      <c r="EC4" s="84"/>
      <c r="ED4" s="84" t="s">
        <v>69</v>
      </c>
      <c r="EE4" s="84"/>
      <c r="EF4" s="84"/>
      <c r="EG4" s="84"/>
      <c r="EH4" s="84"/>
      <c r="EI4" s="84"/>
      <c r="EJ4" s="84"/>
      <c r="EK4" s="84"/>
      <c r="EL4" s="84"/>
      <c r="EM4" s="84"/>
      <c r="EN4" s="84"/>
    </row>
    <row r="5" spans="1:144">
      <c r="A5" s="65" t="s">
        <v>27</v>
      </c>
      <c r="B5" s="69"/>
      <c r="C5" s="69"/>
      <c r="D5" s="69"/>
      <c r="E5" s="69"/>
      <c r="F5" s="69"/>
      <c r="G5" s="69"/>
      <c r="H5" s="76" t="s">
        <v>61</v>
      </c>
      <c r="I5" s="76" t="s">
        <v>70</v>
      </c>
      <c r="J5" s="76" t="s">
        <v>71</v>
      </c>
      <c r="K5" s="76" t="s">
        <v>72</v>
      </c>
      <c r="L5" s="76" t="s">
        <v>73</v>
      </c>
      <c r="M5" s="76" t="s">
        <v>6</v>
      </c>
      <c r="N5" s="76" t="s">
        <v>74</v>
      </c>
      <c r="O5" s="76" t="s">
        <v>75</v>
      </c>
      <c r="P5" s="76" t="s">
        <v>76</v>
      </c>
      <c r="Q5" s="76" t="s">
        <v>77</v>
      </c>
      <c r="R5" s="76" t="s">
        <v>78</v>
      </c>
      <c r="S5" s="76" t="s">
        <v>79</v>
      </c>
      <c r="T5" s="76" t="s">
        <v>66</v>
      </c>
      <c r="U5" s="76" t="s">
        <v>80</v>
      </c>
      <c r="V5" s="76" t="s">
        <v>81</v>
      </c>
      <c r="W5" s="76" t="s">
        <v>82</v>
      </c>
      <c r="X5" s="76" t="s">
        <v>83</v>
      </c>
      <c r="Y5" s="76" t="s">
        <v>84</v>
      </c>
      <c r="Z5" s="76" t="s">
        <v>85</v>
      </c>
      <c r="AA5" s="76" t="s">
        <v>86</v>
      </c>
      <c r="AB5" s="76" t="s">
        <v>87</v>
      </c>
      <c r="AC5" s="76" t="s">
        <v>88</v>
      </c>
      <c r="AD5" s="76" t="s">
        <v>90</v>
      </c>
      <c r="AE5" s="76" t="s">
        <v>91</v>
      </c>
      <c r="AF5" s="76" t="s">
        <v>92</v>
      </c>
      <c r="AG5" s="76" t="s">
        <v>93</v>
      </c>
      <c r="AH5" s="76" t="s">
        <v>47</v>
      </c>
      <c r="AI5" s="76" t="s">
        <v>83</v>
      </c>
      <c r="AJ5" s="76" t="s">
        <v>84</v>
      </c>
      <c r="AK5" s="76" t="s">
        <v>85</v>
      </c>
      <c r="AL5" s="76" t="s">
        <v>86</v>
      </c>
      <c r="AM5" s="76" t="s">
        <v>87</v>
      </c>
      <c r="AN5" s="76" t="s">
        <v>88</v>
      </c>
      <c r="AO5" s="76" t="s">
        <v>90</v>
      </c>
      <c r="AP5" s="76" t="s">
        <v>91</v>
      </c>
      <c r="AQ5" s="76" t="s">
        <v>92</v>
      </c>
      <c r="AR5" s="76" t="s">
        <v>93</v>
      </c>
      <c r="AS5" s="76" t="s">
        <v>89</v>
      </c>
      <c r="AT5" s="76" t="s">
        <v>83</v>
      </c>
      <c r="AU5" s="76" t="s">
        <v>84</v>
      </c>
      <c r="AV5" s="76" t="s">
        <v>85</v>
      </c>
      <c r="AW5" s="76" t="s">
        <v>86</v>
      </c>
      <c r="AX5" s="76" t="s">
        <v>87</v>
      </c>
      <c r="AY5" s="76" t="s">
        <v>88</v>
      </c>
      <c r="AZ5" s="76" t="s">
        <v>90</v>
      </c>
      <c r="BA5" s="76" t="s">
        <v>91</v>
      </c>
      <c r="BB5" s="76" t="s">
        <v>92</v>
      </c>
      <c r="BC5" s="76" t="s">
        <v>93</v>
      </c>
      <c r="BD5" s="76" t="s">
        <v>89</v>
      </c>
      <c r="BE5" s="76" t="s">
        <v>83</v>
      </c>
      <c r="BF5" s="76" t="s">
        <v>84</v>
      </c>
      <c r="BG5" s="76" t="s">
        <v>85</v>
      </c>
      <c r="BH5" s="76" t="s">
        <v>86</v>
      </c>
      <c r="BI5" s="76" t="s">
        <v>87</v>
      </c>
      <c r="BJ5" s="76" t="s">
        <v>88</v>
      </c>
      <c r="BK5" s="76" t="s">
        <v>90</v>
      </c>
      <c r="BL5" s="76" t="s">
        <v>91</v>
      </c>
      <c r="BM5" s="76" t="s">
        <v>92</v>
      </c>
      <c r="BN5" s="76" t="s">
        <v>93</v>
      </c>
      <c r="BO5" s="76" t="s">
        <v>89</v>
      </c>
      <c r="BP5" s="76" t="s">
        <v>83</v>
      </c>
      <c r="BQ5" s="76" t="s">
        <v>84</v>
      </c>
      <c r="BR5" s="76" t="s">
        <v>85</v>
      </c>
      <c r="BS5" s="76" t="s">
        <v>86</v>
      </c>
      <c r="BT5" s="76" t="s">
        <v>87</v>
      </c>
      <c r="BU5" s="76" t="s">
        <v>88</v>
      </c>
      <c r="BV5" s="76" t="s">
        <v>90</v>
      </c>
      <c r="BW5" s="76" t="s">
        <v>91</v>
      </c>
      <c r="BX5" s="76" t="s">
        <v>92</v>
      </c>
      <c r="BY5" s="76" t="s">
        <v>93</v>
      </c>
      <c r="BZ5" s="76" t="s">
        <v>89</v>
      </c>
      <c r="CA5" s="76" t="s">
        <v>83</v>
      </c>
      <c r="CB5" s="76" t="s">
        <v>84</v>
      </c>
      <c r="CC5" s="76" t="s">
        <v>85</v>
      </c>
      <c r="CD5" s="76" t="s">
        <v>86</v>
      </c>
      <c r="CE5" s="76" t="s">
        <v>87</v>
      </c>
      <c r="CF5" s="76" t="s">
        <v>88</v>
      </c>
      <c r="CG5" s="76" t="s">
        <v>90</v>
      </c>
      <c r="CH5" s="76" t="s">
        <v>91</v>
      </c>
      <c r="CI5" s="76" t="s">
        <v>92</v>
      </c>
      <c r="CJ5" s="76" t="s">
        <v>93</v>
      </c>
      <c r="CK5" s="76" t="s">
        <v>89</v>
      </c>
      <c r="CL5" s="76" t="s">
        <v>83</v>
      </c>
      <c r="CM5" s="76" t="s">
        <v>84</v>
      </c>
      <c r="CN5" s="76" t="s">
        <v>85</v>
      </c>
      <c r="CO5" s="76" t="s">
        <v>86</v>
      </c>
      <c r="CP5" s="76" t="s">
        <v>87</v>
      </c>
      <c r="CQ5" s="76" t="s">
        <v>88</v>
      </c>
      <c r="CR5" s="76" t="s">
        <v>90</v>
      </c>
      <c r="CS5" s="76" t="s">
        <v>91</v>
      </c>
      <c r="CT5" s="76" t="s">
        <v>92</v>
      </c>
      <c r="CU5" s="76" t="s">
        <v>93</v>
      </c>
      <c r="CV5" s="76" t="s">
        <v>89</v>
      </c>
      <c r="CW5" s="76" t="s">
        <v>83</v>
      </c>
      <c r="CX5" s="76" t="s">
        <v>84</v>
      </c>
      <c r="CY5" s="76" t="s">
        <v>85</v>
      </c>
      <c r="CZ5" s="76" t="s">
        <v>86</v>
      </c>
      <c r="DA5" s="76" t="s">
        <v>87</v>
      </c>
      <c r="DB5" s="76" t="s">
        <v>88</v>
      </c>
      <c r="DC5" s="76" t="s">
        <v>90</v>
      </c>
      <c r="DD5" s="76" t="s">
        <v>91</v>
      </c>
      <c r="DE5" s="76" t="s">
        <v>92</v>
      </c>
      <c r="DF5" s="76" t="s">
        <v>93</v>
      </c>
      <c r="DG5" s="76" t="s">
        <v>89</v>
      </c>
      <c r="DH5" s="76" t="s">
        <v>83</v>
      </c>
      <c r="DI5" s="76" t="s">
        <v>84</v>
      </c>
      <c r="DJ5" s="76" t="s">
        <v>85</v>
      </c>
      <c r="DK5" s="76" t="s">
        <v>86</v>
      </c>
      <c r="DL5" s="76" t="s">
        <v>87</v>
      </c>
      <c r="DM5" s="76" t="s">
        <v>88</v>
      </c>
      <c r="DN5" s="76" t="s">
        <v>90</v>
      </c>
      <c r="DO5" s="76" t="s">
        <v>91</v>
      </c>
      <c r="DP5" s="76" t="s">
        <v>92</v>
      </c>
      <c r="DQ5" s="76" t="s">
        <v>93</v>
      </c>
      <c r="DR5" s="76" t="s">
        <v>89</v>
      </c>
      <c r="DS5" s="76" t="s">
        <v>83</v>
      </c>
      <c r="DT5" s="76" t="s">
        <v>84</v>
      </c>
      <c r="DU5" s="76" t="s">
        <v>85</v>
      </c>
      <c r="DV5" s="76" t="s">
        <v>86</v>
      </c>
      <c r="DW5" s="76" t="s">
        <v>87</v>
      </c>
      <c r="DX5" s="76" t="s">
        <v>88</v>
      </c>
      <c r="DY5" s="76" t="s">
        <v>90</v>
      </c>
      <c r="DZ5" s="76" t="s">
        <v>91</v>
      </c>
      <c r="EA5" s="76" t="s">
        <v>92</v>
      </c>
      <c r="EB5" s="76" t="s">
        <v>93</v>
      </c>
      <c r="EC5" s="76" t="s">
        <v>89</v>
      </c>
      <c r="ED5" s="76" t="s">
        <v>83</v>
      </c>
      <c r="EE5" s="76" t="s">
        <v>84</v>
      </c>
      <c r="EF5" s="76" t="s">
        <v>85</v>
      </c>
      <c r="EG5" s="76" t="s">
        <v>86</v>
      </c>
      <c r="EH5" s="76" t="s">
        <v>87</v>
      </c>
      <c r="EI5" s="76" t="s">
        <v>88</v>
      </c>
      <c r="EJ5" s="76" t="s">
        <v>90</v>
      </c>
      <c r="EK5" s="76" t="s">
        <v>91</v>
      </c>
      <c r="EL5" s="76" t="s">
        <v>92</v>
      </c>
      <c r="EM5" s="76" t="s">
        <v>93</v>
      </c>
      <c r="EN5" s="76" t="s">
        <v>89</v>
      </c>
    </row>
    <row r="6" spans="1:144" s="64" customFormat="1">
      <c r="A6" s="65" t="s">
        <v>94</v>
      </c>
      <c r="B6" s="70">
        <f t="shared" ref="B6:W6" si="1">B7</f>
        <v>2024</v>
      </c>
      <c r="C6" s="70">
        <f t="shared" si="1"/>
        <v>162116</v>
      </c>
      <c r="D6" s="70">
        <f t="shared" si="1"/>
        <v>46</v>
      </c>
      <c r="E6" s="70">
        <f t="shared" si="1"/>
        <v>1</v>
      </c>
      <c r="F6" s="70">
        <f t="shared" si="1"/>
        <v>0</v>
      </c>
      <c r="G6" s="70">
        <f t="shared" si="1"/>
        <v>1</v>
      </c>
      <c r="H6" s="70" t="str">
        <f t="shared" si="1"/>
        <v>富山県　射水市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61.83</v>
      </c>
      <c r="P6" s="79">
        <f t="shared" si="1"/>
        <v>99.27</v>
      </c>
      <c r="Q6" s="79">
        <f t="shared" si="1"/>
        <v>3410</v>
      </c>
      <c r="R6" s="79">
        <f t="shared" si="1"/>
        <v>90184</v>
      </c>
      <c r="S6" s="79">
        <f t="shared" si="1"/>
        <v>109.44</v>
      </c>
      <c r="T6" s="79">
        <f t="shared" si="1"/>
        <v>824.05</v>
      </c>
      <c r="U6" s="79">
        <f t="shared" si="1"/>
        <v>89180</v>
      </c>
      <c r="V6" s="79">
        <f t="shared" si="1"/>
        <v>109.44</v>
      </c>
      <c r="W6" s="79">
        <f t="shared" si="1"/>
        <v>814.88</v>
      </c>
      <c r="X6" s="85">
        <f t="shared" ref="X6:AG6" si="2">IF(X7="",NA(),X7)</f>
        <v>114.63</v>
      </c>
      <c r="Y6" s="85">
        <f t="shared" si="2"/>
        <v>114.49</v>
      </c>
      <c r="Z6" s="85">
        <f t="shared" si="2"/>
        <v>118.34</v>
      </c>
      <c r="AA6" s="85">
        <f t="shared" si="2"/>
        <v>115.3</v>
      </c>
      <c r="AB6" s="85">
        <f t="shared" si="2"/>
        <v>109.58</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199.9</v>
      </c>
      <c r="AU6" s="85">
        <f t="shared" si="4"/>
        <v>203.03</v>
      </c>
      <c r="AV6" s="85">
        <f t="shared" si="4"/>
        <v>208.6</v>
      </c>
      <c r="AW6" s="85">
        <f t="shared" si="4"/>
        <v>184.98</v>
      </c>
      <c r="AX6" s="85">
        <f t="shared" si="4"/>
        <v>186.89</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413.75</v>
      </c>
      <c r="BF6" s="85">
        <f t="shared" si="5"/>
        <v>418.51</v>
      </c>
      <c r="BG6" s="85">
        <f t="shared" si="5"/>
        <v>421.31</v>
      </c>
      <c r="BH6" s="85">
        <f t="shared" si="5"/>
        <v>422.38</v>
      </c>
      <c r="BI6" s="85">
        <f t="shared" si="5"/>
        <v>426.27</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108.48</v>
      </c>
      <c r="BQ6" s="85">
        <f t="shared" si="6"/>
        <v>107.46</v>
      </c>
      <c r="BR6" s="85">
        <f t="shared" si="6"/>
        <v>111.03</v>
      </c>
      <c r="BS6" s="85">
        <f t="shared" si="6"/>
        <v>108.7</v>
      </c>
      <c r="BT6" s="85">
        <f t="shared" si="6"/>
        <v>102.43</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171.79</v>
      </c>
      <c r="CB6" s="85">
        <f t="shared" si="7"/>
        <v>173.25</v>
      </c>
      <c r="CC6" s="85">
        <f t="shared" si="7"/>
        <v>168.6</v>
      </c>
      <c r="CD6" s="85">
        <f t="shared" si="7"/>
        <v>172.88</v>
      </c>
      <c r="CE6" s="85">
        <f t="shared" si="7"/>
        <v>183.64</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64.510000000000005</v>
      </c>
      <c r="CM6" s="85">
        <f t="shared" si="8"/>
        <v>63.18</v>
      </c>
      <c r="CN6" s="85">
        <f t="shared" si="8"/>
        <v>62.75</v>
      </c>
      <c r="CO6" s="85">
        <f t="shared" si="8"/>
        <v>62.48</v>
      </c>
      <c r="CP6" s="85">
        <f t="shared" si="8"/>
        <v>63.83</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93.95</v>
      </c>
      <c r="CX6" s="85">
        <f t="shared" si="9"/>
        <v>94.49</v>
      </c>
      <c r="CY6" s="85">
        <f t="shared" si="9"/>
        <v>93.96</v>
      </c>
      <c r="CZ6" s="85">
        <f t="shared" si="9"/>
        <v>93.2</v>
      </c>
      <c r="DA6" s="85">
        <f t="shared" si="9"/>
        <v>90.68</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49.58</v>
      </c>
      <c r="DI6" s="85">
        <f t="shared" si="10"/>
        <v>50.29</v>
      </c>
      <c r="DJ6" s="85">
        <f t="shared" si="10"/>
        <v>50.62</v>
      </c>
      <c r="DK6" s="85">
        <f t="shared" si="10"/>
        <v>50.85</v>
      </c>
      <c r="DL6" s="85">
        <f t="shared" si="10"/>
        <v>51.25</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24.61</v>
      </c>
      <c r="DT6" s="85">
        <f t="shared" si="11"/>
        <v>26</v>
      </c>
      <c r="DU6" s="85">
        <f t="shared" si="11"/>
        <v>27.47</v>
      </c>
      <c r="DV6" s="85">
        <f t="shared" si="11"/>
        <v>28.87</v>
      </c>
      <c r="DW6" s="85">
        <f t="shared" si="11"/>
        <v>30.84</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0.46</v>
      </c>
      <c r="EE6" s="85">
        <f t="shared" si="12"/>
        <v>0.4</v>
      </c>
      <c r="EF6" s="85">
        <f t="shared" si="12"/>
        <v>0.48</v>
      </c>
      <c r="EG6" s="85">
        <f t="shared" si="12"/>
        <v>0.71</v>
      </c>
      <c r="EH6" s="85">
        <f t="shared" si="12"/>
        <v>0.66</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162116</v>
      </c>
      <c r="D7" s="71">
        <v>46</v>
      </c>
      <c r="E7" s="71">
        <v>1</v>
      </c>
      <c r="F7" s="71">
        <v>0</v>
      </c>
      <c r="G7" s="71">
        <v>1</v>
      </c>
      <c r="H7" s="71" t="s">
        <v>95</v>
      </c>
      <c r="I7" s="71" t="s">
        <v>96</v>
      </c>
      <c r="J7" s="71" t="s">
        <v>97</v>
      </c>
      <c r="K7" s="71" t="s">
        <v>98</v>
      </c>
      <c r="L7" s="71" t="s">
        <v>39</v>
      </c>
      <c r="M7" s="71" t="s">
        <v>4</v>
      </c>
      <c r="N7" s="80" t="s">
        <v>99</v>
      </c>
      <c r="O7" s="80">
        <v>61.83</v>
      </c>
      <c r="P7" s="80">
        <v>99.27</v>
      </c>
      <c r="Q7" s="80">
        <v>3410</v>
      </c>
      <c r="R7" s="80">
        <v>90184</v>
      </c>
      <c r="S7" s="80">
        <v>109.44</v>
      </c>
      <c r="T7" s="80">
        <v>824.05</v>
      </c>
      <c r="U7" s="80">
        <v>89180</v>
      </c>
      <c r="V7" s="80">
        <v>109.44</v>
      </c>
      <c r="W7" s="80">
        <v>814.88</v>
      </c>
      <c r="X7" s="80">
        <v>114.63</v>
      </c>
      <c r="Y7" s="80">
        <v>114.49</v>
      </c>
      <c r="Z7" s="80">
        <v>118.34</v>
      </c>
      <c r="AA7" s="80">
        <v>115.3</v>
      </c>
      <c r="AB7" s="80">
        <v>109.58</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199.9</v>
      </c>
      <c r="AU7" s="80">
        <v>203.03</v>
      </c>
      <c r="AV7" s="80">
        <v>208.6</v>
      </c>
      <c r="AW7" s="80">
        <v>184.98</v>
      </c>
      <c r="AX7" s="80">
        <v>186.89</v>
      </c>
      <c r="AY7" s="80">
        <v>350.79</v>
      </c>
      <c r="AZ7" s="80">
        <v>354.57</v>
      </c>
      <c r="BA7" s="80">
        <v>357.74</v>
      </c>
      <c r="BB7" s="80">
        <v>344.88</v>
      </c>
      <c r="BC7" s="80">
        <v>326.02</v>
      </c>
      <c r="BD7" s="80">
        <v>239.69</v>
      </c>
      <c r="BE7" s="80">
        <v>413.75</v>
      </c>
      <c r="BF7" s="80">
        <v>418.51</v>
      </c>
      <c r="BG7" s="80">
        <v>421.31</v>
      </c>
      <c r="BH7" s="80">
        <v>422.38</v>
      </c>
      <c r="BI7" s="80">
        <v>426.27</v>
      </c>
      <c r="BJ7" s="80">
        <v>322.92</v>
      </c>
      <c r="BK7" s="80">
        <v>303.45999999999998</v>
      </c>
      <c r="BL7" s="80">
        <v>307.27999999999997</v>
      </c>
      <c r="BM7" s="80">
        <v>304.02</v>
      </c>
      <c r="BN7" s="80">
        <v>300.54000000000002</v>
      </c>
      <c r="BO7" s="80">
        <v>264.86</v>
      </c>
      <c r="BP7" s="80">
        <v>108.48</v>
      </c>
      <c r="BQ7" s="80">
        <v>107.46</v>
      </c>
      <c r="BR7" s="80">
        <v>111.03</v>
      </c>
      <c r="BS7" s="80">
        <v>108.7</v>
      </c>
      <c r="BT7" s="80">
        <v>102.43</v>
      </c>
      <c r="BU7" s="80">
        <v>100.85</v>
      </c>
      <c r="BV7" s="80">
        <v>103.79</v>
      </c>
      <c r="BW7" s="80">
        <v>98.3</v>
      </c>
      <c r="BX7" s="80">
        <v>98.89</v>
      </c>
      <c r="BY7" s="80">
        <v>99.25</v>
      </c>
      <c r="BZ7" s="80">
        <v>97.59</v>
      </c>
      <c r="CA7" s="80">
        <v>171.79</v>
      </c>
      <c r="CB7" s="80">
        <v>173.25</v>
      </c>
      <c r="CC7" s="80">
        <v>168.6</v>
      </c>
      <c r="CD7" s="80">
        <v>172.88</v>
      </c>
      <c r="CE7" s="80">
        <v>183.64</v>
      </c>
      <c r="CF7" s="80">
        <v>167.1</v>
      </c>
      <c r="CG7" s="80">
        <v>167.86</v>
      </c>
      <c r="CH7" s="80">
        <v>173.68</v>
      </c>
      <c r="CI7" s="80">
        <v>174.52</v>
      </c>
      <c r="CJ7" s="80">
        <v>178.92</v>
      </c>
      <c r="CK7" s="80">
        <v>181.66</v>
      </c>
      <c r="CL7" s="80">
        <v>64.510000000000005</v>
      </c>
      <c r="CM7" s="80">
        <v>63.18</v>
      </c>
      <c r="CN7" s="80">
        <v>62.75</v>
      </c>
      <c r="CO7" s="80">
        <v>62.48</v>
      </c>
      <c r="CP7" s="80">
        <v>63.83</v>
      </c>
      <c r="CQ7" s="80">
        <v>59.91</v>
      </c>
      <c r="CR7" s="80">
        <v>59.4</v>
      </c>
      <c r="CS7" s="80">
        <v>59.24</v>
      </c>
      <c r="CT7" s="80">
        <v>58.77</v>
      </c>
      <c r="CU7" s="80">
        <v>59.17</v>
      </c>
      <c r="CV7" s="80">
        <v>60.21</v>
      </c>
      <c r="CW7" s="80">
        <v>93.95</v>
      </c>
      <c r="CX7" s="80">
        <v>94.49</v>
      </c>
      <c r="CY7" s="80">
        <v>93.96</v>
      </c>
      <c r="CZ7" s="80">
        <v>93.2</v>
      </c>
      <c r="DA7" s="80">
        <v>90.68</v>
      </c>
      <c r="DB7" s="80">
        <v>87.26</v>
      </c>
      <c r="DC7" s="80">
        <v>87.57</v>
      </c>
      <c r="DD7" s="80">
        <v>87.26</v>
      </c>
      <c r="DE7" s="80">
        <v>86.95</v>
      </c>
      <c r="DF7" s="80">
        <v>86.58</v>
      </c>
      <c r="DG7" s="80">
        <v>89.21</v>
      </c>
      <c r="DH7" s="80">
        <v>49.58</v>
      </c>
      <c r="DI7" s="80">
        <v>50.29</v>
      </c>
      <c r="DJ7" s="80">
        <v>50.62</v>
      </c>
      <c r="DK7" s="80">
        <v>50.85</v>
      </c>
      <c r="DL7" s="80">
        <v>51.25</v>
      </c>
      <c r="DM7" s="80">
        <v>49.2</v>
      </c>
      <c r="DN7" s="80">
        <v>50.01</v>
      </c>
      <c r="DO7" s="80">
        <v>50.99</v>
      </c>
      <c r="DP7" s="80">
        <v>51.79</v>
      </c>
      <c r="DQ7" s="80">
        <v>52.02</v>
      </c>
      <c r="DR7" s="80">
        <v>52.41</v>
      </c>
      <c r="DS7" s="80">
        <v>24.61</v>
      </c>
      <c r="DT7" s="80">
        <v>26</v>
      </c>
      <c r="DU7" s="80">
        <v>27.47</v>
      </c>
      <c r="DV7" s="80">
        <v>28.87</v>
      </c>
      <c r="DW7" s="80">
        <v>30.84</v>
      </c>
      <c r="DX7" s="80">
        <v>18.329999999999998</v>
      </c>
      <c r="DY7" s="80">
        <v>20.27</v>
      </c>
      <c r="DZ7" s="80">
        <v>21.69</v>
      </c>
      <c r="EA7" s="80">
        <v>23.19</v>
      </c>
      <c r="EB7" s="80">
        <v>24.61</v>
      </c>
      <c r="EC7" s="80">
        <v>26.78</v>
      </c>
      <c r="ED7" s="80">
        <v>0.46</v>
      </c>
      <c r="EE7" s="80">
        <v>0.4</v>
      </c>
      <c r="EF7" s="80">
        <v>0.48</v>
      </c>
      <c r="EG7" s="80">
        <v>0.71</v>
      </c>
      <c r="EH7" s="80">
        <v>0.66</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55</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松本 祐子</cp:lastModifiedBy>
  <dcterms:created xsi:type="dcterms:W3CDTF">2026-01-20T00:14:59Z</dcterms:created>
  <dcterms:modified xsi:type="dcterms:W3CDTF">2026-01-26T00:11:53Z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2026-01-26T00:11:53Z</vt:filetime>
  </property>
</Properties>
</file>