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R:\0103共通財務\下水道事業\財政課・県市町村支援課照会（H25~）\R7\2026.01.20 　公営企業比較分析\"/>
    </mc:Choice>
  </mc:AlternateContent>
  <xr:revisionPtr revIDLastSave="0" documentId="13_ncr:1_{01F04074-BCDF-45D2-A321-CA2E4F216B09}" xr6:coauthVersionLast="36" xr6:coauthVersionMax="36" xr10:uidLastSave="{00000000-0000-0000-0000-000000000000}"/>
  <workbookProtection workbookAlgorithmName="SHA-512" workbookHashValue="iAz36Wchw9pfNHUUBfJ0zIFwL279NSVE29NSOwIiEQcMqX9AR5HOK6meJNCT6IkvLJWqSQOJmeLABitvpojgtw==" workbookSaltValue="h4sxfxs+//CYDrww3DOjwg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J85" i="4"/>
  <c r="G85" i="4"/>
  <c r="F85" i="4"/>
  <c r="AL10" i="4"/>
  <c r="I10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<sst xmlns="http://schemas.openxmlformats.org/spreadsheetml/2006/main" count="231" uniqueCount="116">
  <si>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</si>
  <si>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</si>
  <si>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</si>
  <si>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</si>
  <si>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</si>
  <si>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</si>
  <si>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</si>
  <si>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</si>
  <si>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</si>
  <si>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</si>
  <si>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</si>
  <si>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</si>
  <si>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</si>
  <si>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</si>
  <si>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</si>
  <si>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</si>
  <si>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</si>
  <si>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</si>
  <si>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</si>
  <si>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</si>
  <si>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</si>
  <si>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</si>
  <si>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</si>
  <si>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</si>
  <si>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</si>
  <si>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</si>
  <si>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</si>
  <si>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</si>
  <si>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</si>
  <si>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</si>
  <si>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</si>
  <si>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</si>
  <si>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</si>
  <si>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</si>
  <si>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</si>
  <si>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</si>
  <si>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</si>
  <si>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</si>
  <si>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</si>
  <si>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</si>
  <si>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</si>
  <si>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</si>
  <si>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</si>
  <si>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</si>
  <si>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</si>
  <si>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</si>
  <si>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</si>
  <si>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</si>
  <si>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</si>
  <si>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</si>
  <si>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</si>
  <si>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</si>
  <si>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</si>
  <si>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</si>
  <si>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</si>
  <si>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</si>
  <si>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</si>
  <si>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</si>
  <si>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</si>
  <si>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</si>
  <si>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</si>
  <si>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</si>
  <si>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</si>
  <si>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</si>
  <si>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</si>
  <si>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</si>
  <si>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</si>
  <si>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</si>
  <si>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</si>
  <si>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</si>
  <si>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</si>
  <si>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</si>
  <si>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</si>
  <si>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</si>
  <si>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</si>
  <si>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</si>
  <si>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</si>
  <si>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</si>
  <si>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</si>
  <si>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</si>
  <si>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</si>
  <si>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</si>
  <si>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</si>
  <si>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</si>
  <si>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</si>
  <si>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</si>
  <si>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</si>
  <si>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</si>
  <si>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</si>
  <si>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</si>
  <si>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</si>
  <si>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</si>
  <si>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</si>
  <si>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</si>
  <si>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</si>
  <si>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</si>
  <si>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黒部市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</si>
  <si>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</si>
  <si>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</si>
  <si>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</si>
  <si>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</si>
  <si>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</si>
  <si>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</si>
  <si>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</si>
  <si>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</si>
  <si>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</si>
  <si>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</si>
  <si>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</si>
  <si>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</si>
  <si>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</si>
  <si>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</si>
  <si>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</si>
  <si>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</si>
  <si>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当市における特定環境保全公共下水道事業の創設は昭和61年であることから、法定耐用年数を経過した管渠等はない。
有形固定資産減価償却率は上昇傾向にあるものの全国平均値、類似団体平均値よりも低い状況にある。
今後、効率的な施設の管理と持続的な処理機能を確保するため、計画的に設備更新を行う必要がある。
※なお、③管渠改善率について、R5年度：0.92となっておりますが、正しくは、0.00となります。</t>
    <rPh sb="12" eb="14">
      <t>コウキョウ</t>
    </rPh>
    <phoneticPr fontId="4"/>
  </si>
  <si>
    <r>
      <t>将来の人口減少による使用料収入の減少、職員給与費の増加、物価高騰による営業費用の増加への対応や施設の老朽化等</t>
    </r>
    <r>
      <rPr>
        <sz val="11"/>
        <rFont val="ＭＳ ゴシック"/>
        <family val="3"/>
        <charset val="128"/>
      </rPr>
      <t>に伴う更新に備えた財源の確保を図る観点から、使用料改定を実施し改定以降も、５年</t>
    </r>
    <r>
      <rPr>
        <sz val="11"/>
        <color theme="1"/>
        <rFont val="ＭＳ ゴシック"/>
        <family val="3"/>
        <charset val="128"/>
      </rPr>
      <t>毎に使用料の見直しを行うこととしており、経営基盤の強化と持続可能な事業運営に努める。
また、専門的な知識を持つアドバイザーの派遣要請を行うことで公営企業に携わる人材の育成・確保に努める。</t>
    </r>
    <rPh sb="16" eb="18">
      <t>ゲンショウ</t>
    </rPh>
    <rPh sb="19" eb="21">
      <t>ショクイン</t>
    </rPh>
    <rPh sb="21" eb="24">
      <t>キュウヨヒ</t>
    </rPh>
    <rPh sb="25" eb="27">
      <t>ゾウカ</t>
    </rPh>
    <rPh sb="28" eb="32">
      <t>ブッカコウトウ</t>
    </rPh>
    <rPh sb="35" eb="37">
      <t>エイギョウ</t>
    </rPh>
    <rPh sb="37" eb="39">
      <t>ヒヨウ</t>
    </rPh>
    <rPh sb="40" eb="42">
      <t>ゾウカ</t>
    </rPh>
    <rPh sb="44" eb="46">
      <t>タイオウ</t>
    </rPh>
    <rPh sb="76" eb="79">
      <t>シヨウリョウ</t>
    </rPh>
    <rPh sb="79" eb="81">
      <t>カイテイ</t>
    </rPh>
    <rPh sb="82" eb="84">
      <t>ジッシ</t>
    </rPh>
    <rPh sb="85" eb="87">
      <t>カイテイ</t>
    </rPh>
    <rPh sb="87" eb="89">
      <t>イコウ</t>
    </rPh>
    <rPh sb="139" eb="142">
      <t>センモンテキ</t>
    </rPh>
    <rPh sb="143" eb="145">
      <t>チシキ</t>
    </rPh>
    <rPh sb="146" eb="147">
      <t>モ</t>
    </rPh>
    <rPh sb="155" eb="157">
      <t>ハケン</t>
    </rPh>
    <rPh sb="157" eb="159">
      <t>ヨウセイ</t>
    </rPh>
    <rPh sb="160" eb="161">
      <t>オコナ</t>
    </rPh>
    <rPh sb="182" eb="183">
      <t>ツト</t>
    </rPh>
    <phoneticPr fontId="4"/>
  </si>
  <si>
    <t>経常収支比率について、令和６年度は営業費用の増加等により赤字となっているが、累積欠損金は発生していない。
流動比率については、現在減少傾向にあるものの、類似団体よりも高い水準であり、近年建設改良工事を多く実施しているため、今後企業債償還が増加し、流動負債が増加する見込である。
企業債残高対事業規模比率の減少については、下水道使用料が増加したことが要因である。
経費回収率の減少については、汚水処理費が増加したことが要因である。
汚水処理原価については、近年横ばい傾向にある。
施設利用率の減少については、平均処理水量が減少したことが要因である。
水洗化率については、類似団体よりも高い数値であり、効率的な施設の運用により、公共用下水域の水質保全を図っている。</t>
    <rPh sb="17" eb="19">
      <t>エイギョウ</t>
    </rPh>
    <rPh sb="19" eb="21">
      <t>ヒヨウ</t>
    </rPh>
    <rPh sb="22" eb="24">
      <t>ゾウカ</t>
    </rPh>
    <rPh sb="24" eb="25">
      <t>トウ</t>
    </rPh>
    <rPh sb="28" eb="29">
      <t>アカ</t>
    </rPh>
    <rPh sb="66" eb="68">
      <t>ゲンショウ</t>
    </rPh>
    <rPh sb="68" eb="70">
      <t>ケイコウ</t>
    </rPh>
    <rPh sb="154" eb="156">
      <t>ゲンショウ</t>
    </rPh>
    <rPh sb="162" eb="168">
      <t>ゲスイドウシヨウリョウ</t>
    </rPh>
    <rPh sb="169" eb="171">
      <t>ゾウカ</t>
    </rPh>
    <rPh sb="174" eb="176">
      <t>ゾウカ</t>
    </rPh>
    <rPh sb="182" eb="188">
      <t>ゲスイドウシヨウリョウ</t>
    </rPh>
    <rPh sb="196" eb="198">
      <t>ヨウイン</t>
    </rPh>
    <rPh sb="198" eb="203">
      <t>オスイショリヒ</t>
    </rPh>
    <rPh sb="204" eb="206">
      <t>ゾウカ</t>
    </rPh>
    <rPh sb="214" eb="216">
      <t>ヘイキン</t>
    </rPh>
    <rPh sb="216" eb="218">
      <t>ショリ</t>
    </rPh>
    <rPh sb="219" eb="223">
      <t>オスイショリ</t>
    </rPh>
    <rPh sb="223" eb="225">
      <t>ゲンカ</t>
    </rPh>
    <rPh sb="231" eb="233">
      <t>キンネン</t>
    </rPh>
    <rPh sb="233" eb="234">
      <t>ヨコ</t>
    </rPh>
    <rPh sb="236" eb="238">
      <t>ケイコウ</t>
    </rPh>
    <rPh sb="243" eb="245">
      <t>スイリョウ</t>
    </rPh>
    <rPh sb="246" eb="248">
      <t>ゾウカ</t>
    </rPh>
    <rPh sb="250" eb="252">
      <t>ゲンショウ</t>
    </rPh>
    <rPh sb="258" eb="260">
      <t>ゾウカ</t>
    </rPh>
    <rPh sb="265" eb="267">
      <t>ゲンショウ</t>
    </rPh>
    <rPh sb="272" eb="274">
      <t>ヨウイン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</si>
</sst>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0.92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2-4706-BD91-CC4427564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706-BD91-CC4427564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45.91</c:v>
                </c:pt>
                <c:pt idx="1">
                  <c:v>46.74</c:v>
                </c:pt>
                <c:pt idx="2">
                  <c:v>50.9</c:v>
                </c:pt>
                <c:pt idx="3">
                  <c:v>42.5</c:v>
                </c:pt>
                <c:pt idx="4">
                  <c:v>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C-4C3F-9FF7-08604E4F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C-4C3F-9FF7-08604E4F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94.9</c:v>
                </c:pt>
                <c:pt idx="1">
                  <c:v>94.79</c:v>
                </c:pt>
                <c:pt idx="2">
                  <c:v>95.14</c:v>
                </c:pt>
                <c:pt idx="3">
                  <c:v>95.54</c:v>
                </c:pt>
                <c:pt idx="4">
                  <c:v>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B-4C59-9B13-E3A957DE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B-4C59-9B13-E3A957DE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101.09</c:v>
                </c:pt>
                <c:pt idx="1">
                  <c:v>101.01</c:v>
                </c:pt>
                <c:pt idx="2">
                  <c:v>105.7</c:v>
                </c:pt>
                <c:pt idx="3">
                  <c:v>102.27</c:v>
                </c:pt>
                <c:pt idx="4">
                  <c:v>95.55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B-4115-882C-C80C3696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B-4115-882C-C80C3696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24.53</c:v>
                </c:pt>
                <c:pt idx="1">
                  <c:v>26.58</c:v>
                </c:pt>
                <c:pt idx="2">
                  <c:v>27.82</c:v>
                </c:pt>
                <c:pt idx="3">
                  <c:v>29.1</c:v>
                </c:pt>
                <c:pt idx="4">
                  <c:v>30.33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5-41C7-BE3E-74DAA420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1C7-BE3E-74DAA420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B-4413-A4EE-DFB76CEF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B-4413-A4EE-DFB76CEF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1-4A00-B54E-356B84DB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1-4A00-B54E-356B84DB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145.31</c:v>
                </c:pt>
                <c:pt idx="1">
                  <c:v>151.26</c:v>
                </c:pt>
                <c:pt idx="2">
                  <c:v>154.21</c:v>
                </c:pt>
                <c:pt idx="3">
                  <c:v>141.53</c:v>
                </c:pt>
                <c:pt idx="4">
                  <c:v>133.63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E-4685-B582-9C0E0802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E-4685-B582-9C0E0802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1524.47</c:v>
                </c:pt>
                <c:pt idx="1">
                  <c:v>1466.82</c:v>
                </c:pt>
                <c:pt idx="2">
                  <c:v>1154.21</c:v>
                </c:pt>
                <c:pt idx="3">
                  <c:v>1128.3900000000001</c:v>
                </c:pt>
                <c:pt idx="4">
                  <c:v>989.9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B-417B-98C0-DA06A29A3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B-417B-98C0-DA06A29A3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86.95</c:v>
                </c:pt>
                <c:pt idx="1">
                  <c:v>90.14</c:v>
                </c:pt>
                <c:pt idx="2">
                  <c:v>98.46</c:v>
                </c:pt>
                <c:pt idx="3">
                  <c:v>100.04</c:v>
                </c:pt>
                <c:pt idx="4">
                  <c:v>96.44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0-40AD-8083-6CDD802D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0-40AD-8083-6CDD802D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161.51</c:v>
                </c:pt>
                <c:pt idx="1">
                  <c:v>152.85</c:v>
                </c:pt>
                <c:pt idx="2">
                  <c:v>149.07</c:v>
                </c:pt>
                <c:pt idx="3">
                  <c:v>150.02000000000001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B-4B92-A399-2D5B2176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B-4B92-A399-2D5B2176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富山県　黒部市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39155</v>
      </c>
      <c r="AM8" s="44"/>
      <c r="AN8" s="44"/>
      <c r="AO8" s="44"/>
      <c r="AP8" s="44"/>
      <c r="AQ8" s="44"/>
      <c r="AR8" s="44"/>
      <c r="AS8" s="44"/>
      <c r="AT8" s="45">
        <f>データ!T6</f>
        <v>426.31</v>
      </c>
      <c r="AU8" s="45"/>
      <c r="AV8" s="45"/>
      <c r="AW8" s="45"/>
      <c r="AX8" s="45"/>
      <c r="AY8" s="45"/>
      <c r="AZ8" s="45"/>
      <c r="BA8" s="45"/>
      <c r="BB8" s="45">
        <f>データ!U6</f>
        <v>91.85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56.05</v>
      </c>
      <c r="J10" s="45"/>
      <c r="K10" s="45"/>
      <c r="L10" s="45"/>
      <c r="M10" s="45"/>
      <c r="N10" s="45"/>
      <c r="O10" s="45"/>
      <c r="P10" s="45">
        <f>データ!P6</f>
        <v>25.51</v>
      </c>
      <c r="Q10" s="45"/>
      <c r="R10" s="45"/>
      <c r="S10" s="45"/>
      <c r="T10" s="45"/>
      <c r="U10" s="45"/>
      <c r="V10" s="45"/>
      <c r="W10" s="45">
        <f>データ!Q6</f>
        <v>116.1</v>
      </c>
      <c r="X10" s="45"/>
      <c r="Y10" s="45"/>
      <c r="Z10" s="45"/>
      <c r="AA10" s="45"/>
      <c r="AB10" s="45"/>
      <c r="AC10" s="45"/>
      <c r="AD10" s="44">
        <f>データ!R6</f>
        <v>3235</v>
      </c>
      <c r="AE10" s="44"/>
      <c r="AF10" s="44"/>
      <c r="AG10" s="44"/>
      <c r="AH10" s="44"/>
      <c r="AI10" s="44"/>
      <c r="AJ10" s="44"/>
      <c r="AK10" s="2"/>
      <c r="AL10" s="44">
        <f>データ!V6</f>
        <v>9966</v>
      </c>
      <c r="AM10" s="44"/>
      <c r="AN10" s="44"/>
      <c r="AO10" s="44"/>
      <c r="AP10" s="44"/>
      <c r="AQ10" s="44"/>
      <c r="AR10" s="44"/>
      <c r="AS10" s="44"/>
      <c r="AT10" s="45">
        <f>データ!W6</f>
        <v>4.0199999999999996</v>
      </c>
      <c r="AU10" s="45"/>
      <c r="AV10" s="45"/>
      <c r="AW10" s="45"/>
      <c r="AX10" s="45"/>
      <c r="AY10" s="45"/>
      <c r="AZ10" s="45"/>
      <c r="BA10" s="45"/>
      <c r="BB10" s="45">
        <f>データ!X6</f>
        <v>2479.1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vddwXk7t6O0BjWedYdKU3EVail+p5P22qobNdFNr/mwx9YyZ7CN2EAT4N+jLokwGv/mKHRpfBK6yX0dGOLuPgQ==" saltValue="kgDcZQ4VpSBV/ST3pP2LC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162078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富山県　黒部市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56.05</v>
      </c>
      <c r="P6" s="20">
        <f t="shared" si="3"/>
        <v>25.51</v>
      </c>
      <c r="Q6" s="20">
        <f t="shared" si="3"/>
        <v>116.1</v>
      </c>
      <c r="R6" s="20">
        <f t="shared" si="3"/>
        <v>3235</v>
      </c>
      <c r="S6" s="20">
        <f t="shared" si="3"/>
        <v>39155</v>
      </c>
      <c r="T6" s="20">
        <f t="shared" si="3"/>
        <v>426.31</v>
      </c>
      <c r="U6" s="20">
        <f t="shared" si="3"/>
        <v>91.85</v>
      </c>
      <c r="V6" s="20">
        <f t="shared" si="3"/>
        <v>9966</v>
      </c>
      <c r="W6" s="20">
        <f t="shared" si="3"/>
        <v>4.0199999999999996</v>
      </c>
      <c r="X6" s="20">
        <f t="shared" si="3"/>
        <v>2479.1</v>
      </c>
      <c r="Y6" s="21">
        <f>IF(Y7="",NA(),Y7)</f>
        <v>101.09</v>
      </c>
      <c r="Z6" s="21">
        <f t="shared" ref="Z6:AH6" si="4">IF(Z7="",NA(),Z7)</f>
        <v>101.01</v>
      </c>
      <c r="AA6" s="21">
        <f t="shared" si="4"/>
        <v>105.7</v>
      </c>
      <c r="AB6" s="21">
        <f t="shared" si="4"/>
        <v>102.27</v>
      </c>
      <c r="AC6" s="21">
        <f t="shared" si="4"/>
        <v>95.55</v>
      </c>
      <c r="AD6" s="21">
        <f t="shared" si="4"/>
        <v>102.7</v>
      </c>
      <c r="AE6" s="21">
        <f t="shared" si="4"/>
        <v>104.11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48.2</v>
      </c>
      <c r="AP6" s="21">
        <f t="shared" si="5"/>
        <v>46.91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145.31</v>
      </c>
      <c r="AV6" s="21">
        <f t="shared" ref="AV6:BD6" si="6">IF(AV7="",NA(),AV7)</f>
        <v>151.26</v>
      </c>
      <c r="AW6" s="21">
        <f t="shared" si="6"/>
        <v>154.21</v>
      </c>
      <c r="AX6" s="21">
        <f t="shared" si="6"/>
        <v>141.53</v>
      </c>
      <c r="AY6" s="21">
        <f t="shared" si="6"/>
        <v>133.63</v>
      </c>
      <c r="AZ6" s="21">
        <f t="shared" si="6"/>
        <v>46.85</v>
      </c>
      <c r="BA6" s="21">
        <f t="shared" si="6"/>
        <v>44.35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1524.47</v>
      </c>
      <c r="BG6" s="21">
        <f t="shared" ref="BG6:BO6" si="7">IF(BG7="",NA(),BG7)</f>
        <v>1466.82</v>
      </c>
      <c r="BH6" s="21">
        <f t="shared" si="7"/>
        <v>1154.21</v>
      </c>
      <c r="BI6" s="21">
        <f t="shared" si="7"/>
        <v>1128.3900000000001</v>
      </c>
      <c r="BJ6" s="21">
        <f t="shared" si="7"/>
        <v>989.9</v>
      </c>
      <c r="BK6" s="21">
        <f t="shared" si="7"/>
        <v>1268.6300000000001</v>
      </c>
      <c r="BL6" s="21">
        <f t="shared" si="7"/>
        <v>1283.69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86.95</v>
      </c>
      <c r="BR6" s="21">
        <f t="shared" ref="BR6:BZ6" si="8">IF(BR7="",NA(),BR7)</f>
        <v>90.14</v>
      </c>
      <c r="BS6" s="21">
        <f t="shared" si="8"/>
        <v>98.46</v>
      </c>
      <c r="BT6" s="21">
        <f t="shared" si="8"/>
        <v>100.04</v>
      </c>
      <c r="BU6" s="21">
        <f t="shared" si="8"/>
        <v>96.44</v>
      </c>
      <c r="BV6" s="21">
        <f t="shared" si="8"/>
        <v>82.88</v>
      </c>
      <c r="BW6" s="21">
        <f t="shared" si="8"/>
        <v>82.53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161.51</v>
      </c>
      <c r="CC6" s="21">
        <f t="shared" ref="CC6:CK6" si="9">IF(CC7="",NA(),CC7)</f>
        <v>152.85</v>
      </c>
      <c r="CD6" s="21">
        <f t="shared" si="9"/>
        <v>149.07</v>
      </c>
      <c r="CE6" s="21">
        <f t="shared" si="9"/>
        <v>150.02000000000001</v>
      </c>
      <c r="CF6" s="21">
        <f t="shared" si="9"/>
        <v>150</v>
      </c>
      <c r="CG6" s="21">
        <f t="shared" si="9"/>
        <v>187.76</v>
      </c>
      <c r="CH6" s="21">
        <f t="shared" si="9"/>
        <v>190.48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>
        <f>IF(CM7="",NA(),CM7)</f>
        <v>45.91</v>
      </c>
      <c r="CN6" s="21">
        <f t="shared" ref="CN6:CV6" si="10">IF(CN7="",NA(),CN7)</f>
        <v>46.74</v>
      </c>
      <c r="CO6" s="21">
        <f t="shared" si="10"/>
        <v>50.9</v>
      </c>
      <c r="CP6" s="21">
        <f t="shared" si="10"/>
        <v>42.5</v>
      </c>
      <c r="CQ6" s="21">
        <f t="shared" si="10"/>
        <v>39.99</v>
      </c>
      <c r="CR6" s="21">
        <f t="shared" si="10"/>
        <v>45.87</v>
      </c>
      <c r="CS6" s="21">
        <f t="shared" si="10"/>
        <v>44.24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94.9</v>
      </c>
      <c r="CY6" s="21">
        <f t="shared" ref="CY6:DG6" si="11">IF(CY7="",NA(),CY7)</f>
        <v>94.79</v>
      </c>
      <c r="CZ6" s="21">
        <f t="shared" si="11"/>
        <v>95.14</v>
      </c>
      <c r="DA6" s="21">
        <f t="shared" si="11"/>
        <v>95.54</v>
      </c>
      <c r="DB6" s="21">
        <f t="shared" si="11"/>
        <v>96.04</v>
      </c>
      <c r="DC6" s="21">
        <f t="shared" si="11"/>
        <v>87.65</v>
      </c>
      <c r="DD6" s="21">
        <f t="shared" si="11"/>
        <v>88.15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24.53</v>
      </c>
      <c r="DJ6" s="21">
        <f t="shared" ref="DJ6:DR6" si="12">IF(DJ7="",NA(),DJ7)</f>
        <v>26.58</v>
      </c>
      <c r="DK6" s="21">
        <f t="shared" si="12"/>
        <v>27.82</v>
      </c>
      <c r="DL6" s="21">
        <f t="shared" si="12"/>
        <v>29.1</v>
      </c>
      <c r="DM6" s="21">
        <f t="shared" si="12"/>
        <v>30.33</v>
      </c>
      <c r="DN6" s="21">
        <f t="shared" si="12"/>
        <v>29.24</v>
      </c>
      <c r="DO6" s="21">
        <f t="shared" si="12"/>
        <v>31.73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1">
        <f t="shared" si="14"/>
        <v>0.92</v>
      </c>
      <c r="EI6" s="20">
        <f t="shared" si="14"/>
        <v>0</v>
      </c>
      <c r="EJ6" s="21">
        <f t="shared" si="14"/>
        <v>0.06</v>
      </c>
      <c r="EK6" s="21">
        <f t="shared" si="14"/>
        <v>0.27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162078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56.05</v>
      </c>
      <c r="P7" s="24">
        <v>25.51</v>
      </c>
      <c r="Q7" s="24">
        <v>116.1</v>
      </c>
      <c r="R7" s="24">
        <v>3235</v>
      </c>
      <c r="S7" s="24">
        <v>39155</v>
      </c>
      <c r="T7" s="24">
        <v>426.31</v>
      </c>
      <c r="U7" s="24">
        <v>91.85</v>
      </c>
      <c r="V7" s="24">
        <v>9966</v>
      </c>
      <c r="W7" s="24">
        <v>4.0199999999999996</v>
      </c>
      <c r="X7" s="24">
        <v>2479.1</v>
      </c>
      <c r="Y7" s="24">
        <v>101.09</v>
      </c>
      <c r="Z7" s="24">
        <v>101.01</v>
      </c>
      <c r="AA7" s="24">
        <v>105.7</v>
      </c>
      <c r="AB7" s="24">
        <v>102.27</v>
      </c>
      <c r="AC7" s="24">
        <v>95.55</v>
      </c>
      <c r="AD7" s="24">
        <v>102.7</v>
      </c>
      <c r="AE7" s="24">
        <v>104.11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48.2</v>
      </c>
      <c r="AP7" s="24">
        <v>46.91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145.31</v>
      </c>
      <c r="AV7" s="24">
        <v>151.26</v>
      </c>
      <c r="AW7" s="24">
        <v>154.21</v>
      </c>
      <c r="AX7" s="24">
        <v>141.53</v>
      </c>
      <c r="AY7" s="24">
        <v>133.63</v>
      </c>
      <c r="AZ7" s="24">
        <v>46.85</v>
      </c>
      <c r="BA7" s="24">
        <v>44.35</v>
      </c>
      <c r="BB7" s="24">
        <v>41.51</v>
      </c>
      <c r="BC7" s="24">
        <v>45.01</v>
      </c>
      <c r="BD7" s="24">
        <v>46.37</v>
      </c>
      <c r="BE7" s="24">
        <v>50.9</v>
      </c>
      <c r="BF7" s="24">
        <v>1524.47</v>
      </c>
      <c r="BG7" s="24">
        <v>1466.82</v>
      </c>
      <c r="BH7" s="24">
        <v>1154.21</v>
      </c>
      <c r="BI7" s="24">
        <v>1128.3900000000001</v>
      </c>
      <c r="BJ7" s="24">
        <v>989.9</v>
      </c>
      <c r="BK7" s="24">
        <v>1268.6300000000001</v>
      </c>
      <c r="BL7" s="24">
        <v>1283.69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86.95</v>
      </c>
      <c r="BR7" s="24">
        <v>90.14</v>
      </c>
      <c r="BS7" s="24">
        <v>98.46</v>
      </c>
      <c r="BT7" s="24">
        <v>100.04</v>
      </c>
      <c r="BU7" s="24">
        <v>96.44</v>
      </c>
      <c r="BV7" s="24">
        <v>82.88</v>
      </c>
      <c r="BW7" s="24">
        <v>82.53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161.51</v>
      </c>
      <c r="CC7" s="24">
        <v>152.85</v>
      </c>
      <c r="CD7" s="24">
        <v>149.07</v>
      </c>
      <c r="CE7" s="24">
        <v>150.02000000000001</v>
      </c>
      <c r="CF7" s="24">
        <v>150</v>
      </c>
      <c r="CG7" s="24">
        <v>187.76</v>
      </c>
      <c r="CH7" s="24">
        <v>190.48</v>
      </c>
      <c r="CI7" s="24">
        <v>193.59</v>
      </c>
      <c r="CJ7" s="24">
        <v>194.42</v>
      </c>
      <c r="CK7" s="24">
        <v>201.33</v>
      </c>
      <c r="CL7" s="24">
        <v>225.78</v>
      </c>
      <c r="CM7" s="24">
        <v>45.91</v>
      </c>
      <c r="CN7" s="24">
        <v>46.74</v>
      </c>
      <c r="CO7" s="24">
        <v>50.9</v>
      </c>
      <c r="CP7" s="24">
        <v>42.5</v>
      </c>
      <c r="CQ7" s="24">
        <v>39.99</v>
      </c>
      <c r="CR7" s="24">
        <v>45.87</v>
      </c>
      <c r="CS7" s="24">
        <v>44.24</v>
      </c>
      <c r="CT7" s="24">
        <v>45.3</v>
      </c>
      <c r="CU7" s="24">
        <v>45.6</v>
      </c>
      <c r="CV7" s="24">
        <v>44.79</v>
      </c>
      <c r="CW7" s="24">
        <v>43.17</v>
      </c>
      <c r="CX7" s="24">
        <v>94.9</v>
      </c>
      <c r="CY7" s="24">
        <v>94.79</v>
      </c>
      <c r="CZ7" s="24">
        <v>95.14</v>
      </c>
      <c r="DA7" s="24">
        <v>95.54</v>
      </c>
      <c r="DB7" s="24">
        <v>96.04</v>
      </c>
      <c r="DC7" s="24">
        <v>87.65</v>
      </c>
      <c r="DD7" s="24">
        <v>88.15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24.53</v>
      </c>
      <c r="DJ7" s="24">
        <v>26.58</v>
      </c>
      <c r="DK7" s="24">
        <v>27.82</v>
      </c>
      <c r="DL7" s="24">
        <v>29.1</v>
      </c>
      <c r="DM7" s="24">
        <v>30.33</v>
      </c>
      <c r="DN7" s="24">
        <v>29.24</v>
      </c>
      <c r="DO7" s="24">
        <v>31.73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0.92</v>
      </c>
      <c r="EI7" s="24">
        <v>0</v>
      </c>
      <c r="EJ7" s="24">
        <v>0.06</v>
      </c>
      <c r="EK7" s="24">
        <v>0.27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2026-01-22T05:09:17Z</dcterms:modified>
</cp:coreProperties>
</file>