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15朝日町○\下水道（法非適用）\"/>
    </mc:Choice>
  </mc:AlternateContent>
  <xr:revisionPtr revIDLastSave="0" documentId="13_ncr:1_{DBF16C2F-C383-4A4D-92F9-354C56195723}" xr6:coauthVersionLast="36" xr6:coauthVersionMax="36" xr10:uidLastSave="{00000000-0000-0000-0000-000000000000}"/>
  <workbookProtection workbookAlgorithmName="SHA-512" workbookHashValue="+F851fOso6/VO1CQwygs4oQwsL7zj49D9xJBQP7vjMYxk4uBMIjY40YHQAVtj3bLcH5TLV/iqNmBofhzaTFrDw==" workbookSaltValue="q456gqEkoyNr855CpVoGhg=="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BB10" i="4"/>
  <c r="W10" i="4"/>
  <c r="BB8" i="4"/>
  <c r="AD8" i="4"/>
  <c r="W8" i="4"/>
  <c r="B8" i="4"/>
  <c r="B6"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<sst xmlns="http://schemas.openxmlformats.org/spreadsheetml/2006/main" count="236" uniqueCount="120">
  <si>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</si>
  <si>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</si>
  <si>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</si>
  <si>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</si>
  <si>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</si>
  <si>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</si>
  <si>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</si>
  <si>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</si>
  <si>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</si>
  <si>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</si>
  <si>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</si>
  <si>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</si>
  <si>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</si>
  <si>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</si>
  <si>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</si>
  <si>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</si>
  <si>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</si>
  <si>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</si>
  <si>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</si>
  <si>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</si>
  <si>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</si>
  <si>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</si>
  <si>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</si>
  <si>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</si>
  <si>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</si>
  <si>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</si>
  <si>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</si>
  <si>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</si>
  <si>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</si>
  <si>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</si>
  <si>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</si>
  <si>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</si>
  <si>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</si>
  <si>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</si>
  <si>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</si>
  <si>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</si>
  <si>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</si>
  <si>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</si>
  <si>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</si>
  <si>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</si>
  <si>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</si>
  <si>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</si>
  <si>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</si>
  <si>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</si>
  <si>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</si>
  <si>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</si>
  <si>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</si>
  <si>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</si>
  <si>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</si>
  <si>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</si>
  <si>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</si>
  <si>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</si>
  <si>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</si>
  <si>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</si>
  <si>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</si>
  <si>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</si>
  <si>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</si>
  <si>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</si>
  <si>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</si>
  <si>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</si>
  <si>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</si>
  <si>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</si>
  <si>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</si>
  <si>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</si>
  <si>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</si>
  <si>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</si>
  <si>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</si>
  <si>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</si>
  <si>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</si>
  <si>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</si>
  <si>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</si>
  <si>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</si>
  <si>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</si>
  <si>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</si>
  <si>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</si>
  <si>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</si>
  <si>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</si>
  <si>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</si>
  <si>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</si>
  <si>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</si>
  <si>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</si>
  <si>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</si>
  <si>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</si>
  <si>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</si>
  <si>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</si>
  <si>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</si>
  <si>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</si>
  <si>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</si>
  <si>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</si>
  <si>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</si>
  <si>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</si>
  <si>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</si>
  <si>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</si>
  <si>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</si>
  <si>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</si>
  <si>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</si>
  <si>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</si>
  <si>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</si>
  <si>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朝日町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</si>
  <si>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</si>
  <si>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</si>
  <si>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</si>
  <si>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</si>
  <si>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</si>
  <si>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</si>
  <si>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</si>
  <si>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</si>
  <si>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</si>
  <si>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</si>
  <si>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</si>
  <si>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</si>
  <si>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</si>
  <si>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</si>
  <si>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</si>
  <si>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</si>
  <si>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</si>
  <si>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</si>
  <si>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下水道の整備率は９４％で、一部の計画区域を除き概ね整備が完了しているが、接続人口は人口減少の影響もあり微減で、使用料収入の伸びが鈍化している。水洗化率についても、現段階では低いながら、汚水処理原価の抑制努力により経費回収率は安定している。
　下水道への接続件数は年々増え、水洗化率は微増しているものの、施設の経年劣化に伴う汚水処理原価の上昇を懸念している。
　企業債残高は償還により減少しているが、使用料収入の伸びの鈍化により、今後比率は緩やかに減少するものと考えられる。
　なお、令和６年度から公営企業会計への移行に伴い、令和５年度は打切り決算を行っており、収益的収支比率や経費回収率及び企業債残高比率は前年度と比べて増減が大きくなっている。</t>
    <rPh sb="1" eb="4">
      <t>ゲスイドウ</t>
    </rPh>
    <rPh sb="5" eb="8">
      <t>セイビリツ</t>
    </rPh>
    <rPh sb="14" eb="16">
      <t>イチブ</t>
    </rPh>
    <rPh sb="17" eb="19">
      <t>ケイカク</t>
    </rPh>
    <rPh sb="19" eb="21">
      <t>クイキ</t>
    </rPh>
    <rPh sb="22" eb="23">
      <t>ノゾ</t>
    </rPh>
    <rPh sb="24" eb="25">
      <t>オオム</t>
    </rPh>
    <rPh sb="26" eb="28">
      <t>セイビ</t>
    </rPh>
    <rPh sb="29" eb="31">
      <t>カンリョウ</t>
    </rPh>
    <rPh sb="37" eb="39">
      <t>セツゾク</t>
    </rPh>
    <rPh sb="39" eb="41">
      <t>ジンコウ</t>
    </rPh>
    <rPh sb="42" eb="44">
      <t>ジンコウ</t>
    </rPh>
    <rPh sb="44" eb="46">
      <t>ゲンショウ</t>
    </rPh>
    <rPh sb="47" eb="49">
      <t>エイキョウ</t>
    </rPh>
    <rPh sb="52" eb="54">
      <t>ビゲン</t>
    </rPh>
    <rPh sb="56" eb="58">
      <t>シヨウ</t>
    </rPh>
    <rPh sb="58" eb="59">
      <t>リョウ</t>
    </rPh>
    <rPh sb="59" eb="61">
      <t>シュウニュウ</t>
    </rPh>
    <rPh sb="62" eb="63">
      <t>ノ</t>
    </rPh>
    <rPh sb="65" eb="67">
      <t>ドンカ</t>
    </rPh>
    <rPh sb="72" eb="75">
      <t>スイセンカ</t>
    </rPh>
    <rPh sb="75" eb="76">
      <t>リツ</t>
    </rPh>
    <rPh sb="82" eb="85">
      <t>ゲンダンカイ</t>
    </rPh>
    <rPh sb="87" eb="88">
      <t>ヒク</t>
    </rPh>
    <rPh sb="93" eb="95">
      <t>オスイ</t>
    </rPh>
    <rPh sb="95" eb="97">
      <t>ショリ</t>
    </rPh>
    <rPh sb="97" eb="99">
      <t>ゲンカ</t>
    </rPh>
    <rPh sb="100" eb="102">
      <t>ヨクセイ</t>
    </rPh>
    <rPh sb="102" eb="104">
      <t>ドリョク</t>
    </rPh>
    <rPh sb="107" eb="109">
      <t>ケイヒ</t>
    </rPh>
    <rPh sb="109" eb="112">
      <t>カイシュウリツ</t>
    </rPh>
    <rPh sb="113" eb="115">
      <t>アンテイ</t>
    </rPh>
    <rPh sb="122" eb="125">
      <t>ゲスイドウ</t>
    </rPh>
    <rPh sb="127" eb="129">
      <t>セツゾク</t>
    </rPh>
    <rPh sb="129" eb="131">
      <t>ケンスウ</t>
    </rPh>
    <rPh sb="132" eb="134">
      <t>ネンネン</t>
    </rPh>
    <rPh sb="134" eb="135">
      <t>フ</t>
    </rPh>
    <rPh sb="137" eb="140">
      <t>スイセンカ</t>
    </rPh>
    <rPh sb="140" eb="141">
      <t>リツ</t>
    </rPh>
    <rPh sb="142" eb="144">
      <t>ビゾウ</t>
    </rPh>
    <rPh sb="152" eb="154">
      <t>シセツ</t>
    </rPh>
    <rPh sb="155" eb="157">
      <t>ケイネン</t>
    </rPh>
    <rPh sb="157" eb="159">
      <t>レッカ</t>
    </rPh>
    <rPh sb="160" eb="161">
      <t>トモナ</t>
    </rPh>
    <rPh sb="162" eb="164">
      <t>オスイ</t>
    </rPh>
    <rPh sb="164" eb="166">
      <t>ショリ</t>
    </rPh>
    <rPh sb="166" eb="168">
      <t>ゲンカ</t>
    </rPh>
    <rPh sb="169" eb="171">
      <t>ジョウショウ</t>
    </rPh>
    <rPh sb="172" eb="174">
      <t>ケネン</t>
    </rPh>
    <rPh sb="181" eb="184">
      <t>キギョウサイ</t>
    </rPh>
    <rPh sb="184" eb="186">
      <t>ザンダカ</t>
    </rPh>
    <rPh sb="187" eb="189">
      <t>ショウカン</t>
    </rPh>
    <rPh sb="192" eb="194">
      <t>ゲンショウ</t>
    </rPh>
    <rPh sb="200" eb="203">
      <t>シヨウリョウ</t>
    </rPh>
    <rPh sb="203" eb="205">
      <t>シュウニュウ</t>
    </rPh>
    <rPh sb="206" eb="207">
      <t>ノ</t>
    </rPh>
    <rPh sb="209" eb="211">
      <t>ドンカ</t>
    </rPh>
    <rPh sb="215" eb="217">
      <t>コンゴ</t>
    </rPh>
    <rPh sb="217" eb="219">
      <t>ヒリツ</t>
    </rPh>
    <rPh sb="220" eb="221">
      <t>ユル</t>
    </rPh>
    <rPh sb="224" eb="226">
      <t>ゲンショウ</t>
    </rPh>
    <rPh sb="231" eb="232">
      <t>カンガ</t>
    </rPh>
    <rPh sb="242" eb="244">
      <t>レイワ</t>
    </rPh>
    <rPh sb="245" eb="247">
      <t>ネンド</t>
    </rPh>
    <rPh sb="249" eb="251">
      <t>コウエイ</t>
    </rPh>
    <rPh sb="251" eb="253">
      <t>キギョウ</t>
    </rPh>
    <rPh sb="253" eb="255">
      <t>カイケイ</t>
    </rPh>
    <rPh sb="257" eb="259">
      <t>イコウ</t>
    </rPh>
    <rPh sb="260" eb="261">
      <t>トモナ</t>
    </rPh>
    <rPh sb="263" eb="265">
      <t>レイワ</t>
    </rPh>
    <rPh sb="266" eb="268">
      <t>ネンド</t>
    </rPh>
    <rPh sb="269" eb="271">
      <t>ウチキ</t>
    </rPh>
    <rPh sb="272" eb="274">
      <t>ケッサン</t>
    </rPh>
    <rPh sb="275" eb="276">
      <t>オコナ</t>
    </rPh>
    <rPh sb="281" eb="284">
      <t>シュウエキテキ</t>
    </rPh>
    <rPh sb="284" eb="286">
      <t>シュウシ</t>
    </rPh>
    <rPh sb="286" eb="288">
      <t>ヒリツ</t>
    </rPh>
    <rPh sb="289" eb="291">
      <t>ケイヒ</t>
    </rPh>
    <rPh sb="291" eb="294">
      <t>カイシュウリツ</t>
    </rPh>
    <rPh sb="294" eb="295">
      <t>オヨ</t>
    </rPh>
    <rPh sb="296" eb="299">
      <t>キギョウサイ</t>
    </rPh>
    <rPh sb="299" eb="301">
      <t>ザンダカ</t>
    </rPh>
    <rPh sb="301" eb="303">
      <t>ヒリツ</t>
    </rPh>
    <rPh sb="304" eb="307">
      <t>ゼンネンド</t>
    </rPh>
    <rPh sb="308" eb="309">
      <t>クラ</t>
    </rPh>
    <rPh sb="311" eb="313">
      <t>ゾウゲン</t>
    </rPh>
    <rPh sb="314" eb="315">
      <t>オオ</t>
    </rPh>
    <phoneticPr fontId="16"/>
  </si>
  <si>
    <t>　管渠整備は平成９年度から開始しており、概ね計画区域の整備は完了している。管渠については、これまで特に異常等は見受けられず経過年数的にも耐用年数に至っていないが、今後ストックマネジメント計画により、幹線管渠等を優先に点検・調査を進めていく。
　終末処理場については、平成１３年度から供用を開始しており、経過年数的には更新時期を迎えている機器や設備があるため、今後、ストックマネジメント計画により、施設の点検・調査や改築・更新を進めていく。</t>
    <rPh sb="1" eb="3">
      <t>カンキョ</t>
    </rPh>
    <rPh sb="3" eb="5">
      <t>セイビ</t>
    </rPh>
    <rPh sb="6" eb="8">
      <t>ヘイセイ</t>
    </rPh>
    <rPh sb="9" eb="11">
      <t>ネンド</t>
    </rPh>
    <rPh sb="13" eb="15">
      <t>カイシ</t>
    </rPh>
    <rPh sb="20" eb="21">
      <t>オオム</t>
    </rPh>
    <rPh sb="22" eb="24">
      <t>ケイカク</t>
    </rPh>
    <rPh sb="24" eb="26">
      <t>クイキ</t>
    </rPh>
    <rPh sb="27" eb="29">
      <t>セイビ</t>
    </rPh>
    <rPh sb="30" eb="32">
      <t>カンリョウ</t>
    </rPh>
    <rPh sb="37" eb="39">
      <t>カンキョ</t>
    </rPh>
    <rPh sb="49" eb="50">
      <t>トク</t>
    </rPh>
    <rPh sb="51" eb="53">
      <t>イジョウ</t>
    </rPh>
    <rPh sb="53" eb="54">
      <t>ナド</t>
    </rPh>
    <rPh sb="55" eb="57">
      <t>ミウ</t>
    </rPh>
    <rPh sb="61" eb="63">
      <t>ケイカ</t>
    </rPh>
    <rPh sb="63" eb="65">
      <t>ネンスウ</t>
    </rPh>
    <rPh sb="65" eb="66">
      <t>テキ</t>
    </rPh>
    <rPh sb="68" eb="70">
      <t>タイヨウ</t>
    </rPh>
    <rPh sb="70" eb="72">
      <t>ネンスウ</t>
    </rPh>
    <rPh sb="73" eb="74">
      <t>イタ</t>
    </rPh>
    <rPh sb="81" eb="83">
      <t>コンゴ</t>
    </rPh>
    <rPh sb="93" eb="95">
      <t>ケイカク</t>
    </rPh>
    <rPh sb="99" eb="101">
      <t>カンセン</t>
    </rPh>
    <rPh sb="101" eb="103">
      <t>カンキョ</t>
    </rPh>
    <rPh sb="103" eb="104">
      <t>ナド</t>
    </rPh>
    <rPh sb="105" eb="107">
      <t>ユウセン</t>
    </rPh>
    <rPh sb="108" eb="110">
      <t>テンケン</t>
    </rPh>
    <rPh sb="111" eb="113">
      <t>チョウサ</t>
    </rPh>
    <rPh sb="114" eb="115">
      <t>スス</t>
    </rPh>
    <rPh sb="122" eb="124">
      <t>シュウマツ</t>
    </rPh>
    <rPh sb="124" eb="127">
      <t>ショリジョウ</t>
    </rPh>
    <rPh sb="133" eb="135">
      <t>ヘイセイ</t>
    </rPh>
    <rPh sb="137" eb="139">
      <t>ネンド</t>
    </rPh>
    <rPh sb="141" eb="143">
      <t>キョウヨウ</t>
    </rPh>
    <rPh sb="144" eb="146">
      <t>カイシ</t>
    </rPh>
    <rPh sb="151" eb="153">
      <t>ケイカ</t>
    </rPh>
    <rPh sb="153" eb="155">
      <t>ネンスウ</t>
    </rPh>
    <rPh sb="155" eb="156">
      <t>テキ</t>
    </rPh>
    <rPh sb="158" eb="160">
      <t>コウシン</t>
    </rPh>
    <rPh sb="160" eb="162">
      <t>ジキ</t>
    </rPh>
    <rPh sb="163" eb="164">
      <t>ムカ</t>
    </rPh>
    <rPh sb="168" eb="170">
      <t>キキ</t>
    </rPh>
    <rPh sb="171" eb="173">
      <t>セツビ</t>
    </rPh>
    <rPh sb="179" eb="181">
      <t>コンゴ</t>
    </rPh>
    <rPh sb="192" eb="194">
      <t>ケイカク</t>
    </rPh>
    <rPh sb="198" eb="200">
      <t>シセツ</t>
    </rPh>
    <rPh sb="201" eb="203">
      <t>テンケン</t>
    </rPh>
    <rPh sb="204" eb="206">
      <t>チョウサ</t>
    </rPh>
    <rPh sb="207" eb="209">
      <t>カイチク</t>
    </rPh>
    <rPh sb="210" eb="212">
      <t>コウシン</t>
    </rPh>
    <rPh sb="213" eb="214">
      <t>スス</t>
    </rPh>
    <phoneticPr fontId="16"/>
  </si>
  <si>
    <t>　概ね管渠整備が完了しており、今後の人口減少による汚水流入量の推移を見極めながら、現在終末処理場が有する汚水処理能力（２系統）の維持に努め、処理設備の増設など建設事業費の削減に努める。
　施設の老朽化対策として、管渠や終末処理場については、今後ストックマネジメント計画により、点検・調査を行い、ＩＣの平準化やＬＣＣの削減を考慮し計画的・効果的な施設の改築・更新を進めていく。
　経営については、経営戦略の見直しを行い、今後も安定的な事業継続を行うため、使用料収入の向上に努めるとともに汚水処理費用の抑制に努める。
　また、令和６年度から公営企業会計へ移行し、経営状況の的確な把握により、持続可能な安定した事業運営に努める。</t>
    <rPh sb="1" eb="2">
      <t>オオム</t>
    </rPh>
    <rPh sb="3" eb="5">
      <t>カンキョ</t>
    </rPh>
    <rPh sb="5" eb="7">
      <t>セイビ</t>
    </rPh>
    <rPh sb="8" eb="10">
      <t>カンリョウ</t>
    </rPh>
    <rPh sb="15" eb="17">
      <t>コンゴ</t>
    </rPh>
    <rPh sb="18" eb="20">
      <t>ジンコウ</t>
    </rPh>
    <rPh sb="20" eb="22">
      <t>ゲンショウ</t>
    </rPh>
    <rPh sb="25" eb="27">
      <t>オスイ</t>
    </rPh>
    <rPh sb="27" eb="30">
      <t>リュウニュウリョウ</t>
    </rPh>
    <rPh sb="31" eb="33">
      <t>スイイ</t>
    </rPh>
    <rPh sb="34" eb="36">
      <t>ミキワ</t>
    </rPh>
    <rPh sb="41" eb="43">
      <t>ゲンザイ</t>
    </rPh>
    <rPh sb="43" eb="45">
      <t>シュウマツ</t>
    </rPh>
    <rPh sb="45" eb="48">
      <t>ショリジョウ</t>
    </rPh>
    <rPh sb="49" eb="50">
      <t>ユウ</t>
    </rPh>
    <rPh sb="52" eb="54">
      <t>オスイ</t>
    </rPh>
    <rPh sb="54" eb="56">
      <t>ショリ</t>
    </rPh>
    <rPh sb="56" eb="58">
      <t>ノウリョク</t>
    </rPh>
    <rPh sb="60" eb="62">
      <t>ケイトウ</t>
    </rPh>
    <rPh sb="64" eb="66">
      <t>イジ</t>
    </rPh>
    <rPh sb="67" eb="68">
      <t>ツト</t>
    </rPh>
    <rPh sb="70" eb="72">
      <t>ショリ</t>
    </rPh>
    <rPh sb="72" eb="74">
      <t>セツビ</t>
    </rPh>
    <rPh sb="75" eb="77">
      <t>ゾウセツ</t>
    </rPh>
    <rPh sb="79" eb="81">
      <t>ケンセツ</t>
    </rPh>
    <rPh sb="81" eb="84">
      <t>ジギョウヒ</t>
    </rPh>
    <rPh sb="85" eb="87">
      <t>サクゲン</t>
    </rPh>
    <rPh sb="88" eb="89">
      <t>ツト</t>
    </rPh>
    <rPh sb="94" eb="96">
      <t>シセツ</t>
    </rPh>
    <rPh sb="97" eb="100">
      <t>ロウキュウカ</t>
    </rPh>
    <rPh sb="100" eb="102">
      <t>タイサク</t>
    </rPh>
    <rPh sb="106" eb="108">
      <t>カンキョ</t>
    </rPh>
    <rPh sb="109" eb="111">
      <t>シュウマツ</t>
    </rPh>
    <rPh sb="111" eb="114">
      <t>ショリジョウ</t>
    </rPh>
    <rPh sb="120" eb="122">
      <t>コンゴ</t>
    </rPh>
    <rPh sb="132" eb="134">
      <t>ケイカク</t>
    </rPh>
    <rPh sb="138" eb="140">
      <t>テンケン</t>
    </rPh>
    <rPh sb="141" eb="143">
      <t>チョウサ</t>
    </rPh>
    <rPh sb="144" eb="145">
      <t>オコナ</t>
    </rPh>
    <rPh sb="150" eb="153">
      <t>ヘイジュンカ</t>
    </rPh>
    <rPh sb="158" eb="160">
      <t>サクゲン</t>
    </rPh>
    <rPh sb="161" eb="163">
      <t>コウリョ</t>
    </rPh>
    <rPh sb="164" eb="167">
      <t>ケイカクテキ</t>
    </rPh>
    <rPh sb="168" eb="171">
      <t>コウカテキ</t>
    </rPh>
    <rPh sb="172" eb="174">
      <t>シセツ</t>
    </rPh>
    <rPh sb="175" eb="177">
      <t>カイチク</t>
    </rPh>
    <rPh sb="178" eb="180">
      <t>コウシン</t>
    </rPh>
    <rPh sb="181" eb="182">
      <t>スス</t>
    </rPh>
    <rPh sb="189" eb="191">
      <t>ケイエイ</t>
    </rPh>
    <rPh sb="197" eb="199">
      <t>ケイエイ</t>
    </rPh>
    <rPh sb="199" eb="201">
      <t>センリャク</t>
    </rPh>
    <rPh sb="202" eb="204">
      <t>ミナオ</t>
    </rPh>
    <rPh sb="206" eb="207">
      <t>オコナ</t>
    </rPh>
    <rPh sb="209" eb="211">
      <t>コンゴ</t>
    </rPh>
    <rPh sb="212" eb="215">
      <t>アンテイテキ</t>
    </rPh>
    <rPh sb="216" eb="218">
      <t>ジギョウ</t>
    </rPh>
    <rPh sb="218" eb="220">
      <t>ケイゾク</t>
    </rPh>
    <rPh sb="221" eb="222">
      <t>オコナ</t>
    </rPh>
    <rPh sb="226" eb="229">
      <t>シヨウリョウ</t>
    </rPh>
    <rPh sb="229" eb="231">
      <t>シュウニュウ</t>
    </rPh>
    <rPh sb="232" eb="234">
      <t>コウジョウ</t>
    </rPh>
    <rPh sb="235" eb="236">
      <t>ツト</t>
    </rPh>
    <rPh sb="242" eb="244">
      <t>オスイ</t>
    </rPh>
    <rPh sb="244" eb="246">
      <t>ショリ</t>
    </rPh>
    <rPh sb="246" eb="248">
      <t>ヒヨウ</t>
    </rPh>
    <rPh sb="249" eb="251">
      <t>ヨクセイ</t>
    </rPh>
    <rPh sb="252" eb="253">
      <t>ツト</t>
    </rPh>
    <rPh sb="261" eb="263">
      <t>レイワ</t>
    </rPh>
    <rPh sb="264" eb="266">
      <t>ネンド</t>
    </rPh>
    <rPh sb="268" eb="270">
      <t>コウエイ</t>
    </rPh>
    <rPh sb="270" eb="272">
      <t>キギョウ</t>
    </rPh>
    <rPh sb="272" eb="274">
      <t>カイケイ</t>
    </rPh>
    <rPh sb="275" eb="277">
      <t>イコウ</t>
    </rPh>
    <rPh sb="279" eb="281">
      <t>ケイエイ</t>
    </rPh>
    <rPh sb="281" eb="283">
      <t>ジョウキョウ</t>
    </rPh>
    <rPh sb="284" eb="286">
      <t>テキカク</t>
    </rPh>
    <rPh sb="287" eb="289">
      <t>ハアク</t>
    </rPh>
    <rPh sb="293" eb="295">
      <t>ジゾク</t>
    </rPh>
    <rPh sb="295" eb="297">
      <t>カノウ</t>
    </rPh>
    <rPh sb="298" eb="300">
      <t>アンテイ</t>
    </rPh>
    <rPh sb="302" eb="304">
      <t>ジギョウ</t>
    </rPh>
    <rPh sb="304" eb="306">
      <t>ウンエイ</t>
    </rPh>
    <rPh sb="307" eb="308">
      <t>ツト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</si>
</sst>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50-4723-9835-42EE90F0506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D950-4723-9835-42EE90F0506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59.2</c:v>
                </c:pt>
                <c:pt idx="1">
                  <c:v>59.7</c:v>
                </c:pt>
                <c:pt idx="2">
                  <c:v>58.15</c:v>
                </c:pt>
                <c:pt idx="3">
                  <c:v>56.61</c:v>
                </c:pt>
                <c:pt idx="4">
                  <c:v>53.92</c:v>
                </c:pt>
              </c:numCache>
            </c:numRef>
          </c:val>
          <c:extLst>
            <c:ext xmlns:c16="http://schemas.microsoft.com/office/drawing/2014/chart" uri="{C3380CC4-5D6E-409C-BE32-E72D297353CC}">
              <c16:uniqueId val="{00000000-5AB7-4F03-AE57-47D9EEE8F42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5AB7-4F03-AE57-47D9EEE8F42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84.98</c:v>
                </c:pt>
                <c:pt idx="1">
                  <c:v>85.89</c:v>
                </c:pt>
                <c:pt idx="2">
                  <c:v>86.44</c:v>
                </c:pt>
                <c:pt idx="3">
                  <c:v>86.98</c:v>
                </c:pt>
                <c:pt idx="4">
                  <c:v>87.65</c:v>
                </c:pt>
              </c:numCache>
            </c:numRef>
          </c:val>
          <c:extLst>
            <c:ext xmlns:c16="http://schemas.microsoft.com/office/drawing/2014/chart" uri="{C3380CC4-5D6E-409C-BE32-E72D297353CC}">
              <c16:uniqueId val="{00000000-0562-49D2-BED7-C2461B15B93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0562-49D2-BED7-C2461B15B93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93.63</c:v>
                </c:pt>
                <c:pt idx="1">
                  <c:v>89.98</c:v>
                </c:pt>
                <c:pt idx="2">
                  <c:v>93.99</c:v>
                </c:pt>
                <c:pt idx="3">
                  <c:v>94.46</c:v>
                </c:pt>
                <c:pt idx="4">
                  <c:v>91.8</c:v>
                </c:pt>
              </c:numCache>
            </c:numRef>
          </c:val>
          <c:extLst>
            <c:ext xmlns:c16="http://schemas.microsoft.com/office/drawing/2014/chart" uri="{C3380CC4-5D6E-409C-BE32-E72D297353CC}">
              <c16:uniqueId val="{00000000-E7DD-440B-945B-C1FC07AF1A0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DD-440B-945B-C1FC07AF1A0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38-4868-9F64-3740386B42D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38-4868-9F64-3740386B42D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9B-469C-856D-93002FF67CC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9B-469C-856D-93002FF67CC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75-40E4-976E-55885C7FB53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75-40E4-976E-55885C7FB53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9F-405F-918A-EC74CD7EC3B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9F-405F-918A-EC74CD7EC3B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987.06</c:v>
                </c:pt>
                <c:pt idx="1">
                  <c:v>918.27</c:v>
                </c:pt>
                <c:pt idx="2">
                  <c:v>872.39</c:v>
                </c:pt>
                <c:pt idx="3">
                  <c:v>826</c:v>
                </c:pt>
                <c:pt idx="4">
                  <c:v>918.84</c:v>
                </c:pt>
              </c:numCache>
            </c:numRef>
          </c:val>
          <c:extLst>
            <c:ext xmlns:c16="http://schemas.microsoft.com/office/drawing/2014/chart" uri="{C3380CC4-5D6E-409C-BE32-E72D297353CC}">
              <c16:uniqueId val="{00000000-50E9-4861-9115-B9BAABD9E9A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50E9-4861-9115-B9BAABD9E9A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80.42</c:v>
                </c:pt>
                <c:pt idx="1">
                  <c:v>80.03</c:v>
                </c:pt>
                <c:pt idx="2">
                  <c:v>81.09</c:v>
                </c:pt>
                <c:pt idx="3">
                  <c:v>81.52</c:v>
                </c:pt>
                <c:pt idx="4">
                  <c:v>70.53</c:v>
                </c:pt>
              </c:numCache>
            </c:numRef>
          </c:val>
          <c:extLst>
            <c:ext xmlns:c16="http://schemas.microsoft.com/office/drawing/2014/chart" uri="{C3380CC4-5D6E-409C-BE32-E72D297353CC}">
              <c16:uniqueId val="{00000000-543A-4916-9865-8298C2FA804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543A-4916-9865-8298C2FA804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173.46</c:v>
                </c:pt>
                <c:pt idx="1">
                  <c:v>173.27</c:v>
                </c:pt>
                <c:pt idx="2">
                  <c:v>173.89</c:v>
                </c:pt>
                <c:pt idx="3">
                  <c:v>174.55</c:v>
                </c:pt>
                <c:pt idx="4">
                  <c:v>175.69</c:v>
                </c:pt>
              </c:numCache>
            </c:numRef>
          </c:val>
          <c:extLst>
            <c:ext xmlns:c16="http://schemas.microsoft.com/office/drawing/2014/chart" uri="{C3380CC4-5D6E-409C-BE32-E72D297353CC}">
              <c16:uniqueId val="{00000000-B484-414A-AF19-F3709687E9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B484-414A-AF19-F3709687E9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朝日町</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法非適用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Cd2</v>
      </c>
      <c r="X8" s="59"/>
      <c r="Y8" s="59"/>
      <c r="Z8" s="59"/>
      <c r="AA8" s="59"/>
      <c r="AB8" s="59"/>
      <c r="AC8" s="59"/>
      <c r="AD8" s="60" t="str">
        <f>データ!$M$6</f>
        <v>非設置</v>
      </c>
      <c r="AE8" s="60"/>
      <c r="AF8" s="60"/>
      <c r="AG8" s="60"/>
      <c r="AH8" s="60"/>
      <c r="AI8" s="60"/>
      <c r="AJ8" s="60"/>
      <c r="AK8" s="3"/>
      <c r="AL8" s="48">
        <f>データ!S6</f>
        <v>10716</v>
      </c>
      <c r="AM8" s="48"/>
      <c r="AN8" s="48"/>
      <c r="AO8" s="48"/>
      <c r="AP8" s="48"/>
      <c r="AQ8" s="48"/>
      <c r="AR8" s="48"/>
      <c r="AS8" s="48"/>
      <c r="AT8" s="47">
        <f>データ!T6</f>
        <v>226.3</v>
      </c>
      <c r="AU8" s="47"/>
      <c r="AV8" s="47"/>
      <c r="AW8" s="47"/>
      <c r="AX8" s="47"/>
      <c r="AY8" s="47"/>
      <c r="AZ8" s="47"/>
      <c r="BA8" s="47"/>
      <c r="BB8" s="47">
        <f>データ!U6</f>
        <v>47.35</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38.44</v>
      </c>
      <c r="Q10" s="47"/>
      <c r="R10" s="47"/>
      <c r="S10" s="47"/>
      <c r="T10" s="47"/>
      <c r="U10" s="47"/>
      <c r="V10" s="47"/>
      <c r="W10" s="47">
        <f>データ!Q6</f>
        <v>85</v>
      </c>
      <c r="X10" s="47"/>
      <c r="Y10" s="47"/>
      <c r="Z10" s="47"/>
      <c r="AA10" s="47"/>
      <c r="AB10" s="47"/>
      <c r="AC10" s="47"/>
      <c r="AD10" s="48">
        <f>データ!R6</f>
        <v>3562</v>
      </c>
      <c r="AE10" s="48"/>
      <c r="AF10" s="48"/>
      <c r="AG10" s="48"/>
      <c r="AH10" s="48"/>
      <c r="AI10" s="48"/>
      <c r="AJ10" s="48"/>
      <c r="AK10" s="2"/>
      <c r="AL10" s="48">
        <f>データ!V6</f>
        <v>4088</v>
      </c>
      <c r="AM10" s="48"/>
      <c r="AN10" s="48"/>
      <c r="AO10" s="48"/>
      <c r="AP10" s="48"/>
      <c r="AQ10" s="48"/>
      <c r="AR10" s="48"/>
      <c r="AS10" s="48"/>
      <c r="AT10" s="47">
        <f>データ!W6</f>
        <v>2.21</v>
      </c>
      <c r="AU10" s="47"/>
      <c r="AV10" s="47"/>
      <c r="AW10" s="47"/>
      <c r="AX10" s="47"/>
      <c r="AY10" s="47"/>
      <c r="AZ10" s="47"/>
      <c r="BA10" s="47"/>
      <c r="BB10" s="47">
        <f>データ!X6</f>
        <v>1849.77</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117</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118</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119</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43</v>
      </c>
      <c r="O86" s="12" t="str">
        <f>データ!EO6</f>
        <v>【0.22】</v>
      </c>
    </row>
  </sheetData>
  <sheetProtection algorithmName="SHA-512" hashValue="VemmWOWIUtAKVJsbAqAs4J2NSHtV2FBN6EgltXopd58+8WhDeWyBmEyk2ko63IZtHxCxwG8BZc8r72NyWe64qA==" saltValue="q1yyuXzz4hY8LFGsUrm9w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6" t="s">
        <v>54</v>
      </c>
      <c r="I3" s="67"/>
      <c r="J3" s="67"/>
      <c r="K3" s="67"/>
      <c r="L3" s="67"/>
      <c r="M3" s="67"/>
      <c r="N3" s="67"/>
      <c r="O3" s="67"/>
      <c r="P3" s="67"/>
      <c r="Q3" s="67"/>
      <c r="R3" s="67"/>
      <c r="S3" s="67"/>
      <c r="T3" s="67"/>
      <c r="U3" s="67"/>
      <c r="V3" s="67"/>
      <c r="W3" s="67"/>
      <c r="X3" s="68"/>
      <c r="Y3" s="72" t="s">
        <v>55</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56</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5" x14ac:dyDescent="0.15">
      <c r="A4" s="14" t="s">
        <v>57</v>
      </c>
      <c r="B4" s="16"/>
      <c r="C4" s="16"/>
      <c r="D4" s="16"/>
      <c r="E4" s="16"/>
      <c r="F4" s="16"/>
      <c r="G4" s="16"/>
      <c r="H4" s="69"/>
      <c r="I4" s="70"/>
      <c r="J4" s="70"/>
      <c r="K4" s="70"/>
      <c r="L4" s="70"/>
      <c r="M4" s="70"/>
      <c r="N4" s="70"/>
      <c r="O4" s="70"/>
      <c r="P4" s="70"/>
      <c r="Q4" s="70"/>
      <c r="R4" s="70"/>
      <c r="S4" s="70"/>
      <c r="T4" s="70"/>
      <c r="U4" s="70"/>
      <c r="V4" s="70"/>
      <c r="W4" s="70"/>
      <c r="X4" s="71"/>
      <c r="Y4" s="65" t="s">
        <v>58</v>
      </c>
      <c r="Z4" s="65"/>
      <c r="AA4" s="65"/>
      <c r="AB4" s="65"/>
      <c r="AC4" s="65"/>
      <c r="AD4" s="65"/>
      <c r="AE4" s="65"/>
      <c r="AF4" s="65"/>
      <c r="AG4" s="65"/>
      <c r="AH4" s="65"/>
      <c r="AI4" s="65"/>
      <c r="AJ4" s="65" t="s">
        <v>59</v>
      </c>
      <c r="AK4" s="65"/>
      <c r="AL4" s="65"/>
      <c r="AM4" s="65"/>
      <c r="AN4" s="65"/>
      <c r="AO4" s="65"/>
      <c r="AP4" s="65"/>
      <c r="AQ4" s="65"/>
      <c r="AR4" s="65"/>
      <c r="AS4" s="65"/>
      <c r="AT4" s="65"/>
      <c r="AU4" s="65" t="s">
        <v>60</v>
      </c>
      <c r="AV4" s="65"/>
      <c r="AW4" s="65"/>
      <c r="AX4" s="65"/>
      <c r="AY4" s="65"/>
      <c r="AZ4" s="65"/>
      <c r="BA4" s="65"/>
      <c r="BB4" s="65"/>
      <c r="BC4" s="65"/>
      <c r="BD4" s="65"/>
      <c r="BE4" s="65"/>
      <c r="BF4" s="65" t="s">
        <v>61</v>
      </c>
      <c r="BG4" s="65"/>
      <c r="BH4" s="65"/>
      <c r="BI4" s="65"/>
      <c r="BJ4" s="65"/>
      <c r="BK4" s="65"/>
      <c r="BL4" s="65"/>
      <c r="BM4" s="65"/>
      <c r="BN4" s="65"/>
      <c r="BO4" s="65"/>
      <c r="BP4" s="65"/>
      <c r="BQ4" s="65" t="s">
        <v>62</v>
      </c>
      <c r="BR4" s="65"/>
      <c r="BS4" s="65"/>
      <c r="BT4" s="65"/>
      <c r="BU4" s="65"/>
      <c r="BV4" s="65"/>
      <c r="BW4" s="65"/>
      <c r="BX4" s="65"/>
      <c r="BY4" s="65"/>
      <c r="BZ4" s="65"/>
      <c r="CA4" s="65"/>
      <c r="CB4" s="65" t="s">
        <v>63</v>
      </c>
      <c r="CC4" s="65"/>
      <c r="CD4" s="65"/>
      <c r="CE4" s="65"/>
      <c r="CF4" s="65"/>
      <c r="CG4" s="65"/>
      <c r="CH4" s="65"/>
      <c r="CI4" s="65"/>
      <c r="CJ4" s="65"/>
      <c r="CK4" s="65"/>
      <c r="CL4" s="65"/>
      <c r="CM4" s="65" t="s">
        <v>64</v>
      </c>
      <c r="CN4" s="65"/>
      <c r="CO4" s="65"/>
      <c r="CP4" s="65"/>
      <c r="CQ4" s="65"/>
      <c r="CR4" s="65"/>
      <c r="CS4" s="65"/>
      <c r="CT4" s="65"/>
      <c r="CU4" s="65"/>
      <c r="CV4" s="65"/>
      <c r="CW4" s="65"/>
      <c r="CX4" s="65" t="s">
        <v>65</v>
      </c>
      <c r="CY4" s="65"/>
      <c r="CZ4" s="65"/>
      <c r="DA4" s="65"/>
      <c r="DB4" s="65"/>
      <c r="DC4" s="65"/>
      <c r="DD4" s="65"/>
      <c r="DE4" s="65"/>
      <c r="DF4" s="65"/>
      <c r="DG4" s="65"/>
      <c r="DH4" s="65"/>
      <c r="DI4" s="65" t="s">
        <v>66</v>
      </c>
      <c r="DJ4" s="65"/>
      <c r="DK4" s="65"/>
      <c r="DL4" s="65"/>
      <c r="DM4" s="65"/>
      <c r="DN4" s="65"/>
      <c r="DO4" s="65"/>
      <c r="DP4" s="65"/>
      <c r="DQ4" s="65"/>
      <c r="DR4" s="65"/>
      <c r="DS4" s="65"/>
      <c r="DT4" s="65" t="s">
        <v>67</v>
      </c>
      <c r="DU4" s="65"/>
      <c r="DV4" s="65"/>
      <c r="DW4" s="65"/>
      <c r="DX4" s="65"/>
      <c r="DY4" s="65"/>
      <c r="DZ4" s="65"/>
      <c r="EA4" s="65"/>
      <c r="EB4" s="65"/>
      <c r="EC4" s="65"/>
      <c r="ED4" s="65"/>
      <c r="EE4" s="65" t="s">
        <v>68</v>
      </c>
      <c r="EF4" s="65"/>
      <c r="EG4" s="65"/>
      <c r="EH4" s="65"/>
      <c r="EI4" s="65"/>
      <c r="EJ4" s="65"/>
      <c r="EK4" s="65"/>
      <c r="EL4" s="65"/>
      <c r="EM4" s="65"/>
      <c r="EN4" s="65"/>
      <c r="EO4" s="65"/>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163431</v>
      </c>
      <c r="D6" s="19">
        <f t="shared" si="3"/>
        <v>47</v>
      </c>
      <c r="E6" s="19">
        <f t="shared" si="3"/>
        <v>17</v>
      </c>
      <c r="F6" s="19">
        <f t="shared" si="3"/>
        <v>1</v>
      </c>
      <c r="G6" s="19">
        <f t="shared" si="3"/>
        <v>0</v>
      </c>
      <c r="H6" s="19" t="str">
        <f t="shared" si="3"/>
        <v>富山県　朝日町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38.44</v>
      </c>
      <c r="Q6" s="20">
        <f t="shared" si="3"/>
        <v>85</v>
      </c>
      <c r="R6" s="20">
        <f t="shared" si="3"/>
        <v>3562</v>
      </c>
      <c r="S6" s="20">
        <f t="shared" si="3"/>
        <v>10716</v>
      </c>
      <c r="T6" s="20">
        <f t="shared" si="3"/>
        <v>226.3</v>
      </c>
      <c r="U6" s="20">
        <f t="shared" si="3"/>
        <v>47.35</v>
      </c>
      <c r="V6" s="20">
        <f t="shared" si="3"/>
        <v>4088</v>
      </c>
      <c r="W6" s="20">
        <f t="shared" si="3"/>
        <v>2.21</v>
      </c>
      <c r="X6" s="20">
        <f t="shared" si="3"/>
        <v>1849.77</v>
      </c>
      <c r="Y6" s="21">
        <f>IF(Y7="",NA(),Y7)</f>
        <v>93.63</v>
      </c>
      <c r="Z6" s="21">
        <f t="shared" ref="Z6:AH6" si="4">IF(Z7="",NA(),Z7)</f>
        <v>89.98</v>
      </c>
      <c r="AA6" s="21">
        <f t="shared" si="4"/>
        <v>93.99</v>
      </c>
      <c r="AB6" s="21">
        <f t="shared" si="4"/>
        <v>94.46</v>
      </c>
      <c r="AC6" s="21">
        <f t="shared" si="4"/>
        <v>91.8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987.06</v>
      </c>
      <c r="BG6" s="21">
        <f t="shared" ref="BG6:BO6" si="7">IF(BG7="",NA(),BG7)</f>
        <v>918.27</v>
      </c>
      <c r="BH6" s="21">
        <f t="shared" si="7"/>
        <v>872.39</v>
      </c>
      <c r="BI6" s="21">
        <f t="shared" si="7"/>
        <v>826</v>
      </c>
      <c r="BJ6" s="21">
        <f t="shared" si="7"/>
        <v>918.84</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80.42</v>
      </c>
      <c r="BR6" s="21">
        <f t="shared" ref="BR6:BZ6" si="8">IF(BR7="",NA(),BR7)</f>
        <v>80.03</v>
      </c>
      <c r="BS6" s="21">
        <f t="shared" si="8"/>
        <v>81.09</v>
      </c>
      <c r="BT6" s="21">
        <f t="shared" si="8"/>
        <v>81.52</v>
      </c>
      <c r="BU6" s="21">
        <f t="shared" si="8"/>
        <v>70.53</v>
      </c>
      <c r="BV6" s="21">
        <f t="shared" si="8"/>
        <v>74.17</v>
      </c>
      <c r="BW6" s="21">
        <f t="shared" si="8"/>
        <v>79.77</v>
      </c>
      <c r="BX6" s="21">
        <f t="shared" si="8"/>
        <v>79.63</v>
      </c>
      <c r="BY6" s="21">
        <f t="shared" si="8"/>
        <v>76.78</v>
      </c>
      <c r="BZ6" s="21">
        <f t="shared" si="8"/>
        <v>75.41</v>
      </c>
      <c r="CA6" s="20" t="str">
        <f>IF(CA7="","",IF(CA7="-","【-】","【"&amp;SUBSTITUTE(TEXT(CA7,"#,##0.00"),"-","△")&amp;"】"))</f>
        <v>【97.81】</v>
      </c>
      <c r="CB6" s="21">
        <f>IF(CB7="",NA(),CB7)</f>
        <v>173.46</v>
      </c>
      <c r="CC6" s="21">
        <f t="shared" ref="CC6:CK6" si="9">IF(CC7="",NA(),CC7)</f>
        <v>173.27</v>
      </c>
      <c r="CD6" s="21">
        <f t="shared" si="9"/>
        <v>173.89</v>
      </c>
      <c r="CE6" s="21">
        <f t="shared" si="9"/>
        <v>174.55</v>
      </c>
      <c r="CF6" s="21">
        <f t="shared" si="9"/>
        <v>175.69</v>
      </c>
      <c r="CG6" s="21">
        <f t="shared" si="9"/>
        <v>230.95</v>
      </c>
      <c r="CH6" s="21">
        <f t="shared" si="9"/>
        <v>214.56</v>
      </c>
      <c r="CI6" s="21">
        <f t="shared" si="9"/>
        <v>213.66</v>
      </c>
      <c r="CJ6" s="21">
        <f t="shared" si="9"/>
        <v>224.31</v>
      </c>
      <c r="CK6" s="21">
        <f t="shared" si="9"/>
        <v>223.48</v>
      </c>
      <c r="CL6" s="20" t="str">
        <f>IF(CL7="","",IF(CL7="-","【-】","【"&amp;SUBSTITUTE(TEXT(CL7,"#,##0.00"),"-","△")&amp;"】"))</f>
        <v>【138.75】</v>
      </c>
      <c r="CM6" s="21">
        <f>IF(CM7="",NA(),CM7)</f>
        <v>59.2</v>
      </c>
      <c r="CN6" s="21">
        <f t="shared" ref="CN6:CV6" si="10">IF(CN7="",NA(),CN7)</f>
        <v>59.7</v>
      </c>
      <c r="CO6" s="21">
        <f t="shared" si="10"/>
        <v>58.15</v>
      </c>
      <c r="CP6" s="21">
        <f t="shared" si="10"/>
        <v>56.61</v>
      </c>
      <c r="CQ6" s="21">
        <f t="shared" si="10"/>
        <v>53.92</v>
      </c>
      <c r="CR6" s="21">
        <f t="shared" si="10"/>
        <v>49.27</v>
      </c>
      <c r="CS6" s="21">
        <f t="shared" si="10"/>
        <v>49.47</v>
      </c>
      <c r="CT6" s="21">
        <f t="shared" si="10"/>
        <v>48.19</v>
      </c>
      <c r="CU6" s="21">
        <f t="shared" si="10"/>
        <v>47.32</v>
      </c>
      <c r="CV6" s="21">
        <f t="shared" si="10"/>
        <v>48.03</v>
      </c>
      <c r="CW6" s="20" t="str">
        <f>IF(CW7="","",IF(CW7="-","【-】","【"&amp;SUBSTITUTE(TEXT(CW7,"#,##0.00"),"-","△")&amp;"】"))</f>
        <v>【58.94】</v>
      </c>
      <c r="CX6" s="21">
        <f>IF(CX7="",NA(),CX7)</f>
        <v>84.98</v>
      </c>
      <c r="CY6" s="21">
        <f t="shared" ref="CY6:DG6" si="11">IF(CY7="",NA(),CY7)</f>
        <v>85.89</v>
      </c>
      <c r="CZ6" s="21">
        <f t="shared" si="11"/>
        <v>86.44</v>
      </c>
      <c r="DA6" s="21">
        <f t="shared" si="11"/>
        <v>86.98</v>
      </c>
      <c r="DB6" s="21">
        <f t="shared" si="11"/>
        <v>87.65</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15">
      <c r="A7" s="14"/>
      <c r="B7" s="23">
        <v>2023</v>
      </c>
      <c r="C7" s="23">
        <v>163431</v>
      </c>
      <c r="D7" s="23">
        <v>47</v>
      </c>
      <c r="E7" s="23">
        <v>17</v>
      </c>
      <c r="F7" s="23">
        <v>1</v>
      </c>
      <c r="G7" s="23">
        <v>0</v>
      </c>
      <c r="H7" s="23" t="s">
        <v>98</v>
      </c>
      <c r="I7" s="23" t="s">
        <v>99</v>
      </c>
      <c r="J7" s="23" t="s">
        <v>100</v>
      </c>
      <c r="K7" s="23" t="s">
        <v>101</v>
      </c>
      <c r="L7" s="23" t="s">
        <v>102</v>
      </c>
      <c r="M7" s="23" t="s">
        <v>103</v>
      </c>
      <c r="N7" s="24" t="s">
        <v>104</v>
      </c>
      <c r="O7" s="24" t="s">
        <v>105</v>
      </c>
      <c r="P7" s="24">
        <v>38.44</v>
      </c>
      <c r="Q7" s="24">
        <v>85</v>
      </c>
      <c r="R7" s="24">
        <v>3562</v>
      </c>
      <c r="S7" s="24">
        <v>10716</v>
      </c>
      <c r="T7" s="24">
        <v>226.3</v>
      </c>
      <c r="U7" s="24">
        <v>47.35</v>
      </c>
      <c r="V7" s="24">
        <v>4088</v>
      </c>
      <c r="W7" s="24">
        <v>2.21</v>
      </c>
      <c r="X7" s="24">
        <v>1849.77</v>
      </c>
      <c r="Y7" s="24">
        <v>93.63</v>
      </c>
      <c r="Z7" s="24">
        <v>89.98</v>
      </c>
      <c r="AA7" s="24">
        <v>93.99</v>
      </c>
      <c r="AB7" s="24">
        <v>94.46</v>
      </c>
      <c r="AC7" s="24">
        <v>91.8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987.06</v>
      </c>
      <c r="BG7" s="24">
        <v>918.27</v>
      </c>
      <c r="BH7" s="24">
        <v>872.39</v>
      </c>
      <c r="BI7" s="24">
        <v>826</v>
      </c>
      <c r="BJ7" s="24">
        <v>918.84</v>
      </c>
      <c r="BK7" s="24">
        <v>1130.42</v>
      </c>
      <c r="BL7" s="24">
        <v>1245.0999999999999</v>
      </c>
      <c r="BM7" s="24">
        <v>1108.8</v>
      </c>
      <c r="BN7" s="24">
        <v>1194.56</v>
      </c>
      <c r="BO7" s="24">
        <v>1174.6099999999999</v>
      </c>
      <c r="BP7" s="24">
        <v>630.82000000000005</v>
      </c>
      <c r="BQ7" s="24">
        <v>80.42</v>
      </c>
      <c r="BR7" s="24">
        <v>80.03</v>
      </c>
      <c r="BS7" s="24">
        <v>81.09</v>
      </c>
      <c r="BT7" s="24">
        <v>81.52</v>
      </c>
      <c r="BU7" s="24">
        <v>70.53</v>
      </c>
      <c r="BV7" s="24">
        <v>74.17</v>
      </c>
      <c r="BW7" s="24">
        <v>79.77</v>
      </c>
      <c r="BX7" s="24">
        <v>79.63</v>
      </c>
      <c r="BY7" s="24">
        <v>76.78</v>
      </c>
      <c r="BZ7" s="24">
        <v>75.41</v>
      </c>
      <c r="CA7" s="24">
        <v>97.81</v>
      </c>
      <c r="CB7" s="24">
        <v>173.46</v>
      </c>
      <c r="CC7" s="24">
        <v>173.27</v>
      </c>
      <c r="CD7" s="24">
        <v>173.89</v>
      </c>
      <c r="CE7" s="24">
        <v>174.55</v>
      </c>
      <c r="CF7" s="24">
        <v>175.69</v>
      </c>
      <c r="CG7" s="24">
        <v>230.95</v>
      </c>
      <c r="CH7" s="24">
        <v>214.56</v>
      </c>
      <c r="CI7" s="24">
        <v>213.66</v>
      </c>
      <c r="CJ7" s="24">
        <v>224.31</v>
      </c>
      <c r="CK7" s="24">
        <v>223.48</v>
      </c>
      <c r="CL7" s="24">
        <v>138.75</v>
      </c>
      <c r="CM7" s="24">
        <v>59.2</v>
      </c>
      <c r="CN7" s="24">
        <v>59.7</v>
      </c>
      <c r="CO7" s="24">
        <v>58.15</v>
      </c>
      <c r="CP7" s="24">
        <v>56.61</v>
      </c>
      <c r="CQ7" s="24">
        <v>53.92</v>
      </c>
      <c r="CR7" s="24">
        <v>49.27</v>
      </c>
      <c r="CS7" s="24">
        <v>49.47</v>
      </c>
      <c r="CT7" s="24">
        <v>48.19</v>
      </c>
      <c r="CU7" s="24">
        <v>47.32</v>
      </c>
      <c r="CV7" s="24">
        <v>48.03</v>
      </c>
      <c r="CW7" s="24">
        <v>58.94</v>
      </c>
      <c r="CX7" s="24">
        <v>84.98</v>
      </c>
      <c r="CY7" s="24">
        <v>85.89</v>
      </c>
      <c r="CZ7" s="24">
        <v>86.44</v>
      </c>
      <c r="DA7" s="24">
        <v>86.98</v>
      </c>
      <c r="DB7" s="24">
        <v>87.65</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2025-01-29T06:19:17Z</cp:lastPrinted>
  <dcterms:created xsi:type="dcterms:W3CDTF">2025-01-24T07:28:22Z</dcterms:created>
  <dcterms:modified xsi:type="dcterms:W3CDTF">2025-01-29T06:19:18Z</dcterms:modified>
  <cp:category/>
</cp:coreProperties>
</file>