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12上市町○\上水道\"/>
    </mc:Choice>
  </mc:AlternateContent>
  <xr:revisionPtr revIDLastSave="0" documentId="13_ncr:1_{842B3A4F-AF32-4F89-9E9A-C4AC0110D2F1}" xr6:coauthVersionLast="36" xr6:coauthVersionMax="36" xr10:uidLastSave="{00000000-0000-0000-0000-000000000000}"/>
  <workbookProtection workbookAlgorithmName="SHA-512" workbookHashValue="krNnj5oe1b3u4qv9LN5bX1eg7i+CigNLTZUNJvkPj9sQ4S792axWb0vk0tHdMROzcJAtG0Qz9a3u5rkk1OQ0bA==" workbookSaltValue="H63gmSqxu5/vGVJOSFiAbg==" workbookSpinCount="100000" lockStructure="1"/>
  <bookViews>
    <workbookView xWindow="0" yWindow="0" windowWidth="23040" windowHeight="92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J85" i="4"/>
  <c r="I85" i="4"/>
  <c r="H85" i="4"/>
  <c r="F85" i="4"/>
  <c r="BB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<sst xmlns="http://schemas.openxmlformats.org/spreadsheetml/2006/main" count="228" uniqueCount="113">
  <si>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</si>
  <si>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</si>
  <si>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</si>
  <si>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</si>
  <si>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</si>
  <si>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</si>
  <si>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</si>
  <si>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</si>
  <si>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</si>
  <si>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</si>
  <si>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</si>
  <si>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</si>
  <si>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</si>
  <si>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</si>
  <si>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</si>
  <si>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</si>
  <si>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</si>
  <si>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</si>
  <si>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</si>
  <si>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</si>
  <si>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</si>
  <si>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</si>
  <si>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</si>
  <si>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</si>
  <si>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</si>
  <si>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</si>
  <si>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</si>
  <si>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</si>
  <si>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</si>
  <si>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</si>
  <si>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</si>
  <si>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</si>
  <si>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</si>
  <si>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</si>
  <si>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</si>
  <si>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</si>
  <si>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</si>
  <si>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</si>
  <si>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</si>
  <si>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</si>
  <si>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</si>
  <si>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</si>
  <si>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</si>
  <si>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</si>
  <si>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</si>
  <si>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</si>
  <si>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</si>
  <si>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</si>
  <si>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</si>
  <si>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</si>
  <si>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</si>
  <si>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</si>
  <si>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</si>
  <si>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</si>
  <si>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</si>
  <si>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</si>
  <si>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</si>
  <si>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</si>
  <si>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</si>
  <si>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</si>
  <si>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</si>
  <si>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</si>
  <si>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</si>
  <si>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</si>
  <si>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</si>
  <si>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</si>
  <si>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</si>
  <si>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</si>
  <si>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</si>
  <si>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</si>
  <si>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</si>
  <si>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</si>
  <si>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</si>
  <si>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</si>
  <si>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</si>
  <si>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</si>
  <si>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</si>
  <si>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</si>
  <si>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</si>
  <si>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</si>
  <si>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</si>
  <si>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</si>
  <si>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</si>
  <si>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</si>
  <si>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</si>
  <si>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</si>
  <si>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</si>
  <si>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</si>
  <si>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</si>
  <si>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</si>
  <si>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</si>
  <si>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</si>
  <si>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</si>
  <si>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上市町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</si>
  <si>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</si>
  <si>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</si>
  <si>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</si>
  <si>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</si>
  <si>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</si>
  <si>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</si>
  <si>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</si>
  <si>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</si>
  <si>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</si>
  <si>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</si>
  <si>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</si>
  <si>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</si>
  <si>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</si>
  <si>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</si>
  <si>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</si>
  <si>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</si>
  <si>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①経常収支比率は100％を超えているが、収益の減少と費用の増加が続いているため、比率が下がっている。R７年度から水道料金が10％値上げとなるが、経費の削減等も引き続き取り組む必要がある。
②累積欠損金比率は、累積欠損金の残高がない状態であり健全な状態である。
③流動比率は、類似団体の平均値とほぼ同様であり、事業の運営を滞りなく行える状態である。
④企業債残高対給水収益比率は、類似団体の平均値より高くなっている。企業債残高は減少しているが、給水収益も減少しているため比率が高位のまま推移している。管路・施設の更新のため借入はやむを得ないが、現金の残高等を勘案しながら計画的に借入したい。
⑤料金回収率は初めて100％を下回った。人口減少に伴う給水収益の減少と経費の増加が続いており、数値は悪化した。大幅な経費削減が見込めない以上、料金の値上げを行うことで回収率を上げたい。
⑥給水原価は類似団体の平均値を下回っているが、電気料金を始めとした経費の増加が続いている。
⑦施設利用率は類似団体の平均値より高く、施設の効率性が図られているといえる。
⑧有収率は類似団体の平均値を上回っており、今後も有収率の向上に努めていく。</t>
    <rPh sb="20" eb="22">
      <t>シュウエキ</t>
    </rPh>
    <rPh sb="23" eb="25">
      <t>ゲンショウ</t>
    </rPh>
    <rPh sb="26" eb="28">
      <t>ヒヨウ</t>
    </rPh>
    <rPh sb="29" eb="31">
      <t>ゾウカ</t>
    </rPh>
    <rPh sb="32" eb="33">
      <t>ツヅ</t>
    </rPh>
    <rPh sb="40" eb="42">
      <t>ヒリツ</t>
    </rPh>
    <rPh sb="43" eb="44">
      <t>サ</t>
    </rPh>
    <rPh sb="52" eb="54">
      <t>ネンド</t>
    </rPh>
    <rPh sb="56" eb="60">
      <t>スイドウリョウキン</t>
    </rPh>
    <rPh sb="64" eb="66">
      <t>ネア</t>
    </rPh>
    <rPh sb="72" eb="74">
      <t>ケイヒ</t>
    </rPh>
    <rPh sb="75" eb="78">
      <t>サクゲントウ</t>
    </rPh>
    <rPh sb="79" eb="80">
      <t>ヒ</t>
    </rPh>
    <rPh sb="81" eb="82">
      <t>ツヅ</t>
    </rPh>
    <rPh sb="83" eb="84">
      <t>ト</t>
    </rPh>
    <rPh sb="85" eb="86">
      <t>ク</t>
    </rPh>
    <rPh sb="87" eb="89">
      <t>ヒツヨウ</t>
    </rPh>
    <rPh sb="148" eb="150">
      <t>ドウヨウ</t>
    </rPh>
    <rPh sb="154" eb="156">
      <t>ジギョウ</t>
    </rPh>
    <rPh sb="157" eb="159">
      <t>ウンエイ</t>
    </rPh>
    <rPh sb="160" eb="161">
      <t>トドコオ</t>
    </rPh>
    <rPh sb="164" eb="165">
      <t>オコナ</t>
    </rPh>
    <rPh sb="167" eb="169">
      <t>ジョウタイ</t>
    </rPh>
    <rPh sb="207" eb="212">
      <t>キギョウサイザンダカ</t>
    </rPh>
    <rPh sb="213" eb="215">
      <t>ゲンショウ</t>
    </rPh>
    <rPh sb="221" eb="225">
      <t>キュウスイシュウエキ</t>
    </rPh>
    <rPh sb="226" eb="228">
      <t>ゲンショウ</t>
    </rPh>
    <rPh sb="234" eb="236">
      <t>ヒリツ</t>
    </rPh>
    <rPh sb="237" eb="239">
      <t>コウイ</t>
    </rPh>
    <rPh sb="242" eb="244">
      <t>スイイ</t>
    </rPh>
    <rPh sb="249" eb="251">
      <t>カンロ</t>
    </rPh>
    <rPh sb="252" eb="254">
      <t>シセツ</t>
    </rPh>
    <rPh sb="255" eb="257">
      <t>コウシン</t>
    </rPh>
    <rPh sb="260" eb="262">
      <t>カリイレ</t>
    </rPh>
    <rPh sb="266" eb="267">
      <t>エ</t>
    </rPh>
    <rPh sb="302" eb="303">
      <t>ハジ</t>
    </rPh>
    <rPh sb="310" eb="312">
      <t>シタマワ</t>
    </rPh>
    <rPh sb="315" eb="319">
      <t>ジンコウゲンショウ</t>
    </rPh>
    <rPh sb="320" eb="321">
      <t>トモナ</t>
    </rPh>
    <rPh sb="322" eb="326">
      <t>キュウスイシュウエキ</t>
    </rPh>
    <rPh sb="327" eb="329">
      <t>ゲンショウ</t>
    </rPh>
    <rPh sb="330" eb="332">
      <t>ケイヒ</t>
    </rPh>
    <rPh sb="333" eb="335">
      <t>ゾウカ</t>
    </rPh>
    <rPh sb="336" eb="337">
      <t>ツヅ</t>
    </rPh>
    <rPh sb="342" eb="344">
      <t>スウチ</t>
    </rPh>
    <rPh sb="345" eb="347">
      <t>アッカ</t>
    </rPh>
    <rPh sb="350" eb="352">
      <t>オオハバ</t>
    </rPh>
    <rPh sb="353" eb="357">
      <t>ケイヒサクゲン</t>
    </rPh>
    <rPh sb="358" eb="360">
      <t>ミコ</t>
    </rPh>
    <rPh sb="363" eb="365">
      <t>イジョウ</t>
    </rPh>
    <rPh sb="366" eb="368">
      <t>リョウキン</t>
    </rPh>
    <rPh sb="369" eb="371">
      <t>ネア</t>
    </rPh>
    <rPh sb="373" eb="374">
      <t>オコナ</t>
    </rPh>
    <rPh sb="378" eb="381">
      <t>カイシュウリツ</t>
    </rPh>
    <rPh sb="382" eb="383">
      <t>ア</t>
    </rPh>
    <rPh sb="411" eb="415">
      <t>デンキリョウキン</t>
    </rPh>
    <rPh sb="416" eb="417">
      <t>ハジ</t>
    </rPh>
    <rPh sb="421" eb="423">
      <t>ケイヒ</t>
    </rPh>
    <rPh sb="424" eb="426">
      <t>ゾウカ</t>
    </rPh>
    <rPh sb="427" eb="428">
      <t>ツヅ</t>
    </rPh>
    <phoneticPr fontId="4"/>
  </si>
  <si>
    <t>①有形固定資産減価償却率は年々高くなってきている。計画的に施設更新を行っているが、老朽化に追い付かない状態である。
②管路の経年化率は、類似団体の平均値より高く、経年化が進んでいる。
③H29年度に配水場の耐震更新を行った後、H30年度に管路更新計画を作成した。計画に則って老朽管の更新を進めている。
　全体的に老朽化率は高く、特に管路は耐震化も含めて計画的に更新を進めていく。事業体の規模が大きくないため、老朽管の更新を大幅に進めることは難しいが、収支のバランスも鑑みながら今後も更新対策を行っていきたい。</t>
    <rPh sb="25" eb="28">
      <t>ケイカクテキ</t>
    </rPh>
    <rPh sb="41" eb="44">
      <t>ロウキュウカ</t>
    </rPh>
    <rPh sb="45" eb="46">
      <t>オ</t>
    </rPh>
    <rPh sb="47" eb="48">
      <t>ツ</t>
    </rPh>
    <rPh sb="51" eb="53">
      <t>ジョウタイ</t>
    </rPh>
    <rPh sb="152" eb="155">
      <t>ゼンタイテキ</t>
    </rPh>
    <rPh sb="189" eb="192">
      <t>ジギョウタイ</t>
    </rPh>
    <rPh sb="193" eb="195">
      <t>キボ</t>
    </rPh>
    <rPh sb="196" eb="197">
      <t>オオ</t>
    </rPh>
    <rPh sb="204" eb="208">
      <t>ロウキュ</t>
    </rPh>
    <rPh sb="208" eb="210">
      <t>コウシン</t>
    </rPh>
    <rPh sb="211" eb="213">
      <t>オオハバ</t>
    </rPh>
    <rPh sb="214" eb="215">
      <t>スス</t>
    </rPh>
    <rPh sb="220" eb="221">
      <t>ムズカ</t>
    </rPh>
    <rPh sb="225" eb="227">
      <t>シュウシ</t>
    </rPh>
    <rPh sb="233" eb="234">
      <t>カンガ</t>
    </rPh>
    <rPh sb="238" eb="240">
      <t>コンゴ</t>
    </rPh>
    <rPh sb="241" eb="245">
      <t>コウシンタイサク</t>
    </rPh>
    <rPh sb="246" eb="247">
      <t>オコナ</t>
    </rPh>
    <phoneticPr fontId="4"/>
  </si>
  <si>
    <t>　本町の水道事業会計は純利益を確保し続けており、財務状況については一定の健全性を保っていると考えられる。
　しかしながら、人口減少とともに給水収益も減少しており、同時に経費も急激に増加しているため、収支が悪化してきている。
　老朽化が進んだ管路・設備の更新と耐震化工事などを計画的に行っているため、一定の工事支出が見込まれる。老朽化対策は必須であるため、企業債残高や収入と支出のバランスを考えながら、料金の改定も行っていく。
R７年４月から、現行の水道料金より10％の値上げを予定している。</t>
    <rPh sb="81" eb="83">
      <t>ドウジ</t>
    </rPh>
    <rPh sb="84" eb="86">
      <t>ケイヒ</t>
    </rPh>
    <rPh sb="87" eb="89">
      <t>キュウゲキ</t>
    </rPh>
    <rPh sb="90" eb="92">
      <t>ゾウカ</t>
    </rPh>
    <rPh sb="99" eb="101">
      <t>シュウシ</t>
    </rPh>
    <rPh sb="102" eb="104">
      <t>アッカ</t>
    </rPh>
    <rPh sb="163" eb="168">
      <t>ロウキュウカタイサク</t>
    </rPh>
    <rPh sb="169" eb="171">
      <t>ヒッス</t>
    </rPh>
    <rPh sb="177" eb="182">
      <t>キギョウサイザンダカ</t>
    </rPh>
    <rPh sb="206" eb="207">
      <t>オコナ</t>
    </rPh>
    <rPh sb="215" eb="216">
      <t>ネン</t>
    </rPh>
    <rPh sb="217" eb="218">
      <t>ガツ</t>
    </rPh>
    <rPh sb="221" eb="223">
      <t>ゲンコウ</t>
    </rPh>
    <rPh sb="224" eb="228">
      <t>スイドウリョウキン</t>
    </rPh>
    <rPh sb="234" eb="236">
      <t>ネア</t>
    </rPh>
    <rPh sb="238" eb="240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</si>
</sst>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0.95</c:v>
                </c:pt>
                <c:pt idx="2">
                  <c:v>0.9</c:v>
                </c:pt>
                <c:pt idx="3">
                  <c:v>0.98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C-4CA4-8058-05AA6F6C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C-4CA4-8058-05AA6F6C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108.98</c:v>
                </c:pt>
                <c:pt idx="1">
                  <c:v>104.6</c:v>
                </c:pt>
                <c:pt idx="2">
                  <c:v>110.69</c:v>
                </c:pt>
                <c:pt idx="3">
                  <c:v>105</c:v>
                </c:pt>
                <c:pt idx="4">
                  <c:v>100.58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7-463F-845F-2643DFCBE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7-463F-845F-2643DFCBE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50.87</c:v>
                </c:pt>
                <c:pt idx="1">
                  <c:v>51.8</c:v>
                </c:pt>
                <c:pt idx="2">
                  <c:v>52.39</c:v>
                </c:pt>
                <c:pt idx="3">
                  <c:v>53.29</c:v>
                </c:pt>
                <c:pt idx="4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2-4AF9-8099-29F35E61B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2-4AF9-8099-29F35E61B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27.47</c:v>
                </c:pt>
                <c:pt idx="1">
                  <c:v>30.79</c:v>
                </c:pt>
                <c:pt idx="2">
                  <c:v>32.130000000000003</c:v>
                </c:pt>
                <c:pt idx="3">
                  <c:v>36</c:v>
                </c:pt>
                <c:pt idx="4">
                  <c:v>38.409999999999997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9-4873-B07A-65955BAA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9-4873-B07A-65955BAA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5-44CA-8082-11B2252C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5-44CA-8082-11B2252C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436.93</c:v>
                </c:pt>
                <c:pt idx="1">
                  <c:v>404.71</c:v>
                </c:pt>
                <c:pt idx="2">
                  <c:v>382.12</c:v>
                </c:pt>
                <c:pt idx="3">
                  <c:v>367.95</c:v>
                </c:pt>
                <c:pt idx="4">
                  <c:v>376.62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5-45F4-8775-31EFB55D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5-45F4-8775-31EFB55D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564.24</c:v>
                </c:pt>
                <c:pt idx="1">
                  <c:v>553.67999999999995</c:v>
                </c:pt>
                <c:pt idx="2">
                  <c:v>557.30999999999995</c:v>
                </c:pt>
                <c:pt idx="3">
                  <c:v>556.17999999999995</c:v>
                </c:pt>
                <c:pt idx="4">
                  <c:v>558.4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2-48FD-AB0F-9BBFCA9D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2-48FD-AB0F-9BBFCA9D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108.69</c:v>
                </c:pt>
                <c:pt idx="1">
                  <c:v>103.48</c:v>
                </c:pt>
                <c:pt idx="2">
                  <c:v>110.86</c:v>
                </c:pt>
                <c:pt idx="3">
                  <c:v>100.96</c:v>
                </c:pt>
                <c:pt idx="4">
                  <c:v>97.11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9-4499-A19F-D1EAAB69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9-4499-A19F-D1EAAB69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147.25</c:v>
                </c:pt>
                <c:pt idx="1">
                  <c:v>153.84</c:v>
                </c:pt>
                <c:pt idx="2">
                  <c:v>143.15</c:v>
                </c:pt>
                <c:pt idx="3">
                  <c:v>160.04</c:v>
                </c:pt>
                <c:pt idx="4">
                  <c:v>165.82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056-959C-8E24BF5C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7-4056-959C-8E24BF5C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68.94</c:v>
                </c:pt>
                <c:pt idx="1">
                  <c:v>69.319999999999993</c:v>
                </c:pt>
                <c:pt idx="2">
                  <c:v>69.84</c:v>
                </c:pt>
                <c:pt idx="3">
                  <c:v>68.14</c:v>
                </c:pt>
                <c:pt idx="4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B-4C95-885A-B341AFAB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B-4C95-885A-B341AFAB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83.56</c:v>
                </c:pt>
                <c:pt idx="2">
                  <c:v>81.61</c:v>
                </c:pt>
                <c:pt idx="3">
                  <c:v>81.36</c:v>
                </c:pt>
                <c:pt idx="4">
                  <c:v>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4-4F29-B750-EB8A41A2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4-4F29-B750-EB8A41A2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富山県　上市町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19027</v>
      </c>
      <c r="AM8" s="58"/>
      <c r="AN8" s="58"/>
      <c r="AO8" s="58"/>
      <c r="AP8" s="58"/>
      <c r="AQ8" s="58"/>
      <c r="AR8" s="58"/>
      <c r="AS8" s="58"/>
      <c r="AT8" s="55">
        <f>データ!$S$6</f>
        <v>236.71</v>
      </c>
      <c r="AU8" s="56"/>
      <c r="AV8" s="56"/>
      <c r="AW8" s="56"/>
      <c r="AX8" s="56"/>
      <c r="AY8" s="56"/>
      <c r="AZ8" s="56"/>
      <c r="BA8" s="56"/>
      <c r="BB8" s="45">
        <f>データ!$T$6</f>
        <v>80.38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62.04</v>
      </c>
      <c r="J10" s="56"/>
      <c r="K10" s="56"/>
      <c r="L10" s="56"/>
      <c r="M10" s="56"/>
      <c r="N10" s="56"/>
      <c r="O10" s="57"/>
      <c r="P10" s="45">
        <f>データ!$P$6</f>
        <v>91.59</v>
      </c>
      <c r="Q10" s="45"/>
      <c r="R10" s="45"/>
      <c r="S10" s="45"/>
      <c r="T10" s="45"/>
      <c r="U10" s="45"/>
      <c r="V10" s="45"/>
      <c r="W10" s="58">
        <f>データ!$Q$6</f>
        <v>3190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17320</v>
      </c>
      <c r="AM10" s="58"/>
      <c r="AN10" s="58"/>
      <c r="AO10" s="58"/>
      <c r="AP10" s="58"/>
      <c r="AQ10" s="58"/>
      <c r="AR10" s="58"/>
      <c r="AS10" s="58"/>
      <c r="AT10" s="55">
        <f>データ!$V$6</f>
        <v>32.47</v>
      </c>
      <c r="AU10" s="56"/>
      <c r="AV10" s="56"/>
      <c r="AW10" s="56"/>
      <c r="AX10" s="56"/>
      <c r="AY10" s="56"/>
      <c r="AZ10" s="56"/>
      <c r="BA10" s="56"/>
      <c r="BB10" s="45">
        <f>データ!$W$6</f>
        <v>533.41999999999996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110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111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112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a7eDxztvb0PlWwJFbce+++fApU962Af/KJkepgcQy+bcXRElFv6CHAtR2S6tAHwkTECDrqY1fQw5U+td/zDL6A==" saltValue="26kuRrNQC8aotSkzHS29V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163228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富山県　上市町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62.04</v>
      </c>
      <c r="P6" s="21">
        <f t="shared" si="3"/>
        <v>91.59</v>
      </c>
      <c r="Q6" s="21">
        <f t="shared" si="3"/>
        <v>3190</v>
      </c>
      <c r="R6" s="21">
        <f t="shared" si="3"/>
        <v>19027</v>
      </c>
      <c r="S6" s="21">
        <f t="shared" si="3"/>
        <v>236.71</v>
      </c>
      <c r="T6" s="21">
        <f t="shared" si="3"/>
        <v>80.38</v>
      </c>
      <c r="U6" s="21">
        <f t="shared" si="3"/>
        <v>17320</v>
      </c>
      <c r="V6" s="21">
        <f t="shared" si="3"/>
        <v>32.47</v>
      </c>
      <c r="W6" s="21">
        <f t="shared" si="3"/>
        <v>533.41999999999996</v>
      </c>
      <c r="X6" s="22">
        <f>IF(X7="",NA(),X7)</f>
        <v>108.98</v>
      </c>
      <c r="Y6" s="22">
        <f t="shared" ref="Y6:AG6" si="4">IF(Y7="",NA(),Y7)</f>
        <v>104.6</v>
      </c>
      <c r="Z6" s="22">
        <f t="shared" si="4"/>
        <v>110.69</v>
      </c>
      <c r="AA6" s="22">
        <f t="shared" si="4"/>
        <v>105</v>
      </c>
      <c r="AB6" s="22">
        <f t="shared" si="4"/>
        <v>100.58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436.93</v>
      </c>
      <c r="AU6" s="22">
        <f t="shared" ref="AU6:BC6" si="6">IF(AU7="",NA(),AU7)</f>
        <v>404.71</v>
      </c>
      <c r="AV6" s="22">
        <f t="shared" si="6"/>
        <v>382.12</v>
      </c>
      <c r="AW6" s="22">
        <f t="shared" si="6"/>
        <v>367.95</v>
      </c>
      <c r="AX6" s="22">
        <f t="shared" si="6"/>
        <v>376.62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564.24</v>
      </c>
      <c r="BF6" s="22">
        <f t="shared" ref="BF6:BN6" si="7">IF(BF7="",NA(),BF7)</f>
        <v>553.67999999999995</v>
      </c>
      <c r="BG6" s="22">
        <f t="shared" si="7"/>
        <v>557.30999999999995</v>
      </c>
      <c r="BH6" s="22">
        <f t="shared" si="7"/>
        <v>556.17999999999995</v>
      </c>
      <c r="BI6" s="22">
        <f t="shared" si="7"/>
        <v>558.4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108.69</v>
      </c>
      <c r="BQ6" s="22">
        <f t="shared" ref="BQ6:BY6" si="8">IF(BQ7="",NA(),BQ7)</f>
        <v>103.48</v>
      </c>
      <c r="BR6" s="22">
        <f t="shared" si="8"/>
        <v>110.86</v>
      </c>
      <c r="BS6" s="22">
        <f t="shared" si="8"/>
        <v>100.96</v>
      </c>
      <c r="BT6" s="22">
        <f t="shared" si="8"/>
        <v>97.11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147.25</v>
      </c>
      <c r="CB6" s="22">
        <f t="shared" ref="CB6:CJ6" si="9">IF(CB7="",NA(),CB7)</f>
        <v>153.84</v>
      </c>
      <c r="CC6" s="22">
        <f t="shared" si="9"/>
        <v>143.15</v>
      </c>
      <c r="CD6" s="22">
        <f t="shared" si="9"/>
        <v>160.04</v>
      </c>
      <c r="CE6" s="22">
        <f t="shared" si="9"/>
        <v>165.82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68.94</v>
      </c>
      <c r="CM6" s="22">
        <f t="shared" ref="CM6:CU6" si="10">IF(CM7="",NA(),CM7)</f>
        <v>69.319999999999993</v>
      </c>
      <c r="CN6" s="22">
        <f t="shared" si="10"/>
        <v>69.84</v>
      </c>
      <c r="CO6" s="22">
        <f t="shared" si="10"/>
        <v>68.14</v>
      </c>
      <c r="CP6" s="22">
        <f t="shared" si="10"/>
        <v>66.5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82.55</v>
      </c>
      <c r="CX6" s="22">
        <f t="shared" ref="CX6:DF6" si="11">IF(CX7="",NA(),CX7)</f>
        <v>83.56</v>
      </c>
      <c r="CY6" s="22">
        <f t="shared" si="11"/>
        <v>81.61</v>
      </c>
      <c r="CZ6" s="22">
        <f t="shared" si="11"/>
        <v>81.36</v>
      </c>
      <c r="DA6" s="22">
        <f t="shared" si="11"/>
        <v>82.15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50.87</v>
      </c>
      <c r="DI6" s="22">
        <f t="shared" ref="DI6:DQ6" si="12">IF(DI7="",NA(),DI7)</f>
        <v>51.8</v>
      </c>
      <c r="DJ6" s="22">
        <f t="shared" si="12"/>
        <v>52.39</v>
      </c>
      <c r="DK6" s="22">
        <f t="shared" si="12"/>
        <v>53.29</v>
      </c>
      <c r="DL6" s="22">
        <f t="shared" si="12"/>
        <v>54.1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27.47</v>
      </c>
      <c r="DT6" s="22">
        <f t="shared" ref="DT6:EB6" si="13">IF(DT7="",NA(),DT7)</f>
        <v>30.79</v>
      </c>
      <c r="DU6" s="22">
        <f t="shared" si="13"/>
        <v>32.130000000000003</v>
      </c>
      <c r="DV6" s="22">
        <f t="shared" si="13"/>
        <v>36</v>
      </c>
      <c r="DW6" s="22">
        <f t="shared" si="13"/>
        <v>38.409999999999997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0.92</v>
      </c>
      <c r="EE6" s="22">
        <f t="shared" ref="EE6:EM6" si="14">IF(EE7="",NA(),EE7)</f>
        <v>0.95</v>
      </c>
      <c r="EF6" s="22">
        <f t="shared" si="14"/>
        <v>0.9</v>
      </c>
      <c r="EG6" s="22">
        <f t="shared" si="14"/>
        <v>0.98</v>
      </c>
      <c r="EH6" s="22">
        <f t="shared" si="14"/>
        <v>0.89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163228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62.04</v>
      </c>
      <c r="P7" s="25">
        <v>91.59</v>
      </c>
      <c r="Q7" s="25">
        <v>3190</v>
      </c>
      <c r="R7" s="25">
        <v>19027</v>
      </c>
      <c r="S7" s="25">
        <v>236.71</v>
      </c>
      <c r="T7" s="25">
        <v>80.38</v>
      </c>
      <c r="U7" s="25">
        <v>17320</v>
      </c>
      <c r="V7" s="25">
        <v>32.47</v>
      </c>
      <c r="W7" s="25">
        <v>533.41999999999996</v>
      </c>
      <c r="X7" s="25">
        <v>108.98</v>
      </c>
      <c r="Y7" s="25">
        <v>104.6</v>
      </c>
      <c r="Z7" s="25">
        <v>110.69</v>
      </c>
      <c r="AA7" s="25">
        <v>105</v>
      </c>
      <c r="AB7" s="25">
        <v>100.58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436.93</v>
      </c>
      <c r="AU7" s="25">
        <v>404.71</v>
      </c>
      <c r="AV7" s="25">
        <v>382.12</v>
      </c>
      <c r="AW7" s="25">
        <v>367.95</v>
      </c>
      <c r="AX7" s="25">
        <v>376.62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564.24</v>
      </c>
      <c r="BF7" s="25">
        <v>553.67999999999995</v>
      </c>
      <c r="BG7" s="25">
        <v>557.30999999999995</v>
      </c>
      <c r="BH7" s="25">
        <v>556.17999999999995</v>
      </c>
      <c r="BI7" s="25">
        <v>558.4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108.69</v>
      </c>
      <c r="BQ7" s="25">
        <v>103.48</v>
      </c>
      <c r="BR7" s="25">
        <v>110.86</v>
      </c>
      <c r="BS7" s="25">
        <v>100.96</v>
      </c>
      <c r="BT7" s="25">
        <v>97.11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147.25</v>
      </c>
      <c r="CB7" s="25">
        <v>153.84</v>
      </c>
      <c r="CC7" s="25">
        <v>143.15</v>
      </c>
      <c r="CD7" s="25">
        <v>160.04</v>
      </c>
      <c r="CE7" s="25">
        <v>165.82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68.94</v>
      </c>
      <c r="CM7" s="25">
        <v>69.319999999999993</v>
      </c>
      <c r="CN7" s="25">
        <v>69.84</v>
      </c>
      <c r="CO7" s="25">
        <v>68.14</v>
      </c>
      <c r="CP7" s="25">
        <v>66.5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82.55</v>
      </c>
      <c r="CX7" s="25">
        <v>83.56</v>
      </c>
      <c r="CY7" s="25">
        <v>81.61</v>
      </c>
      <c r="CZ7" s="25">
        <v>81.36</v>
      </c>
      <c r="DA7" s="25">
        <v>82.15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50.87</v>
      </c>
      <c r="DI7" s="25">
        <v>51.8</v>
      </c>
      <c r="DJ7" s="25">
        <v>52.39</v>
      </c>
      <c r="DK7" s="25">
        <v>53.29</v>
      </c>
      <c r="DL7" s="25">
        <v>54.1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27.47</v>
      </c>
      <c r="DT7" s="25">
        <v>30.79</v>
      </c>
      <c r="DU7" s="25">
        <v>32.130000000000003</v>
      </c>
      <c r="DV7" s="25">
        <v>36</v>
      </c>
      <c r="DW7" s="25">
        <v>38.409999999999997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0.92</v>
      </c>
      <c r="EE7" s="25">
        <v>0.95</v>
      </c>
      <c r="EF7" s="25">
        <v>0.9</v>
      </c>
      <c r="EG7" s="25">
        <v>0.98</v>
      </c>
      <c r="EH7" s="25">
        <v>0.89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2025-01-24T06:48:16Z</dcterms:created>
  <dcterms:modified xsi:type="dcterms:W3CDTF">2025-01-30T00:39:39Z</dcterms:modified>
  <cp:category/>
</cp:coreProperties>
</file>