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I:\★市町村支援課移行データ\財政係\57公営企業経営比較分析表\R06\R070120 公営企業に係る経営比較分析表（令和５年度決算）の分析等について\03 市町村→県\09南砺市○\下水道（法適用）\"/>
    </mc:Choice>
  </mc:AlternateContent>
  <xr:revisionPtr revIDLastSave="0" documentId="13_ncr:1_{3D57E7DA-AE90-41C9-BFFB-BD59E08AD031}" xr6:coauthVersionLast="36" xr6:coauthVersionMax="36" xr10:uidLastSave="{00000000-0000-0000-0000-000000000000}"/>
  <workbookProtection workbookAlgorithmName="SHA-512" workbookHashValue="CbjQ0b9LWa+IxBJMHOuOX1R+SpJIR0Eo0m6qCaukNUEVL22enJ5z019lnltTZ5XZAGBzuAE2zHtN1cC6ZuPX0w==" workbookSaltValue="5x9hGTuAamd7JBA30UgFrQ==" workbookSpinCount="100000" lockStructure="1"/>
  <bookViews>
    <workbookView xWindow="0" yWindow="0" windowWidth="23040" windowHeight="921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I85" i="4"/>
  <c r="G85" i="4"/>
  <c r="F85" i="4"/>
  <c r="E85" i="4"/>
  <c r="AT10" i="4"/>
  <c r="AL10" i="4"/>
  <c r="I10" i="4"/>
  <c r="AL8" i="4"/>
  <c r="P8" i="4"/>
  <c r="I8" i="4"/>
</calcChain>
</file>

<file path=xl/sharedStrings.xml><?xml version="1.0" encoding="utf-8"?>
<sst xmlns="http://schemas.openxmlformats.org/spreadsheetml/2006/main" count="231" uniqueCount="117">
  <si>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</si>
  <si>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</si>
  <si>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</si>
  <si>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</si>
  <si>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</si>
  <si>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</si>
  <si>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</si>
  <si>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</si>
  <si>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</si>
  <si>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</si>
  <si>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</si>
  <si>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</si>
  <si>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</si>
  <si>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</si>
  <si>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</si>
  <si>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</si>
  <si>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</si>
  <si>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</si>
  <si>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</si>
  <si>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</si>
  <si>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</si>
  <si>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</si>
  <si>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</si>
  <si>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</si>
  <si>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</si>
  <si>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</si>
  <si>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</si>
  <si>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</si>
  <si>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</si>
  <si>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</si>
  <si>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</si>
  <si>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</si>
  <si>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</si>
  <si>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</si>
  <si>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</si>
  <si>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</si>
  <si>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</si>
  <si>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</si>
  <si>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</si>
  <si>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</si>
  <si>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</si>
  <si>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</si>
  <si>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</si>
  <si>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</si>
  <si>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</si>
  <si>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</si>
  <si>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</si>
  <si>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</si>
  <si>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</si>
  <si>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</si>
  <si>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</si>
  <si>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</si>
  <si>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</si>
  <si>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</si>
  <si>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</si>
  <si>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</si>
  <si>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</si>
  <si>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</si>
  <si>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</si>
  <si>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</si>
  <si>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</si>
  <si>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</si>
  <si>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</si>
  <si>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</si>
  <si>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</si>
  <si>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</si>
  <si>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</si>
  <si>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</si>
  <si>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</si>
  <si>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</si>
  <si>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</si>
  <si>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</si>
  <si>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</si>
  <si>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</si>
  <si>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</si>
  <si>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</si>
  <si>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</si>
  <si>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</si>
  <si>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</si>
  <si>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</si>
  <si>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</si>
  <si>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</si>
  <si>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</si>
  <si>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</si>
  <si>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</si>
  <si>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</si>
  <si>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</si>
  <si>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</si>
  <si>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</si>
  <si>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</si>
  <si>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</si>
  <si>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</si>
  <si>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</si>
  <si>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</si>
  <si>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</si>
  <si>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</si>
  <si>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南砺市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</si>
  <si>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</si>
  <si>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</si>
  <si>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</si>
  <si>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</si>
  <si>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</si>
  <si>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</si>
  <si>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</si>
  <si>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</si>
  <si>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</si>
  <si>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</si>
  <si>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</si>
  <si>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</si>
  <si>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</si>
  <si>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</si>
  <si>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</si>
  <si>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</si>
  <si>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</si>
  <si>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r>
      <t>①経常収支比率については、経常収益費用とも減少したが、比率は昨年度より改善した。
②累積欠損金比率については、当年度は前年度より減少している。
※当市は、複数事業の会計・経営を一体化して行っており、下水道会計全体での①経常収支比率は103.3％②累積欠損金比率は0.0％である。
③流動比率については、マイナス傾向が年々増加しており、短期的な債務に対する支払能力の低さが課題である。下水道会計全体での流動比率は</t>
    </r>
    <r>
      <rPr>
        <sz val="11"/>
        <color theme="1"/>
        <rFont val="ＭＳ ゴシック"/>
        <family val="3"/>
        <charset val="128"/>
      </rPr>
      <t>42.2％となっている。
④企業債残高対事業規模比率については、管路等の整備がほぼ完了し、企業債（借金）の償還ピークが過ぎたことから減少傾向にあるが、今後は管路の長寿命化など老朽化対策、防災対策等により再び企業債が増加することが予見されるため、費用の平準化等による効率的な管理運営、投資・予算配分の適正化に努める。
⑤経費回収率については前年度より2ポイント減と使用料のみで100％賄うことができていないため、適正な使用料収入の確保及び汚水処理費のさらなる削減に努める。
⑥汚水処理原価については、汚水処理費が減少した一方、有収水量も減となり横這いとなった。
⑦施設使用率については、平成30年度より流域処理水量を計上しなくなったため、前年度と同様に低い数値を示している。
⑧水洗化率はほぼ横ばいである。今後とも下水道未接続世帯への働きかけを継続していく。</t>
    </r>
    <rPh sb="1" eb="3">
      <t>ケイジョウ</t>
    </rPh>
    <rPh sb="3" eb="5">
      <t>シュウシ</t>
    </rPh>
    <rPh sb="5" eb="7">
      <t>ヒリツ</t>
    </rPh>
    <rPh sb="13" eb="15">
      <t>ケイジョウ</t>
    </rPh>
    <rPh sb="15" eb="17">
      <t>シュウエキ</t>
    </rPh>
    <rPh sb="17" eb="19">
      <t>ヒヨウ</t>
    </rPh>
    <rPh sb="21" eb="23">
      <t>ゲンショウ</t>
    </rPh>
    <rPh sb="27" eb="29">
      <t>ヒリツ</t>
    </rPh>
    <rPh sb="30" eb="33">
      <t>サクネンド</t>
    </rPh>
    <rPh sb="35" eb="37">
      <t>カイゼン</t>
    </rPh>
    <rPh sb="46" eb="48">
      <t>ルイジ</t>
    </rPh>
    <rPh sb="48" eb="50">
      <t>ダンタイ</t>
    </rPh>
    <rPh sb="50" eb="52">
      <t>ヘイキン</t>
    </rPh>
    <rPh sb="53" eb="55">
      <t>シタマワ</t>
    </rPh>
    <rPh sb="63" eb="65">
      <t>ルイセキ</t>
    </rPh>
    <rPh sb="65" eb="67">
      <t>ケッソン</t>
    </rPh>
    <rPh sb="67" eb="68">
      <t>キン</t>
    </rPh>
    <rPh sb="68" eb="70">
      <t>ヒリツ</t>
    </rPh>
    <rPh sb="76" eb="79">
      <t>トウネンド</t>
    </rPh>
    <rPh sb="80" eb="83">
      <t>ゼンネンド</t>
    </rPh>
    <rPh sb="85" eb="87">
      <t>ゲンショウ</t>
    </rPh>
    <rPh sb="94" eb="96">
      <t>トウシ</t>
    </rPh>
    <rPh sb="98" eb="100">
      <t>フクスウ</t>
    </rPh>
    <rPh sb="100" eb="102">
      <t>ジギョウ</t>
    </rPh>
    <rPh sb="103" eb="105">
      <t>カイケイ</t>
    </rPh>
    <rPh sb="106" eb="108">
      <t>ケイエイ</t>
    </rPh>
    <rPh sb="109" eb="112">
      <t>イッタイカ</t>
    </rPh>
    <rPh sb="114" eb="115">
      <t>オコナ</t>
    </rPh>
    <rPh sb="123" eb="125">
      <t>カイケイ</t>
    </rPh>
    <rPh sb="125" eb="127">
      <t>ゼンタイ</t>
    </rPh>
    <rPh sb="130" eb="132">
      <t>ケイジョウ</t>
    </rPh>
    <rPh sb="132" eb="134">
      <t>シュウシ</t>
    </rPh>
    <rPh sb="134" eb="136">
      <t>ヒリツ</t>
    </rPh>
    <rPh sb="144" eb="146">
      <t>ルイセキ</t>
    </rPh>
    <rPh sb="146" eb="148">
      <t>ケッソン</t>
    </rPh>
    <rPh sb="148" eb="149">
      <t>キン</t>
    </rPh>
    <rPh sb="160" eb="162">
      <t>ゾウカ</t>
    </rPh>
    <rPh sb="168" eb="170">
      <t>ルイジ</t>
    </rPh>
    <rPh sb="170" eb="172">
      <t>ダンタイ</t>
    </rPh>
    <rPh sb="173" eb="175">
      <t>ヒカク</t>
    </rPh>
    <rPh sb="177" eb="178">
      <t>ヒク</t>
    </rPh>
    <rPh sb="179" eb="181">
      <t>スウチ</t>
    </rPh>
    <rPh sb="182" eb="183">
      <t>シメ</t>
    </rPh>
    <rPh sb="188" eb="191">
      <t>タンキテキ</t>
    </rPh>
    <rPh sb="192" eb="194">
      <t>ゲンショウ</t>
    </rPh>
    <rPh sb="194" eb="196">
      <t>ケイコウ</t>
    </rPh>
    <rPh sb="200" eb="202">
      <t>ソウキュウ</t>
    </rPh>
    <rPh sb="203" eb="205">
      <t>タイオウ</t>
    </rPh>
    <rPh sb="212" eb="215">
      <t>ゲスイドウ</t>
    </rPh>
    <rPh sb="217" eb="219">
      <t>ゼンタイ</t>
    </rPh>
    <rPh sb="221" eb="223">
      <t>リュウドウ</t>
    </rPh>
    <rPh sb="223" eb="225">
      <t>ヒリツ</t>
    </rPh>
    <rPh sb="240" eb="242">
      <t>キギョウ</t>
    </rPh>
    <rPh sb="242" eb="243">
      <t>サイ</t>
    </rPh>
    <rPh sb="243" eb="245">
      <t>ザンダカ</t>
    </rPh>
    <rPh sb="245" eb="246">
      <t>タイ</t>
    </rPh>
    <rPh sb="246" eb="248">
      <t>ジギョウ</t>
    </rPh>
    <rPh sb="248" eb="250">
      <t>キボ</t>
    </rPh>
    <rPh sb="250" eb="252">
      <t>ヒリツ</t>
    </rPh>
    <rPh sb="258" eb="260">
      <t>カンロ</t>
    </rPh>
    <rPh sb="260" eb="261">
      <t>トウ</t>
    </rPh>
    <rPh sb="262" eb="264">
      <t>セイビ</t>
    </rPh>
    <rPh sb="267" eb="269">
      <t>カンリョウ</t>
    </rPh>
    <rPh sb="271" eb="273">
      <t>キギョウ</t>
    </rPh>
    <rPh sb="273" eb="274">
      <t>サイ</t>
    </rPh>
    <rPh sb="275" eb="277">
      <t>シャッキン</t>
    </rPh>
    <rPh sb="279" eb="281">
      <t>ショウカン</t>
    </rPh>
    <rPh sb="285" eb="286">
      <t>ス</t>
    </rPh>
    <rPh sb="292" eb="295">
      <t>ロウ</t>
    </rPh>
    <rPh sb="295" eb="297">
      <t>タイサク</t>
    </rPh>
    <rPh sb="298" eb="300">
      <t>ボウサイ</t>
    </rPh>
    <rPh sb="300" eb="302">
      <t>タイサク</t>
    </rPh>
    <rPh sb="304" eb="306">
      <t>ゲンショウ</t>
    </rPh>
    <rPh sb="306" eb="308">
      <t>ケイコウ</t>
    </rPh>
    <rPh sb="313" eb="315">
      <t>コンゴ</t>
    </rPh>
    <rPh sb="316" eb="318">
      <t>カンロ</t>
    </rPh>
    <rPh sb="319" eb="323">
      <t>チョウジュミョウカ</t>
    </rPh>
    <rPh sb="323" eb="324">
      <t>トウ</t>
    </rPh>
    <rPh sb="327" eb="328">
      <t>フタタ</t>
    </rPh>
    <rPh sb="329" eb="331">
      <t>キギョウ</t>
    </rPh>
    <rPh sb="331" eb="332">
      <t>サイ</t>
    </rPh>
    <rPh sb="333" eb="335">
      <t>ゾウカ</t>
    </rPh>
    <rPh sb="340" eb="342">
      <t>ヨケン</t>
    </rPh>
    <rPh sb="348" eb="350">
      <t>ヒヨウ</t>
    </rPh>
    <rPh sb="351" eb="354">
      <t>ヘイジュンカ</t>
    </rPh>
    <rPh sb="354" eb="355">
      <t>トウ</t>
    </rPh>
    <rPh sb="358" eb="361">
      <t>コウリツテキ</t>
    </rPh>
    <rPh sb="362" eb="364">
      <t>カンリ</t>
    </rPh>
    <rPh sb="364" eb="366">
      <t>ウンエイ</t>
    </rPh>
    <rPh sb="367" eb="369">
      <t>トウシ</t>
    </rPh>
    <rPh sb="370" eb="372">
      <t>ヨサン</t>
    </rPh>
    <rPh sb="372" eb="374">
      <t>ハイブン</t>
    </rPh>
    <rPh sb="375" eb="378">
      <t>テキセイカ</t>
    </rPh>
    <rPh sb="384" eb="385">
      <t>ゲン</t>
    </rPh>
    <rPh sb="386" eb="388">
      <t>ダンタイ</t>
    </rPh>
    <rPh sb="388" eb="390">
      <t>ヘイキン</t>
    </rPh>
    <rPh sb="393" eb="396">
      <t>ドウスイジュン</t>
    </rPh>
    <rPh sb="407" eb="410">
      <t>シヨウリョウ</t>
    </rPh>
    <rPh sb="417" eb="418">
      <t>マカナ</t>
    </rPh>
    <rPh sb="433" eb="435">
      <t>サクゲン</t>
    </rPh>
    <rPh sb="438" eb="440">
      <t>シヨウ</t>
    </rPh>
    <rPh sb="440" eb="441">
      <t>リョウ</t>
    </rPh>
    <rPh sb="441" eb="443">
      <t>シュウニュウ</t>
    </rPh>
    <rPh sb="444" eb="446">
      <t>カクホ</t>
    </rPh>
    <rPh sb="446" eb="447">
      <t>オヨ</t>
    </rPh>
    <rPh sb="448" eb="450">
      <t>オスイ</t>
    </rPh>
    <rPh sb="450" eb="452">
      <t>ショリ</t>
    </rPh>
    <rPh sb="452" eb="453">
      <t>ヒ</t>
    </rPh>
    <rPh sb="454" eb="456">
      <t>テイカ</t>
    </rPh>
    <rPh sb="457" eb="458">
      <t>ツト</t>
    </rPh>
    <rPh sb="460" eb="462">
      <t>ゲンショウ</t>
    </rPh>
    <rPh sb="467" eb="469">
      <t>ユウシュウ</t>
    </rPh>
    <rPh sb="469" eb="471">
      <t>スイリョウ</t>
    </rPh>
    <rPh sb="472" eb="473">
      <t>ゲン</t>
    </rPh>
    <rPh sb="476" eb="478">
      <t>ヨコバ</t>
    </rPh>
    <rPh sb="484" eb="486">
      <t>ゾウカ</t>
    </rPh>
    <rPh sb="491" eb="494">
      <t>ゼンネンド</t>
    </rPh>
    <rPh sb="495" eb="496">
      <t>クラ</t>
    </rPh>
    <rPh sb="498" eb="500">
      <t>ゾウカ</t>
    </rPh>
    <rPh sb="507" eb="509">
      <t>シセツ</t>
    </rPh>
    <rPh sb="509" eb="511">
      <t>シヨウ</t>
    </rPh>
    <rPh sb="511" eb="512">
      <t>リツ</t>
    </rPh>
    <rPh sb="518" eb="520">
      <t>ヘイセイ</t>
    </rPh>
    <rPh sb="522" eb="524">
      <t>ネンド</t>
    </rPh>
    <rPh sb="526" eb="528">
      <t>リュウイキ</t>
    </rPh>
    <rPh sb="528" eb="530">
      <t>ショリ</t>
    </rPh>
    <rPh sb="530" eb="532">
      <t>スイリョウ</t>
    </rPh>
    <rPh sb="533" eb="535">
      <t>ケイジョウゼンネンドドウヨウヒクスウチシメ</t>
    </rPh>
    <rPh sb="543" eb="548">
      <t>スイセンカ</t>
    </rPh>
    <phoneticPr fontId="16"/>
  </si>
  <si>
    <t>　①有形固定資産減価償却率については上昇傾向にあり、類似団体平均値を上回っている。今後、ストックマネジメントに基づいた更新や長寿命化などの老朽化への対応が迫られる。
　②管渠老朽化率は耐用年数に達した管渠が無いため、０である。
（下水道会計全体での数値は、以下〔全体総評〕を参照のこと。）</t>
    <rPh sb="2" eb="4">
      <t>ユウケイ</t>
    </rPh>
    <rPh sb="4" eb="6">
      <t>コテイ</t>
    </rPh>
    <rPh sb="6" eb="8">
      <t>シサン</t>
    </rPh>
    <rPh sb="8" eb="10">
      <t>ゲンカ</t>
    </rPh>
    <rPh sb="10" eb="12">
      <t>ショウキャク</t>
    </rPh>
    <rPh sb="12" eb="13">
      <t>リツ</t>
    </rPh>
    <rPh sb="18" eb="20">
      <t>ジョウショウ</t>
    </rPh>
    <rPh sb="20" eb="22">
      <t>ケイコウ</t>
    </rPh>
    <rPh sb="26" eb="28">
      <t>ルイジ</t>
    </rPh>
    <rPh sb="28" eb="30">
      <t>ダンタイ</t>
    </rPh>
    <rPh sb="30" eb="33">
      <t>ヘイキンチ</t>
    </rPh>
    <rPh sb="34" eb="36">
      <t>ウワマワ</t>
    </rPh>
    <rPh sb="41" eb="43">
      <t>コンゴ</t>
    </rPh>
    <rPh sb="55" eb="56">
      <t>モト</t>
    </rPh>
    <rPh sb="59" eb="61">
      <t>コウシン</t>
    </rPh>
    <rPh sb="62" eb="66">
      <t>チョウジュミョウカ</t>
    </rPh>
    <rPh sb="69" eb="72">
      <t>ロウキュウカ</t>
    </rPh>
    <rPh sb="74" eb="76">
      <t>タイオウ</t>
    </rPh>
    <rPh sb="77" eb="78">
      <t>セマ</t>
    </rPh>
    <rPh sb="85" eb="87">
      <t>カンキョ</t>
    </rPh>
    <rPh sb="87" eb="90">
      <t>ロウキュウカ</t>
    </rPh>
    <rPh sb="90" eb="91">
      <t>リツ</t>
    </rPh>
    <rPh sb="92" eb="94">
      <t>タイヨウ</t>
    </rPh>
    <rPh sb="94" eb="96">
      <t>ネンスウ</t>
    </rPh>
    <rPh sb="97" eb="98">
      <t>タッ</t>
    </rPh>
    <rPh sb="100" eb="102">
      <t>カンキョ</t>
    </rPh>
    <rPh sb="103" eb="104">
      <t>ナ</t>
    </rPh>
    <rPh sb="115" eb="118">
      <t>ゲスイドウ</t>
    </rPh>
    <rPh sb="118" eb="120">
      <t>カイケイ</t>
    </rPh>
    <rPh sb="120" eb="122">
      <t>ゼンタイ</t>
    </rPh>
    <rPh sb="124" eb="126">
      <t>スウチ</t>
    </rPh>
    <rPh sb="128" eb="130">
      <t>イカ</t>
    </rPh>
    <rPh sb="131" eb="133">
      <t>ゼンタイ</t>
    </rPh>
    <rPh sb="133" eb="135">
      <t>ソウヒョウ</t>
    </rPh>
    <rPh sb="137" eb="139">
      <t>サンショウ</t>
    </rPh>
    <phoneticPr fontId="16"/>
  </si>
  <si>
    <t xml:space="preserve">※公共と同様
</t>
    <rPh sb="1" eb="3">
      <t>コウキョウ</t>
    </rPh>
    <rPh sb="4" eb="6">
      <t>ドウヨウ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</si>
</sst>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font>
    <font>
      <sz val="6"/>
      <name val="ＭＳ Ｐゴシック"/>
      <family val="3"/>
    </font>
    <font>
      <sz val="11"/>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6"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formatCode="#,##0.00;&quot;△&quot;#,##0.00;&quot;-&quot;">
                  <c:v>0.31</c:v>
                </c:pt>
                <c:pt idx="4">
                  <c:v>0</c:v>
                </c:pt>
              </c:numCache>
            </c:numRef>
          </c:val>
          <c:extLst>
            <c:ext xmlns:c16="http://schemas.microsoft.com/office/drawing/2014/chart" uri="{C3380CC4-5D6E-409C-BE32-E72D297353CC}">
              <c16:uniqueId val="{00000000-A058-45EE-8DE0-65232680DC3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0.06</c:v>
                </c:pt>
                <c:pt idx="2">
                  <c:v>0.27</c:v>
                </c:pt>
                <c:pt idx="3">
                  <c:v>0.22</c:v>
                </c:pt>
                <c:pt idx="4">
                  <c:v>0.17</c:v>
                </c:pt>
              </c:numCache>
            </c:numRef>
          </c:val>
          <c:smooth val="0"/>
          <c:extLst>
            <c:ext xmlns:c16="http://schemas.microsoft.com/office/drawing/2014/chart" uri="{C3380CC4-5D6E-409C-BE32-E72D297353CC}">
              <c16:uniqueId val="{00000001-A058-45EE-8DE0-65232680DC3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23.55</c:v>
                </c:pt>
                <c:pt idx="1">
                  <c:v>23.55</c:v>
                </c:pt>
                <c:pt idx="2">
                  <c:v>23.55</c:v>
                </c:pt>
                <c:pt idx="3">
                  <c:v>22.44</c:v>
                </c:pt>
                <c:pt idx="4">
                  <c:v>19.39</c:v>
                </c:pt>
              </c:numCache>
            </c:numRef>
          </c:val>
          <c:extLst>
            <c:ext xmlns:c16="http://schemas.microsoft.com/office/drawing/2014/chart" uri="{C3380CC4-5D6E-409C-BE32-E72D297353CC}">
              <c16:uniqueId val="{00000000-131F-48E9-AB64-4D3DF87653A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45.87</c:v>
                </c:pt>
                <c:pt idx="2">
                  <c:v>44.24</c:v>
                </c:pt>
                <c:pt idx="3">
                  <c:v>45.3</c:v>
                </c:pt>
                <c:pt idx="4">
                  <c:v>45.6</c:v>
                </c:pt>
              </c:numCache>
            </c:numRef>
          </c:val>
          <c:smooth val="0"/>
          <c:extLst>
            <c:ext xmlns:c16="http://schemas.microsoft.com/office/drawing/2014/chart" uri="{C3380CC4-5D6E-409C-BE32-E72D297353CC}">
              <c16:uniqueId val="{00000001-131F-48E9-AB64-4D3DF87653A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92.17</c:v>
                </c:pt>
                <c:pt idx="1">
                  <c:v>92.13</c:v>
                </c:pt>
                <c:pt idx="2">
                  <c:v>92.41</c:v>
                </c:pt>
                <c:pt idx="3">
                  <c:v>92.98</c:v>
                </c:pt>
                <c:pt idx="4">
                  <c:v>93.57</c:v>
                </c:pt>
              </c:numCache>
            </c:numRef>
          </c:val>
          <c:extLst>
            <c:ext xmlns:c16="http://schemas.microsoft.com/office/drawing/2014/chart" uri="{C3380CC4-5D6E-409C-BE32-E72D297353CC}">
              <c16:uniqueId val="{00000000-21A6-45B0-A6D5-F03139B411E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87.65</c:v>
                </c:pt>
                <c:pt idx="2">
                  <c:v>88.15</c:v>
                </c:pt>
                <c:pt idx="3">
                  <c:v>88.37</c:v>
                </c:pt>
                <c:pt idx="4">
                  <c:v>88.66</c:v>
                </c:pt>
              </c:numCache>
            </c:numRef>
          </c:val>
          <c:smooth val="0"/>
          <c:extLst>
            <c:ext xmlns:c16="http://schemas.microsoft.com/office/drawing/2014/chart" uri="{C3380CC4-5D6E-409C-BE32-E72D297353CC}">
              <c16:uniqueId val="{00000001-21A6-45B0-A6D5-F03139B411E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102.9</c:v>
                </c:pt>
                <c:pt idx="1">
                  <c:v>103.88</c:v>
                </c:pt>
                <c:pt idx="2">
                  <c:v>102.33</c:v>
                </c:pt>
                <c:pt idx="3">
                  <c:v>101.08</c:v>
                </c:pt>
                <c:pt idx="4">
                  <c:v>102.45</c:v>
                </c:pt>
              </c:numCache>
            </c:numRef>
          </c:val>
          <c:extLst>
            <c:ext xmlns:c16="http://schemas.microsoft.com/office/drawing/2014/chart" uri="{C3380CC4-5D6E-409C-BE32-E72D297353CC}">
              <c16:uniqueId val="{00000000-C193-4D46-B7EB-7DCB23B4FA6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102.7</c:v>
                </c:pt>
                <c:pt idx="2">
                  <c:v>104.11</c:v>
                </c:pt>
                <c:pt idx="3">
                  <c:v>101.98</c:v>
                </c:pt>
                <c:pt idx="4">
                  <c:v>102.68</c:v>
                </c:pt>
              </c:numCache>
            </c:numRef>
          </c:val>
          <c:smooth val="0"/>
          <c:extLst>
            <c:ext xmlns:c16="http://schemas.microsoft.com/office/drawing/2014/chart" uri="{C3380CC4-5D6E-409C-BE32-E72D297353CC}">
              <c16:uniqueId val="{00000001-C193-4D46-B7EB-7DCB23B4FA6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31.04</c:v>
                </c:pt>
                <c:pt idx="1">
                  <c:v>33.06</c:v>
                </c:pt>
                <c:pt idx="2">
                  <c:v>35.07</c:v>
                </c:pt>
                <c:pt idx="3">
                  <c:v>37.07</c:v>
                </c:pt>
                <c:pt idx="4">
                  <c:v>39.020000000000003</c:v>
                </c:pt>
              </c:numCache>
            </c:numRef>
          </c:val>
          <c:extLst>
            <c:ext xmlns:c16="http://schemas.microsoft.com/office/drawing/2014/chart" uri="{C3380CC4-5D6E-409C-BE32-E72D297353CC}">
              <c16:uniqueId val="{00000000-933F-4A87-A241-2EB9838A457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29.24</c:v>
                </c:pt>
                <c:pt idx="2">
                  <c:v>31.73</c:v>
                </c:pt>
                <c:pt idx="3">
                  <c:v>32.57</c:v>
                </c:pt>
                <c:pt idx="4">
                  <c:v>33.159999999999997</c:v>
                </c:pt>
              </c:numCache>
            </c:numRef>
          </c:val>
          <c:smooth val="0"/>
          <c:extLst>
            <c:ext xmlns:c16="http://schemas.microsoft.com/office/drawing/2014/chart" uri="{C3380CC4-5D6E-409C-BE32-E72D297353CC}">
              <c16:uniqueId val="{00000001-933F-4A87-A241-2EB9838A457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95C-4E54-979E-1186FAEF473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8.6199999999999992</c:v>
                </c:pt>
                <c:pt idx="1">
                  <c:v>0</c:v>
                </c:pt>
                <c:pt idx="2">
                  <c:v>0</c:v>
                </c:pt>
                <c:pt idx="3" formatCode="#,##0.00;&quot;△&quot;#,##0.00;&quot;-&quot;">
                  <c:v>0.04</c:v>
                </c:pt>
                <c:pt idx="4" formatCode="#,##0.00;&quot;△&quot;#,##0.00;&quot;-&quot;">
                  <c:v>0.12</c:v>
                </c:pt>
              </c:numCache>
            </c:numRef>
          </c:val>
          <c:smooth val="0"/>
          <c:extLst>
            <c:ext xmlns:c16="http://schemas.microsoft.com/office/drawing/2014/chart" uri="{C3380CC4-5D6E-409C-BE32-E72D297353CC}">
              <c16:uniqueId val="{00000001-695C-4E54-979E-1186FAEF473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26.11</c:v>
                </c:pt>
                <c:pt idx="1">
                  <c:v>17.89</c:v>
                </c:pt>
                <c:pt idx="2">
                  <c:v>10.050000000000001</c:v>
                </c:pt>
                <c:pt idx="3">
                  <c:v>7.26</c:v>
                </c:pt>
                <c:pt idx="4">
                  <c:v>1.49</c:v>
                </c:pt>
              </c:numCache>
            </c:numRef>
          </c:val>
          <c:extLst>
            <c:ext xmlns:c16="http://schemas.microsoft.com/office/drawing/2014/chart" uri="{C3380CC4-5D6E-409C-BE32-E72D297353CC}">
              <c16:uniqueId val="{00000000-1476-45A8-A0AA-AC0235FF7F8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94.97</c:v>
                </c:pt>
                <c:pt idx="1">
                  <c:v>48.2</c:v>
                </c:pt>
                <c:pt idx="2">
                  <c:v>46.91</c:v>
                </c:pt>
                <c:pt idx="3">
                  <c:v>52.27</c:v>
                </c:pt>
                <c:pt idx="4">
                  <c:v>58.68</c:v>
                </c:pt>
              </c:numCache>
            </c:numRef>
          </c:val>
          <c:smooth val="0"/>
          <c:extLst>
            <c:ext xmlns:c16="http://schemas.microsoft.com/office/drawing/2014/chart" uri="{C3380CC4-5D6E-409C-BE32-E72D297353CC}">
              <c16:uniqueId val="{00000001-1476-45A8-A0AA-AC0235FF7F8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-49.07</c:v>
                </c:pt>
                <c:pt idx="1">
                  <c:v>-53.18</c:v>
                </c:pt>
                <c:pt idx="2">
                  <c:v>-58.77</c:v>
                </c:pt>
                <c:pt idx="3">
                  <c:v>-72.69</c:v>
                </c:pt>
                <c:pt idx="4">
                  <c:v>-78.41</c:v>
                </c:pt>
              </c:numCache>
            </c:numRef>
          </c:val>
          <c:extLst>
            <c:ext xmlns:c16="http://schemas.microsoft.com/office/drawing/2014/chart" uri="{C3380CC4-5D6E-409C-BE32-E72D297353CC}">
              <c16:uniqueId val="{00000000-7467-4C73-B6BA-75AF035F085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47.72</c:v>
                </c:pt>
                <c:pt idx="1">
                  <c:v>46.85</c:v>
                </c:pt>
                <c:pt idx="2">
                  <c:v>44.35</c:v>
                </c:pt>
                <c:pt idx="3">
                  <c:v>41.51</c:v>
                </c:pt>
                <c:pt idx="4">
                  <c:v>45.01</c:v>
                </c:pt>
              </c:numCache>
            </c:numRef>
          </c:val>
          <c:smooth val="0"/>
          <c:extLst>
            <c:ext xmlns:c16="http://schemas.microsoft.com/office/drawing/2014/chart" uri="{C3380CC4-5D6E-409C-BE32-E72D297353CC}">
              <c16:uniqueId val="{00000001-7467-4C73-B6BA-75AF035F085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699.34</c:v>
                </c:pt>
                <c:pt idx="1">
                  <c:v>679.12</c:v>
                </c:pt>
                <c:pt idx="2">
                  <c:v>640.47</c:v>
                </c:pt>
                <c:pt idx="3">
                  <c:v>545.73</c:v>
                </c:pt>
                <c:pt idx="4">
                  <c:v>520.4</c:v>
                </c:pt>
              </c:numCache>
            </c:numRef>
          </c:val>
          <c:extLst>
            <c:ext xmlns:c16="http://schemas.microsoft.com/office/drawing/2014/chart" uri="{C3380CC4-5D6E-409C-BE32-E72D297353CC}">
              <c16:uniqueId val="{00000000-E4E9-4161-884D-743698318F9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1268.6300000000001</c:v>
                </c:pt>
                <c:pt idx="2">
                  <c:v>1283.69</c:v>
                </c:pt>
                <c:pt idx="3">
                  <c:v>1160.22</c:v>
                </c:pt>
                <c:pt idx="4">
                  <c:v>1141.98</c:v>
                </c:pt>
              </c:numCache>
            </c:numRef>
          </c:val>
          <c:smooth val="0"/>
          <c:extLst>
            <c:ext xmlns:c16="http://schemas.microsoft.com/office/drawing/2014/chart" uri="{C3380CC4-5D6E-409C-BE32-E72D297353CC}">
              <c16:uniqueId val="{00000001-E4E9-4161-884D-743698318F9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86.36</c:v>
                </c:pt>
                <c:pt idx="1">
                  <c:v>86.18</c:v>
                </c:pt>
                <c:pt idx="2">
                  <c:v>82</c:v>
                </c:pt>
                <c:pt idx="3">
                  <c:v>91.49</c:v>
                </c:pt>
                <c:pt idx="4">
                  <c:v>89.84</c:v>
                </c:pt>
              </c:numCache>
            </c:numRef>
          </c:val>
          <c:extLst>
            <c:ext xmlns:c16="http://schemas.microsoft.com/office/drawing/2014/chart" uri="{C3380CC4-5D6E-409C-BE32-E72D297353CC}">
              <c16:uniqueId val="{00000000-A80E-4B6A-B289-63434467974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82.88</c:v>
                </c:pt>
                <c:pt idx="2">
                  <c:v>82.53</c:v>
                </c:pt>
                <c:pt idx="3">
                  <c:v>81.81</c:v>
                </c:pt>
                <c:pt idx="4">
                  <c:v>82.27</c:v>
                </c:pt>
              </c:numCache>
            </c:numRef>
          </c:val>
          <c:smooth val="0"/>
          <c:extLst>
            <c:ext xmlns:c16="http://schemas.microsoft.com/office/drawing/2014/chart" uri="{C3380CC4-5D6E-409C-BE32-E72D297353CC}">
              <c16:uniqueId val="{00000001-A80E-4B6A-B289-63434467974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225.32</c:v>
                </c:pt>
                <c:pt idx="1">
                  <c:v>193.91</c:v>
                </c:pt>
                <c:pt idx="2">
                  <c:v>237.58</c:v>
                </c:pt>
                <c:pt idx="3">
                  <c:v>213.31</c:v>
                </c:pt>
                <c:pt idx="4">
                  <c:v>218.01</c:v>
                </c:pt>
              </c:numCache>
            </c:numRef>
          </c:val>
          <c:extLst>
            <c:ext xmlns:c16="http://schemas.microsoft.com/office/drawing/2014/chart" uri="{C3380CC4-5D6E-409C-BE32-E72D297353CC}">
              <c16:uniqueId val="{00000000-9539-4D02-B17D-D24D6195EDB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187.76</c:v>
                </c:pt>
                <c:pt idx="2">
                  <c:v>190.48</c:v>
                </c:pt>
                <c:pt idx="3">
                  <c:v>193.59</c:v>
                </c:pt>
                <c:pt idx="4">
                  <c:v>194.42</c:v>
                </c:pt>
              </c:numCache>
            </c:numRef>
          </c:val>
          <c:smooth val="0"/>
          <c:extLst>
            <c:ext xmlns:c16="http://schemas.microsoft.com/office/drawing/2014/chart" uri="{C3380CC4-5D6E-409C-BE32-E72D297353CC}">
              <c16:uniqueId val="{00000001-9539-4D02-B17D-D24D6195EDB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3" t="s">
        <v>0</v>
      </c>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c r="BN2" s="63"/>
      <c r="BO2" s="63"/>
      <c r="BP2" s="63"/>
      <c r="BQ2" s="63"/>
      <c r="BR2" s="63"/>
      <c r="BS2" s="63"/>
      <c r="BT2" s="63"/>
      <c r="BU2" s="63"/>
      <c r="BV2" s="63"/>
      <c r="BW2" s="63"/>
      <c r="BX2" s="63"/>
      <c r="BY2" s="63"/>
      <c r="BZ2" s="63"/>
    </row>
    <row r="3" spans="1:78" ht="9.75" customHeight="1" x14ac:dyDescent="0.15">
      <c r="A3" s="2"/>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c r="BN3" s="63"/>
      <c r="BO3" s="63"/>
      <c r="BP3" s="63"/>
      <c r="BQ3" s="63"/>
      <c r="BR3" s="63"/>
      <c r="BS3" s="63"/>
      <c r="BT3" s="63"/>
      <c r="BU3" s="63"/>
      <c r="BV3" s="63"/>
      <c r="BW3" s="63"/>
      <c r="BX3" s="63"/>
      <c r="BY3" s="63"/>
      <c r="BZ3" s="63"/>
    </row>
    <row r="4" spans="1:78" ht="9.75" customHeight="1" x14ac:dyDescent="0.15">
      <c r="A4" s="2"/>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c r="BN4" s="63"/>
      <c r="BO4" s="63"/>
      <c r="BP4" s="63"/>
      <c r="BQ4" s="63"/>
      <c r="BR4" s="63"/>
      <c r="BS4" s="63"/>
      <c r="BT4" s="63"/>
      <c r="BU4" s="63"/>
      <c r="BV4" s="63"/>
      <c r="BW4" s="63"/>
      <c r="BX4" s="63"/>
      <c r="BY4" s="63"/>
      <c r="BZ4" s="6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4" t="str">
        <f>データ!H6</f>
        <v>富山県　南砺市</v>
      </c>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3" t="s">
        <v>1</v>
      </c>
      <c r="C7" s="53"/>
      <c r="D7" s="53"/>
      <c r="E7" s="53"/>
      <c r="F7" s="53"/>
      <c r="G7" s="53"/>
      <c r="H7" s="53"/>
      <c r="I7" s="53" t="s">
        <v>2</v>
      </c>
      <c r="J7" s="53"/>
      <c r="K7" s="53"/>
      <c r="L7" s="53"/>
      <c r="M7" s="53"/>
      <c r="N7" s="53"/>
      <c r="O7" s="53"/>
      <c r="P7" s="53" t="s">
        <v>3</v>
      </c>
      <c r="Q7" s="53"/>
      <c r="R7" s="53"/>
      <c r="S7" s="53"/>
      <c r="T7" s="53"/>
      <c r="U7" s="53"/>
      <c r="V7" s="53"/>
      <c r="W7" s="53" t="s">
        <v>4</v>
      </c>
      <c r="X7" s="53"/>
      <c r="Y7" s="53"/>
      <c r="Z7" s="53"/>
      <c r="AA7" s="53"/>
      <c r="AB7" s="53"/>
      <c r="AC7" s="53"/>
      <c r="AD7" s="53" t="s">
        <v>5</v>
      </c>
      <c r="AE7" s="53"/>
      <c r="AF7" s="53"/>
      <c r="AG7" s="53"/>
      <c r="AH7" s="53"/>
      <c r="AI7" s="53"/>
      <c r="AJ7" s="53"/>
      <c r="AK7" s="3"/>
      <c r="AL7" s="53" t="s">
        <v>6</v>
      </c>
      <c r="AM7" s="53"/>
      <c r="AN7" s="53"/>
      <c r="AO7" s="53"/>
      <c r="AP7" s="53"/>
      <c r="AQ7" s="53"/>
      <c r="AR7" s="53"/>
      <c r="AS7" s="53"/>
      <c r="AT7" s="53" t="s">
        <v>7</v>
      </c>
      <c r="AU7" s="53"/>
      <c r="AV7" s="53"/>
      <c r="AW7" s="53"/>
      <c r="AX7" s="53"/>
      <c r="AY7" s="53"/>
      <c r="AZ7" s="53"/>
      <c r="BA7" s="53"/>
      <c r="BB7" s="53" t="s">
        <v>8</v>
      </c>
      <c r="BC7" s="53"/>
      <c r="BD7" s="53"/>
      <c r="BE7" s="53"/>
      <c r="BF7" s="53"/>
      <c r="BG7" s="53"/>
      <c r="BH7" s="53"/>
      <c r="BI7" s="53"/>
      <c r="BJ7" s="3"/>
      <c r="BK7" s="3"/>
      <c r="BL7" s="56" t="s">
        <v>9</v>
      </c>
      <c r="BM7" s="57"/>
      <c r="BN7" s="57"/>
      <c r="BO7" s="57"/>
      <c r="BP7" s="57"/>
      <c r="BQ7" s="57"/>
      <c r="BR7" s="57"/>
      <c r="BS7" s="57"/>
      <c r="BT7" s="57"/>
      <c r="BU7" s="57"/>
      <c r="BV7" s="57"/>
      <c r="BW7" s="57"/>
      <c r="BX7" s="57"/>
      <c r="BY7" s="58"/>
    </row>
    <row r="8" spans="1:78" ht="18.75" customHeight="1" x14ac:dyDescent="0.15">
      <c r="A8" s="2"/>
      <c r="B8" s="59" t="str">
        <f>データ!I6</f>
        <v>法適用</v>
      </c>
      <c r="C8" s="59"/>
      <c r="D8" s="59"/>
      <c r="E8" s="59"/>
      <c r="F8" s="59"/>
      <c r="G8" s="59"/>
      <c r="H8" s="59"/>
      <c r="I8" s="59" t="str">
        <f>データ!J6</f>
        <v>下水道事業</v>
      </c>
      <c r="J8" s="59"/>
      <c r="K8" s="59"/>
      <c r="L8" s="59"/>
      <c r="M8" s="59"/>
      <c r="N8" s="59"/>
      <c r="O8" s="59"/>
      <c r="P8" s="59" t="str">
        <f>データ!K6</f>
        <v>特定環境保全公共下水道</v>
      </c>
      <c r="Q8" s="59"/>
      <c r="R8" s="59"/>
      <c r="S8" s="59"/>
      <c r="T8" s="59"/>
      <c r="U8" s="59"/>
      <c r="V8" s="59"/>
      <c r="W8" s="59" t="str">
        <f>データ!L6</f>
        <v>D1</v>
      </c>
      <c r="X8" s="59"/>
      <c r="Y8" s="59"/>
      <c r="Z8" s="59"/>
      <c r="AA8" s="59"/>
      <c r="AB8" s="59"/>
      <c r="AC8" s="59"/>
      <c r="AD8" s="60" t="str">
        <f>データ!$M$6</f>
        <v>非設置</v>
      </c>
      <c r="AE8" s="60"/>
      <c r="AF8" s="60"/>
      <c r="AG8" s="60"/>
      <c r="AH8" s="60"/>
      <c r="AI8" s="60"/>
      <c r="AJ8" s="60"/>
      <c r="AK8" s="3"/>
      <c r="AL8" s="48">
        <f>データ!S6</f>
        <v>46949</v>
      </c>
      <c r="AM8" s="48"/>
      <c r="AN8" s="48"/>
      <c r="AO8" s="48"/>
      <c r="AP8" s="48"/>
      <c r="AQ8" s="48"/>
      <c r="AR8" s="48"/>
      <c r="AS8" s="48"/>
      <c r="AT8" s="47">
        <f>データ!T6</f>
        <v>668.64</v>
      </c>
      <c r="AU8" s="47"/>
      <c r="AV8" s="47"/>
      <c r="AW8" s="47"/>
      <c r="AX8" s="47"/>
      <c r="AY8" s="47"/>
      <c r="AZ8" s="47"/>
      <c r="BA8" s="47"/>
      <c r="BB8" s="47">
        <f>データ!U6</f>
        <v>70.22</v>
      </c>
      <c r="BC8" s="47"/>
      <c r="BD8" s="47"/>
      <c r="BE8" s="47"/>
      <c r="BF8" s="47"/>
      <c r="BG8" s="47"/>
      <c r="BH8" s="47"/>
      <c r="BI8" s="47"/>
      <c r="BJ8" s="3"/>
      <c r="BK8" s="3"/>
      <c r="BL8" s="61" t="s">
        <v>10</v>
      </c>
      <c r="BM8" s="62"/>
      <c r="BN8" s="51" t="s">
        <v>11</v>
      </c>
      <c r="BO8" s="51"/>
      <c r="BP8" s="51"/>
      <c r="BQ8" s="51"/>
      <c r="BR8" s="51"/>
      <c r="BS8" s="51"/>
      <c r="BT8" s="51"/>
      <c r="BU8" s="51"/>
      <c r="BV8" s="51"/>
      <c r="BW8" s="51"/>
      <c r="BX8" s="51"/>
      <c r="BY8" s="52"/>
    </row>
    <row r="9" spans="1:78" ht="18.75" customHeight="1" x14ac:dyDescent="0.15">
      <c r="A9" s="2"/>
      <c r="B9" s="53" t="s">
        <v>12</v>
      </c>
      <c r="C9" s="53"/>
      <c r="D9" s="53"/>
      <c r="E9" s="53"/>
      <c r="F9" s="53"/>
      <c r="G9" s="53"/>
      <c r="H9" s="53"/>
      <c r="I9" s="53" t="s">
        <v>13</v>
      </c>
      <c r="J9" s="53"/>
      <c r="K9" s="53"/>
      <c r="L9" s="53"/>
      <c r="M9" s="53"/>
      <c r="N9" s="53"/>
      <c r="O9" s="53"/>
      <c r="P9" s="53" t="s">
        <v>14</v>
      </c>
      <c r="Q9" s="53"/>
      <c r="R9" s="53"/>
      <c r="S9" s="53"/>
      <c r="T9" s="53"/>
      <c r="U9" s="53"/>
      <c r="V9" s="53"/>
      <c r="W9" s="53" t="s">
        <v>15</v>
      </c>
      <c r="X9" s="53"/>
      <c r="Y9" s="53"/>
      <c r="Z9" s="53"/>
      <c r="AA9" s="53"/>
      <c r="AB9" s="53"/>
      <c r="AC9" s="53"/>
      <c r="AD9" s="53" t="s">
        <v>16</v>
      </c>
      <c r="AE9" s="53"/>
      <c r="AF9" s="53"/>
      <c r="AG9" s="53"/>
      <c r="AH9" s="53"/>
      <c r="AI9" s="53"/>
      <c r="AJ9" s="53"/>
      <c r="AK9" s="3"/>
      <c r="AL9" s="53" t="s">
        <v>17</v>
      </c>
      <c r="AM9" s="53"/>
      <c r="AN9" s="53"/>
      <c r="AO9" s="53"/>
      <c r="AP9" s="53"/>
      <c r="AQ9" s="53"/>
      <c r="AR9" s="53"/>
      <c r="AS9" s="53"/>
      <c r="AT9" s="53" t="s">
        <v>18</v>
      </c>
      <c r="AU9" s="53"/>
      <c r="AV9" s="53"/>
      <c r="AW9" s="53"/>
      <c r="AX9" s="53"/>
      <c r="AY9" s="53"/>
      <c r="AZ9" s="53"/>
      <c r="BA9" s="53"/>
      <c r="BB9" s="53" t="s">
        <v>19</v>
      </c>
      <c r="BC9" s="53"/>
      <c r="BD9" s="53"/>
      <c r="BE9" s="53"/>
      <c r="BF9" s="53"/>
      <c r="BG9" s="53"/>
      <c r="BH9" s="53"/>
      <c r="BI9" s="53"/>
      <c r="BJ9" s="3"/>
      <c r="BK9" s="3"/>
      <c r="BL9" s="54" t="s">
        <v>20</v>
      </c>
      <c r="BM9" s="55"/>
      <c r="BN9" s="45" t="s">
        <v>21</v>
      </c>
      <c r="BO9" s="45"/>
      <c r="BP9" s="45"/>
      <c r="BQ9" s="45"/>
      <c r="BR9" s="45"/>
      <c r="BS9" s="45"/>
      <c r="BT9" s="45"/>
      <c r="BU9" s="45"/>
      <c r="BV9" s="45"/>
      <c r="BW9" s="45"/>
      <c r="BX9" s="45"/>
      <c r="BY9" s="46"/>
    </row>
    <row r="10" spans="1:78" ht="18.75" customHeight="1" x14ac:dyDescent="0.15">
      <c r="A10" s="2"/>
      <c r="B10" s="47" t="str">
        <f>データ!N6</f>
        <v>-</v>
      </c>
      <c r="C10" s="47"/>
      <c r="D10" s="47"/>
      <c r="E10" s="47"/>
      <c r="F10" s="47"/>
      <c r="G10" s="47"/>
      <c r="H10" s="47"/>
      <c r="I10" s="47">
        <f>データ!O6</f>
        <v>65.47</v>
      </c>
      <c r="J10" s="47"/>
      <c r="K10" s="47"/>
      <c r="L10" s="47"/>
      <c r="M10" s="47"/>
      <c r="N10" s="47"/>
      <c r="O10" s="47"/>
      <c r="P10" s="47">
        <f>データ!P6</f>
        <v>57</v>
      </c>
      <c r="Q10" s="47"/>
      <c r="R10" s="47"/>
      <c r="S10" s="47"/>
      <c r="T10" s="47"/>
      <c r="U10" s="47"/>
      <c r="V10" s="47"/>
      <c r="W10" s="47">
        <f>データ!Q6</f>
        <v>73.44</v>
      </c>
      <c r="X10" s="47"/>
      <c r="Y10" s="47"/>
      <c r="Z10" s="47"/>
      <c r="AA10" s="47"/>
      <c r="AB10" s="47"/>
      <c r="AC10" s="47"/>
      <c r="AD10" s="48">
        <f>データ!R6</f>
        <v>3960</v>
      </c>
      <c r="AE10" s="48"/>
      <c r="AF10" s="48"/>
      <c r="AG10" s="48"/>
      <c r="AH10" s="48"/>
      <c r="AI10" s="48"/>
      <c r="AJ10" s="48"/>
      <c r="AK10" s="2"/>
      <c r="AL10" s="48">
        <f>データ!V6</f>
        <v>26552</v>
      </c>
      <c r="AM10" s="48"/>
      <c r="AN10" s="48"/>
      <c r="AO10" s="48"/>
      <c r="AP10" s="48"/>
      <c r="AQ10" s="48"/>
      <c r="AR10" s="48"/>
      <c r="AS10" s="48"/>
      <c r="AT10" s="47">
        <f>データ!W6</f>
        <v>10.58</v>
      </c>
      <c r="AU10" s="47"/>
      <c r="AV10" s="47"/>
      <c r="AW10" s="47"/>
      <c r="AX10" s="47"/>
      <c r="AY10" s="47"/>
      <c r="AZ10" s="47"/>
      <c r="BA10" s="47"/>
      <c r="BB10" s="47">
        <f>データ!X6</f>
        <v>2509.64</v>
      </c>
      <c r="BC10" s="47"/>
      <c r="BD10" s="47"/>
      <c r="BE10" s="47"/>
      <c r="BF10" s="47"/>
      <c r="BG10" s="47"/>
      <c r="BH10" s="47"/>
      <c r="BI10" s="47"/>
      <c r="BJ10" s="2"/>
      <c r="BK10" s="2"/>
      <c r="BL10" s="49" t="s">
        <v>22</v>
      </c>
      <c r="BM10" s="50"/>
      <c r="BN10" s="38" t="s">
        <v>23</v>
      </c>
      <c r="BO10" s="38"/>
      <c r="BP10" s="38"/>
      <c r="BQ10" s="38"/>
      <c r="BR10" s="38"/>
      <c r="BS10" s="38"/>
      <c r="BT10" s="38"/>
      <c r="BU10" s="38"/>
      <c r="BV10" s="38"/>
      <c r="BW10" s="38"/>
      <c r="BX10" s="38"/>
      <c r="BY10" s="3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24</v>
      </c>
      <c r="BM11" s="40"/>
      <c r="BN11" s="40"/>
      <c r="BO11" s="40"/>
      <c r="BP11" s="40"/>
      <c r="BQ11" s="40"/>
      <c r="BR11" s="40"/>
      <c r="BS11" s="40"/>
      <c r="BT11" s="40"/>
      <c r="BU11" s="40"/>
      <c r="BV11" s="40"/>
      <c r="BW11" s="40"/>
      <c r="BX11" s="40"/>
      <c r="BY11" s="40"/>
      <c r="BZ11" s="4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1"/>
      <c r="BM13" s="41"/>
      <c r="BN13" s="41"/>
      <c r="BO13" s="41"/>
      <c r="BP13" s="41"/>
      <c r="BQ13" s="41"/>
      <c r="BR13" s="41"/>
      <c r="BS13" s="41"/>
      <c r="BT13" s="41"/>
      <c r="BU13" s="41"/>
      <c r="BV13" s="41"/>
      <c r="BW13" s="41"/>
      <c r="BX13" s="41"/>
      <c r="BY13" s="41"/>
      <c r="BZ13" s="41"/>
    </row>
    <row r="14" spans="1:78" ht="13.5" customHeight="1" x14ac:dyDescent="0.15">
      <c r="A14" s="2"/>
      <c r="B14" s="42" t="s">
        <v>25</v>
      </c>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4"/>
      <c r="BK14" s="2"/>
      <c r="BL14" s="31" t="s">
        <v>26</v>
      </c>
      <c r="BM14" s="32"/>
      <c r="BN14" s="32"/>
      <c r="BO14" s="32"/>
      <c r="BP14" s="32"/>
      <c r="BQ14" s="32"/>
      <c r="BR14" s="32"/>
      <c r="BS14" s="32"/>
      <c r="BT14" s="32"/>
      <c r="BU14" s="32"/>
      <c r="BV14" s="32"/>
      <c r="BW14" s="32"/>
      <c r="BX14" s="32"/>
      <c r="BY14" s="32"/>
      <c r="BZ14" s="33"/>
    </row>
    <row r="15" spans="1:78" ht="13.5" customHeight="1" x14ac:dyDescent="0.15">
      <c r="A15" s="2"/>
      <c r="B15" s="28"/>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30"/>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3" t="s">
        <v>114</v>
      </c>
      <c r="BM16" s="74"/>
      <c r="BN16" s="74"/>
      <c r="BO16" s="74"/>
      <c r="BP16" s="74"/>
      <c r="BQ16" s="74"/>
      <c r="BR16" s="74"/>
      <c r="BS16" s="74"/>
      <c r="BT16" s="74"/>
      <c r="BU16" s="74"/>
      <c r="BV16" s="74"/>
      <c r="BW16" s="74"/>
      <c r="BX16" s="74"/>
      <c r="BY16" s="74"/>
      <c r="BZ16" s="75"/>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6"/>
      <c r="BM17" s="74"/>
      <c r="BN17" s="74"/>
      <c r="BO17" s="74"/>
      <c r="BP17" s="74"/>
      <c r="BQ17" s="74"/>
      <c r="BR17" s="74"/>
      <c r="BS17" s="74"/>
      <c r="BT17" s="74"/>
      <c r="BU17" s="74"/>
      <c r="BV17" s="74"/>
      <c r="BW17" s="74"/>
      <c r="BX17" s="74"/>
      <c r="BY17" s="74"/>
      <c r="BZ17" s="75"/>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6"/>
      <c r="BM18" s="74"/>
      <c r="BN18" s="74"/>
      <c r="BO18" s="74"/>
      <c r="BP18" s="74"/>
      <c r="BQ18" s="74"/>
      <c r="BR18" s="74"/>
      <c r="BS18" s="74"/>
      <c r="BT18" s="74"/>
      <c r="BU18" s="74"/>
      <c r="BV18" s="74"/>
      <c r="BW18" s="74"/>
      <c r="BX18" s="74"/>
      <c r="BY18" s="74"/>
      <c r="BZ18" s="75"/>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6"/>
      <c r="BM19" s="74"/>
      <c r="BN19" s="74"/>
      <c r="BO19" s="74"/>
      <c r="BP19" s="74"/>
      <c r="BQ19" s="74"/>
      <c r="BR19" s="74"/>
      <c r="BS19" s="74"/>
      <c r="BT19" s="74"/>
      <c r="BU19" s="74"/>
      <c r="BV19" s="74"/>
      <c r="BW19" s="74"/>
      <c r="BX19" s="74"/>
      <c r="BY19" s="74"/>
      <c r="BZ19" s="75"/>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6"/>
      <c r="BM20" s="74"/>
      <c r="BN20" s="74"/>
      <c r="BO20" s="74"/>
      <c r="BP20" s="74"/>
      <c r="BQ20" s="74"/>
      <c r="BR20" s="74"/>
      <c r="BS20" s="74"/>
      <c r="BT20" s="74"/>
      <c r="BU20" s="74"/>
      <c r="BV20" s="74"/>
      <c r="BW20" s="74"/>
      <c r="BX20" s="74"/>
      <c r="BY20" s="74"/>
      <c r="BZ20" s="75"/>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6"/>
      <c r="BM21" s="74"/>
      <c r="BN21" s="74"/>
      <c r="BO21" s="74"/>
      <c r="BP21" s="74"/>
      <c r="BQ21" s="74"/>
      <c r="BR21" s="74"/>
      <c r="BS21" s="74"/>
      <c r="BT21" s="74"/>
      <c r="BU21" s="74"/>
      <c r="BV21" s="74"/>
      <c r="BW21" s="74"/>
      <c r="BX21" s="74"/>
      <c r="BY21" s="74"/>
      <c r="BZ21" s="75"/>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6"/>
      <c r="BM22" s="74"/>
      <c r="BN22" s="74"/>
      <c r="BO22" s="74"/>
      <c r="BP22" s="74"/>
      <c r="BQ22" s="74"/>
      <c r="BR22" s="74"/>
      <c r="BS22" s="74"/>
      <c r="BT22" s="74"/>
      <c r="BU22" s="74"/>
      <c r="BV22" s="74"/>
      <c r="BW22" s="74"/>
      <c r="BX22" s="74"/>
      <c r="BY22" s="74"/>
      <c r="BZ22" s="75"/>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6"/>
      <c r="BM23" s="74"/>
      <c r="BN23" s="74"/>
      <c r="BO23" s="74"/>
      <c r="BP23" s="74"/>
      <c r="BQ23" s="74"/>
      <c r="BR23" s="74"/>
      <c r="BS23" s="74"/>
      <c r="BT23" s="74"/>
      <c r="BU23" s="74"/>
      <c r="BV23" s="74"/>
      <c r="BW23" s="74"/>
      <c r="BX23" s="74"/>
      <c r="BY23" s="74"/>
      <c r="BZ23" s="75"/>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6"/>
      <c r="BM24" s="74"/>
      <c r="BN24" s="74"/>
      <c r="BO24" s="74"/>
      <c r="BP24" s="74"/>
      <c r="BQ24" s="74"/>
      <c r="BR24" s="74"/>
      <c r="BS24" s="74"/>
      <c r="BT24" s="74"/>
      <c r="BU24" s="74"/>
      <c r="BV24" s="74"/>
      <c r="BW24" s="74"/>
      <c r="BX24" s="74"/>
      <c r="BY24" s="74"/>
      <c r="BZ24" s="75"/>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6"/>
      <c r="BM25" s="74"/>
      <c r="BN25" s="74"/>
      <c r="BO25" s="74"/>
      <c r="BP25" s="74"/>
      <c r="BQ25" s="74"/>
      <c r="BR25" s="74"/>
      <c r="BS25" s="74"/>
      <c r="BT25" s="74"/>
      <c r="BU25" s="74"/>
      <c r="BV25" s="74"/>
      <c r="BW25" s="74"/>
      <c r="BX25" s="74"/>
      <c r="BY25" s="74"/>
      <c r="BZ25" s="75"/>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6"/>
      <c r="BM26" s="74"/>
      <c r="BN26" s="74"/>
      <c r="BO26" s="74"/>
      <c r="BP26" s="74"/>
      <c r="BQ26" s="74"/>
      <c r="BR26" s="74"/>
      <c r="BS26" s="74"/>
      <c r="BT26" s="74"/>
      <c r="BU26" s="74"/>
      <c r="BV26" s="74"/>
      <c r="BW26" s="74"/>
      <c r="BX26" s="74"/>
      <c r="BY26" s="74"/>
      <c r="BZ26" s="75"/>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6"/>
      <c r="BM27" s="74"/>
      <c r="BN27" s="74"/>
      <c r="BO27" s="74"/>
      <c r="BP27" s="74"/>
      <c r="BQ27" s="74"/>
      <c r="BR27" s="74"/>
      <c r="BS27" s="74"/>
      <c r="BT27" s="74"/>
      <c r="BU27" s="74"/>
      <c r="BV27" s="74"/>
      <c r="BW27" s="74"/>
      <c r="BX27" s="74"/>
      <c r="BY27" s="74"/>
      <c r="BZ27" s="75"/>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6"/>
      <c r="BM28" s="74"/>
      <c r="BN28" s="74"/>
      <c r="BO28" s="74"/>
      <c r="BP28" s="74"/>
      <c r="BQ28" s="74"/>
      <c r="BR28" s="74"/>
      <c r="BS28" s="74"/>
      <c r="BT28" s="74"/>
      <c r="BU28" s="74"/>
      <c r="BV28" s="74"/>
      <c r="BW28" s="74"/>
      <c r="BX28" s="74"/>
      <c r="BY28" s="74"/>
      <c r="BZ28" s="75"/>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6"/>
      <c r="BM29" s="74"/>
      <c r="BN29" s="74"/>
      <c r="BO29" s="74"/>
      <c r="BP29" s="74"/>
      <c r="BQ29" s="74"/>
      <c r="BR29" s="74"/>
      <c r="BS29" s="74"/>
      <c r="BT29" s="74"/>
      <c r="BU29" s="74"/>
      <c r="BV29" s="74"/>
      <c r="BW29" s="74"/>
      <c r="BX29" s="74"/>
      <c r="BY29" s="74"/>
      <c r="BZ29" s="75"/>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6"/>
      <c r="BM30" s="74"/>
      <c r="BN30" s="74"/>
      <c r="BO30" s="74"/>
      <c r="BP30" s="74"/>
      <c r="BQ30" s="74"/>
      <c r="BR30" s="74"/>
      <c r="BS30" s="74"/>
      <c r="BT30" s="74"/>
      <c r="BU30" s="74"/>
      <c r="BV30" s="74"/>
      <c r="BW30" s="74"/>
      <c r="BX30" s="74"/>
      <c r="BY30" s="74"/>
      <c r="BZ30" s="75"/>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6"/>
      <c r="BM31" s="74"/>
      <c r="BN31" s="74"/>
      <c r="BO31" s="74"/>
      <c r="BP31" s="74"/>
      <c r="BQ31" s="74"/>
      <c r="BR31" s="74"/>
      <c r="BS31" s="74"/>
      <c r="BT31" s="74"/>
      <c r="BU31" s="74"/>
      <c r="BV31" s="74"/>
      <c r="BW31" s="74"/>
      <c r="BX31" s="74"/>
      <c r="BY31" s="74"/>
      <c r="BZ31" s="75"/>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6"/>
      <c r="BM32" s="74"/>
      <c r="BN32" s="74"/>
      <c r="BO32" s="74"/>
      <c r="BP32" s="74"/>
      <c r="BQ32" s="74"/>
      <c r="BR32" s="74"/>
      <c r="BS32" s="74"/>
      <c r="BT32" s="74"/>
      <c r="BU32" s="74"/>
      <c r="BV32" s="74"/>
      <c r="BW32" s="74"/>
      <c r="BX32" s="74"/>
      <c r="BY32" s="74"/>
      <c r="BZ32" s="75"/>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6"/>
      <c r="BM33" s="74"/>
      <c r="BN33" s="74"/>
      <c r="BO33" s="74"/>
      <c r="BP33" s="74"/>
      <c r="BQ33" s="74"/>
      <c r="BR33" s="74"/>
      <c r="BS33" s="74"/>
      <c r="BT33" s="74"/>
      <c r="BU33" s="74"/>
      <c r="BV33" s="74"/>
      <c r="BW33" s="74"/>
      <c r="BX33" s="74"/>
      <c r="BY33" s="74"/>
      <c r="BZ33" s="75"/>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6"/>
      <c r="BM34" s="74"/>
      <c r="BN34" s="74"/>
      <c r="BO34" s="74"/>
      <c r="BP34" s="74"/>
      <c r="BQ34" s="74"/>
      <c r="BR34" s="74"/>
      <c r="BS34" s="74"/>
      <c r="BT34" s="74"/>
      <c r="BU34" s="74"/>
      <c r="BV34" s="74"/>
      <c r="BW34" s="74"/>
      <c r="BX34" s="74"/>
      <c r="BY34" s="74"/>
      <c r="BZ34" s="75"/>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6"/>
      <c r="BM35" s="74"/>
      <c r="BN35" s="74"/>
      <c r="BO35" s="74"/>
      <c r="BP35" s="74"/>
      <c r="BQ35" s="74"/>
      <c r="BR35" s="74"/>
      <c r="BS35" s="74"/>
      <c r="BT35" s="74"/>
      <c r="BU35" s="74"/>
      <c r="BV35" s="74"/>
      <c r="BW35" s="74"/>
      <c r="BX35" s="74"/>
      <c r="BY35" s="74"/>
      <c r="BZ35" s="75"/>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6"/>
      <c r="BM36" s="74"/>
      <c r="BN36" s="74"/>
      <c r="BO36" s="74"/>
      <c r="BP36" s="74"/>
      <c r="BQ36" s="74"/>
      <c r="BR36" s="74"/>
      <c r="BS36" s="74"/>
      <c r="BT36" s="74"/>
      <c r="BU36" s="74"/>
      <c r="BV36" s="74"/>
      <c r="BW36" s="74"/>
      <c r="BX36" s="74"/>
      <c r="BY36" s="74"/>
      <c r="BZ36" s="75"/>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6"/>
      <c r="BM37" s="74"/>
      <c r="BN37" s="74"/>
      <c r="BO37" s="74"/>
      <c r="BP37" s="74"/>
      <c r="BQ37" s="74"/>
      <c r="BR37" s="74"/>
      <c r="BS37" s="74"/>
      <c r="BT37" s="74"/>
      <c r="BU37" s="74"/>
      <c r="BV37" s="74"/>
      <c r="BW37" s="74"/>
      <c r="BX37" s="74"/>
      <c r="BY37" s="74"/>
      <c r="BZ37" s="75"/>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6"/>
      <c r="BM38" s="74"/>
      <c r="BN38" s="74"/>
      <c r="BO38" s="74"/>
      <c r="BP38" s="74"/>
      <c r="BQ38" s="74"/>
      <c r="BR38" s="74"/>
      <c r="BS38" s="74"/>
      <c r="BT38" s="74"/>
      <c r="BU38" s="74"/>
      <c r="BV38" s="74"/>
      <c r="BW38" s="74"/>
      <c r="BX38" s="74"/>
      <c r="BY38" s="74"/>
      <c r="BZ38" s="75"/>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6"/>
      <c r="BM39" s="74"/>
      <c r="BN39" s="74"/>
      <c r="BO39" s="74"/>
      <c r="BP39" s="74"/>
      <c r="BQ39" s="74"/>
      <c r="BR39" s="74"/>
      <c r="BS39" s="74"/>
      <c r="BT39" s="74"/>
      <c r="BU39" s="74"/>
      <c r="BV39" s="74"/>
      <c r="BW39" s="74"/>
      <c r="BX39" s="74"/>
      <c r="BY39" s="74"/>
      <c r="BZ39" s="75"/>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6"/>
      <c r="BM40" s="74"/>
      <c r="BN40" s="74"/>
      <c r="BO40" s="74"/>
      <c r="BP40" s="74"/>
      <c r="BQ40" s="74"/>
      <c r="BR40" s="74"/>
      <c r="BS40" s="74"/>
      <c r="BT40" s="74"/>
      <c r="BU40" s="74"/>
      <c r="BV40" s="74"/>
      <c r="BW40" s="74"/>
      <c r="BX40" s="74"/>
      <c r="BY40" s="74"/>
      <c r="BZ40" s="75"/>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6"/>
      <c r="BM41" s="74"/>
      <c r="BN41" s="74"/>
      <c r="BO41" s="74"/>
      <c r="BP41" s="74"/>
      <c r="BQ41" s="74"/>
      <c r="BR41" s="74"/>
      <c r="BS41" s="74"/>
      <c r="BT41" s="74"/>
      <c r="BU41" s="74"/>
      <c r="BV41" s="74"/>
      <c r="BW41" s="74"/>
      <c r="BX41" s="74"/>
      <c r="BY41" s="74"/>
      <c r="BZ41" s="75"/>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6"/>
      <c r="BM42" s="74"/>
      <c r="BN42" s="74"/>
      <c r="BO42" s="74"/>
      <c r="BP42" s="74"/>
      <c r="BQ42" s="74"/>
      <c r="BR42" s="74"/>
      <c r="BS42" s="74"/>
      <c r="BT42" s="74"/>
      <c r="BU42" s="74"/>
      <c r="BV42" s="74"/>
      <c r="BW42" s="74"/>
      <c r="BX42" s="74"/>
      <c r="BY42" s="74"/>
      <c r="BZ42" s="75"/>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6"/>
      <c r="BM43" s="74"/>
      <c r="BN43" s="74"/>
      <c r="BO43" s="74"/>
      <c r="BP43" s="74"/>
      <c r="BQ43" s="74"/>
      <c r="BR43" s="74"/>
      <c r="BS43" s="74"/>
      <c r="BT43" s="74"/>
      <c r="BU43" s="74"/>
      <c r="BV43" s="74"/>
      <c r="BW43" s="74"/>
      <c r="BX43" s="74"/>
      <c r="BY43" s="74"/>
      <c r="BZ43" s="75"/>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7"/>
      <c r="BM44" s="78"/>
      <c r="BN44" s="78"/>
      <c r="BO44" s="78"/>
      <c r="BP44" s="78"/>
      <c r="BQ44" s="78"/>
      <c r="BR44" s="78"/>
      <c r="BS44" s="78"/>
      <c r="BT44" s="78"/>
      <c r="BU44" s="78"/>
      <c r="BV44" s="78"/>
      <c r="BW44" s="78"/>
      <c r="BX44" s="78"/>
      <c r="BY44" s="78"/>
      <c r="BZ44" s="7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27</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6" t="s">
        <v>115</v>
      </c>
      <c r="BM47" s="74"/>
      <c r="BN47" s="74"/>
      <c r="BO47" s="74"/>
      <c r="BP47" s="74"/>
      <c r="BQ47" s="74"/>
      <c r="BR47" s="74"/>
      <c r="BS47" s="74"/>
      <c r="BT47" s="74"/>
      <c r="BU47" s="74"/>
      <c r="BV47" s="74"/>
      <c r="BW47" s="74"/>
      <c r="BX47" s="74"/>
      <c r="BY47" s="74"/>
      <c r="BZ47" s="75"/>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6"/>
      <c r="BM48" s="74"/>
      <c r="BN48" s="74"/>
      <c r="BO48" s="74"/>
      <c r="BP48" s="74"/>
      <c r="BQ48" s="74"/>
      <c r="BR48" s="74"/>
      <c r="BS48" s="74"/>
      <c r="BT48" s="74"/>
      <c r="BU48" s="74"/>
      <c r="BV48" s="74"/>
      <c r="BW48" s="74"/>
      <c r="BX48" s="74"/>
      <c r="BY48" s="74"/>
      <c r="BZ48" s="75"/>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6"/>
      <c r="BM49" s="74"/>
      <c r="BN49" s="74"/>
      <c r="BO49" s="74"/>
      <c r="BP49" s="74"/>
      <c r="BQ49" s="74"/>
      <c r="BR49" s="74"/>
      <c r="BS49" s="74"/>
      <c r="BT49" s="74"/>
      <c r="BU49" s="74"/>
      <c r="BV49" s="74"/>
      <c r="BW49" s="74"/>
      <c r="BX49" s="74"/>
      <c r="BY49" s="74"/>
      <c r="BZ49" s="75"/>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6"/>
      <c r="BM50" s="74"/>
      <c r="BN50" s="74"/>
      <c r="BO50" s="74"/>
      <c r="BP50" s="74"/>
      <c r="BQ50" s="74"/>
      <c r="BR50" s="74"/>
      <c r="BS50" s="74"/>
      <c r="BT50" s="74"/>
      <c r="BU50" s="74"/>
      <c r="BV50" s="74"/>
      <c r="BW50" s="74"/>
      <c r="BX50" s="74"/>
      <c r="BY50" s="74"/>
      <c r="BZ50" s="75"/>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6"/>
      <c r="BM51" s="74"/>
      <c r="BN51" s="74"/>
      <c r="BO51" s="74"/>
      <c r="BP51" s="74"/>
      <c r="BQ51" s="74"/>
      <c r="BR51" s="74"/>
      <c r="BS51" s="74"/>
      <c r="BT51" s="74"/>
      <c r="BU51" s="74"/>
      <c r="BV51" s="74"/>
      <c r="BW51" s="74"/>
      <c r="BX51" s="74"/>
      <c r="BY51" s="74"/>
      <c r="BZ51" s="75"/>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6"/>
      <c r="BM52" s="74"/>
      <c r="BN52" s="74"/>
      <c r="BO52" s="74"/>
      <c r="BP52" s="74"/>
      <c r="BQ52" s="74"/>
      <c r="BR52" s="74"/>
      <c r="BS52" s="74"/>
      <c r="BT52" s="74"/>
      <c r="BU52" s="74"/>
      <c r="BV52" s="74"/>
      <c r="BW52" s="74"/>
      <c r="BX52" s="74"/>
      <c r="BY52" s="74"/>
      <c r="BZ52" s="75"/>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6"/>
      <c r="BM53" s="74"/>
      <c r="BN53" s="74"/>
      <c r="BO53" s="74"/>
      <c r="BP53" s="74"/>
      <c r="BQ53" s="74"/>
      <c r="BR53" s="74"/>
      <c r="BS53" s="74"/>
      <c r="BT53" s="74"/>
      <c r="BU53" s="74"/>
      <c r="BV53" s="74"/>
      <c r="BW53" s="74"/>
      <c r="BX53" s="74"/>
      <c r="BY53" s="74"/>
      <c r="BZ53" s="75"/>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6"/>
      <c r="BM54" s="74"/>
      <c r="BN54" s="74"/>
      <c r="BO54" s="74"/>
      <c r="BP54" s="74"/>
      <c r="BQ54" s="74"/>
      <c r="BR54" s="74"/>
      <c r="BS54" s="74"/>
      <c r="BT54" s="74"/>
      <c r="BU54" s="74"/>
      <c r="BV54" s="74"/>
      <c r="BW54" s="74"/>
      <c r="BX54" s="74"/>
      <c r="BY54" s="74"/>
      <c r="BZ54" s="75"/>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6"/>
      <c r="BM55" s="74"/>
      <c r="BN55" s="74"/>
      <c r="BO55" s="74"/>
      <c r="BP55" s="74"/>
      <c r="BQ55" s="74"/>
      <c r="BR55" s="74"/>
      <c r="BS55" s="74"/>
      <c r="BT55" s="74"/>
      <c r="BU55" s="74"/>
      <c r="BV55" s="74"/>
      <c r="BW55" s="74"/>
      <c r="BX55" s="74"/>
      <c r="BY55" s="74"/>
      <c r="BZ55" s="75"/>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6"/>
      <c r="BM56" s="74"/>
      <c r="BN56" s="74"/>
      <c r="BO56" s="74"/>
      <c r="BP56" s="74"/>
      <c r="BQ56" s="74"/>
      <c r="BR56" s="74"/>
      <c r="BS56" s="74"/>
      <c r="BT56" s="74"/>
      <c r="BU56" s="74"/>
      <c r="BV56" s="74"/>
      <c r="BW56" s="74"/>
      <c r="BX56" s="74"/>
      <c r="BY56" s="74"/>
      <c r="BZ56" s="75"/>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6"/>
      <c r="BM57" s="74"/>
      <c r="BN57" s="74"/>
      <c r="BO57" s="74"/>
      <c r="BP57" s="74"/>
      <c r="BQ57" s="74"/>
      <c r="BR57" s="74"/>
      <c r="BS57" s="74"/>
      <c r="BT57" s="74"/>
      <c r="BU57" s="74"/>
      <c r="BV57" s="74"/>
      <c r="BW57" s="74"/>
      <c r="BX57" s="74"/>
      <c r="BY57" s="74"/>
      <c r="BZ57" s="75"/>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6"/>
      <c r="BM58" s="74"/>
      <c r="BN58" s="74"/>
      <c r="BO58" s="74"/>
      <c r="BP58" s="74"/>
      <c r="BQ58" s="74"/>
      <c r="BR58" s="74"/>
      <c r="BS58" s="74"/>
      <c r="BT58" s="74"/>
      <c r="BU58" s="74"/>
      <c r="BV58" s="74"/>
      <c r="BW58" s="74"/>
      <c r="BX58" s="74"/>
      <c r="BY58" s="74"/>
      <c r="BZ58" s="75"/>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6"/>
      <c r="BM59" s="74"/>
      <c r="BN59" s="74"/>
      <c r="BO59" s="74"/>
      <c r="BP59" s="74"/>
      <c r="BQ59" s="74"/>
      <c r="BR59" s="74"/>
      <c r="BS59" s="74"/>
      <c r="BT59" s="74"/>
      <c r="BU59" s="74"/>
      <c r="BV59" s="74"/>
      <c r="BW59" s="74"/>
      <c r="BX59" s="74"/>
      <c r="BY59" s="74"/>
      <c r="BZ59" s="75"/>
    </row>
    <row r="60" spans="1:78" ht="13.5" customHeight="1" x14ac:dyDescent="0.15">
      <c r="A60" s="2"/>
      <c r="B60" s="28" t="s">
        <v>28</v>
      </c>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30"/>
      <c r="BK60" s="2"/>
      <c r="BL60" s="76"/>
      <c r="BM60" s="74"/>
      <c r="BN60" s="74"/>
      <c r="BO60" s="74"/>
      <c r="BP60" s="74"/>
      <c r="BQ60" s="74"/>
      <c r="BR60" s="74"/>
      <c r="BS60" s="74"/>
      <c r="BT60" s="74"/>
      <c r="BU60" s="74"/>
      <c r="BV60" s="74"/>
      <c r="BW60" s="74"/>
      <c r="BX60" s="74"/>
      <c r="BY60" s="74"/>
      <c r="BZ60" s="75"/>
    </row>
    <row r="61" spans="1:78" ht="13.5" customHeight="1" x14ac:dyDescent="0.15">
      <c r="A61" s="2"/>
      <c r="B61" s="28"/>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30"/>
      <c r="BK61" s="2"/>
      <c r="BL61" s="76"/>
      <c r="BM61" s="74"/>
      <c r="BN61" s="74"/>
      <c r="BO61" s="74"/>
      <c r="BP61" s="74"/>
      <c r="BQ61" s="74"/>
      <c r="BR61" s="74"/>
      <c r="BS61" s="74"/>
      <c r="BT61" s="74"/>
      <c r="BU61" s="74"/>
      <c r="BV61" s="74"/>
      <c r="BW61" s="74"/>
      <c r="BX61" s="74"/>
      <c r="BY61" s="74"/>
      <c r="BZ61" s="75"/>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6"/>
      <c r="BM62" s="74"/>
      <c r="BN62" s="74"/>
      <c r="BO62" s="74"/>
      <c r="BP62" s="74"/>
      <c r="BQ62" s="74"/>
      <c r="BR62" s="74"/>
      <c r="BS62" s="74"/>
      <c r="BT62" s="74"/>
      <c r="BU62" s="74"/>
      <c r="BV62" s="74"/>
      <c r="BW62" s="74"/>
      <c r="BX62" s="74"/>
      <c r="BY62" s="74"/>
      <c r="BZ62" s="75"/>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7"/>
      <c r="BM63" s="78"/>
      <c r="BN63" s="78"/>
      <c r="BO63" s="78"/>
      <c r="BP63" s="78"/>
      <c r="BQ63" s="78"/>
      <c r="BR63" s="78"/>
      <c r="BS63" s="78"/>
      <c r="BT63" s="78"/>
      <c r="BU63" s="78"/>
      <c r="BV63" s="78"/>
      <c r="BW63" s="78"/>
      <c r="BX63" s="78"/>
      <c r="BY63" s="78"/>
      <c r="BZ63" s="7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29</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6" t="s">
        <v>116</v>
      </c>
      <c r="BM66" s="74"/>
      <c r="BN66" s="74"/>
      <c r="BO66" s="74"/>
      <c r="BP66" s="74"/>
      <c r="BQ66" s="74"/>
      <c r="BR66" s="74"/>
      <c r="BS66" s="74"/>
      <c r="BT66" s="74"/>
      <c r="BU66" s="74"/>
      <c r="BV66" s="74"/>
      <c r="BW66" s="74"/>
      <c r="BX66" s="74"/>
      <c r="BY66" s="74"/>
      <c r="BZ66" s="75"/>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6"/>
      <c r="BM67" s="74"/>
      <c r="BN67" s="74"/>
      <c r="BO67" s="74"/>
      <c r="BP67" s="74"/>
      <c r="BQ67" s="74"/>
      <c r="BR67" s="74"/>
      <c r="BS67" s="74"/>
      <c r="BT67" s="74"/>
      <c r="BU67" s="74"/>
      <c r="BV67" s="74"/>
      <c r="BW67" s="74"/>
      <c r="BX67" s="74"/>
      <c r="BY67" s="74"/>
      <c r="BZ67" s="75"/>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6"/>
      <c r="BM68" s="74"/>
      <c r="BN68" s="74"/>
      <c r="BO68" s="74"/>
      <c r="BP68" s="74"/>
      <c r="BQ68" s="74"/>
      <c r="BR68" s="74"/>
      <c r="BS68" s="74"/>
      <c r="BT68" s="74"/>
      <c r="BU68" s="74"/>
      <c r="BV68" s="74"/>
      <c r="BW68" s="74"/>
      <c r="BX68" s="74"/>
      <c r="BY68" s="74"/>
      <c r="BZ68" s="75"/>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6"/>
      <c r="BM69" s="74"/>
      <c r="BN69" s="74"/>
      <c r="BO69" s="74"/>
      <c r="BP69" s="74"/>
      <c r="BQ69" s="74"/>
      <c r="BR69" s="74"/>
      <c r="BS69" s="74"/>
      <c r="BT69" s="74"/>
      <c r="BU69" s="74"/>
      <c r="BV69" s="74"/>
      <c r="BW69" s="74"/>
      <c r="BX69" s="74"/>
      <c r="BY69" s="74"/>
      <c r="BZ69" s="75"/>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6"/>
      <c r="BM70" s="74"/>
      <c r="BN70" s="74"/>
      <c r="BO70" s="74"/>
      <c r="BP70" s="74"/>
      <c r="BQ70" s="74"/>
      <c r="BR70" s="74"/>
      <c r="BS70" s="74"/>
      <c r="BT70" s="74"/>
      <c r="BU70" s="74"/>
      <c r="BV70" s="74"/>
      <c r="BW70" s="74"/>
      <c r="BX70" s="74"/>
      <c r="BY70" s="74"/>
      <c r="BZ70" s="75"/>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6"/>
      <c r="BM71" s="74"/>
      <c r="BN71" s="74"/>
      <c r="BO71" s="74"/>
      <c r="BP71" s="74"/>
      <c r="BQ71" s="74"/>
      <c r="BR71" s="74"/>
      <c r="BS71" s="74"/>
      <c r="BT71" s="74"/>
      <c r="BU71" s="74"/>
      <c r="BV71" s="74"/>
      <c r="BW71" s="74"/>
      <c r="BX71" s="74"/>
      <c r="BY71" s="74"/>
      <c r="BZ71" s="75"/>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6"/>
      <c r="BM72" s="74"/>
      <c r="BN72" s="74"/>
      <c r="BO72" s="74"/>
      <c r="BP72" s="74"/>
      <c r="BQ72" s="74"/>
      <c r="BR72" s="74"/>
      <c r="BS72" s="74"/>
      <c r="BT72" s="74"/>
      <c r="BU72" s="74"/>
      <c r="BV72" s="74"/>
      <c r="BW72" s="74"/>
      <c r="BX72" s="74"/>
      <c r="BY72" s="74"/>
      <c r="BZ72" s="75"/>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6"/>
      <c r="BM73" s="74"/>
      <c r="BN73" s="74"/>
      <c r="BO73" s="74"/>
      <c r="BP73" s="74"/>
      <c r="BQ73" s="74"/>
      <c r="BR73" s="74"/>
      <c r="BS73" s="74"/>
      <c r="BT73" s="74"/>
      <c r="BU73" s="74"/>
      <c r="BV73" s="74"/>
      <c r="BW73" s="74"/>
      <c r="BX73" s="74"/>
      <c r="BY73" s="74"/>
      <c r="BZ73" s="75"/>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6"/>
      <c r="BM74" s="74"/>
      <c r="BN74" s="74"/>
      <c r="BO74" s="74"/>
      <c r="BP74" s="74"/>
      <c r="BQ74" s="74"/>
      <c r="BR74" s="74"/>
      <c r="BS74" s="74"/>
      <c r="BT74" s="74"/>
      <c r="BU74" s="74"/>
      <c r="BV74" s="74"/>
      <c r="BW74" s="74"/>
      <c r="BX74" s="74"/>
      <c r="BY74" s="74"/>
      <c r="BZ74" s="75"/>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6"/>
      <c r="BM75" s="74"/>
      <c r="BN75" s="74"/>
      <c r="BO75" s="74"/>
      <c r="BP75" s="74"/>
      <c r="BQ75" s="74"/>
      <c r="BR75" s="74"/>
      <c r="BS75" s="74"/>
      <c r="BT75" s="74"/>
      <c r="BU75" s="74"/>
      <c r="BV75" s="74"/>
      <c r="BW75" s="74"/>
      <c r="BX75" s="74"/>
      <c r="BY75" s="74"/>
      <c r="BZ75" s="75"/>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6"/>
      <c r="BM76" s="74"/>
      <c r="BN76" s="74"/>
      <c r="BO76" s="74"/>
      <c r="BP76" s="74"/>
      <c r="BQ76" s="74"/>
      <c r="BR76" s="74"/>
      <c r="BS76" s="74"/>
      <c r="BT76" s="74"/>
      <c r="BU76" s="74"/>
      <c r="BV76" s="74"/>
      <c r="BW76" s="74"/>
      <c r="BX76" s="74"/>
      <c r="BY76" s="74"/>
      <c r="BZ76" s="75"/>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6"/>
      <c r="BM77" s="74"/>
      <c r="BN77" s="74"/>
      <c r="BO77" s="74"/>
      <c r="BP77" s="74"/>
      <c r="BQ77" s="74"/>
      <c r="BR77" s="74"/>
      <c r="BS77" s="74"/>
      <c r="BT77" s="74"/>
      <c r="BU77" s="74"/>
      <c r="BV77" s="74"/>
      <c r="BW77" s="74"/>
      <c r="BX77" s="74"/>
      <c r="BY77" s="74"/>
      <c r="BZ77" s="75"/>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6"/>
      <c r="BM78" s="74"/>
      <c r="BN78" s="74"/>
      <c r="BO78" s="74"/>
      <c r="BP78" s="74"/>
      <c r="BQ78" s="74"/>
      <c r="BR78" s="74"/>
      <c r="BS78" s="74"/>
      <c r="BT78" s="74"/>
      <c r="BU78" s="74"/>
      <c r="BV78" s="74"/>
      <c r="BW78" s="74"/>
      <c r="BX78" s="74"/>
      <c r="BY78" s="74"/>
      <c r="BZ78" s="75"/>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6"/>
      <c r="BM79" s="74"/>
      <c r="BN79" s="74"/>
      <c r="BO79" s="74"/>
      <c r="BP79" s="74"/>
      <c r="BQ79" s="74"/>
      <c r="BR79" s="74"/>
      <c r="BS79" s="74"/>
      <c r="BT79" s="74"/>
      <c r="BU79" s="74"/>
      <c r="BV79" s="74"/>
      <c r="BW79" s="74"/>
      <c r="BX79" s="74"/>
      <c r="BY79" s="74"/>
      <c r="BZ79" s="75"/>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6"/>
      <c r="BM80" s="74"/>
      <c r="BN80" s="74"/>
      <c r="BO80" s="74"/>
      <c r="BP80" s="74"/>
      <c r="BQ80" s="74"/>
      <c r="BR80" s="74"/>
      <c r="BS80" s="74"/>
      <c r="BT80" s="74"/>
      <c r="BU80" s="74"/>
      <c r="BV80" s="74"/>
      <c r="BW80" s="74"/>
      <c r="BX80" s="74"/>
      <c r="BY80" s="74"/>
      <c r="BZ80" s="75"/>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6"/>
      <c r="BM81" s="74"/>
      <c r="BN81" s="74"/>
      <c r="BO81" s="74"/>
      <c r="BP81" s="74"/>
      <c r="BQ81" s="74"/>
      <c r="BR81" s="74"/>
      <c r="BS81" s="74"/>
      <c r="BT81" s="74"/>
      <c r="BU81" s="74"/>
      <c r="BV81" s="74"/>
      <c r="BW81" s="74"/>
      <c r="BX81" s="74"/>
      <c r="BY81" s="74"/>
      <c r="BZ81" s="75"/>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7"/>
      <c r="BM82" s="78"/>
      <c r="BN82" s="78"/>
      <c r="BO82" s="78"/>
      <c r="BP82" s="78"/>
      <c r="BQ82" s="78"/>
      <c r="BR82" s="78"/>
      <c r="BS82" s="78"/>
      <c r="BT82" s="78"/>
      <c r="BU82" s="78"/>
      <c r="BV82" s="78"/>
      <c r="BW82" s="78"/>
      <c r="BX82" s="78"/>
      <c r="BY82" s="78"/>
      <c r="BZ82" s="79"/>
    </row>
    <row r="83" spans="1:78" x14ac:dyDescent="0.15">
      <c r="C83" s="37" t="s">
        <v>30</v>
      </c>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37"/>
      <c r="BB83" s="37"/>
      <c r="BC83" s="37"/>
      <c r="BD83" s="37"/>
      <c r="BE83" s="37"/>
      <c r="BF83" s="37"/>
      <c r="BG83" s="37"/>
      <c r="BH83" s="37"/>
      <c r="BI83" s="37"/>
      <c r="BJ83" s="3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pgUA4Plt+zo7WmAlQAxGHWeEMdKa9wvrwfP3eHlMEU4dJCaYU327FEeto9TSneQyPqbfaB3AzPLumpwW7yZ8sg==" saltValue="7+MdvLYkMOZlWk9OpsRQR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66" t="s">
        <v>52</v>
      </c>
      <c r="I3" s="67"/>
      <c r="J3" s="67"/>
      <c r="K3" s="67"/>
      <c r="L3" s="67"/>
      <c r="M3" s="67"/>
      <c r="N3" s="67"/>
      <c r="O3" s="67"/>
      <c r="P3" s="67"/>
      <c r="Q3" s="67"/>
      <c r="R3" s="67"/>
      <c r="S3" s="67"/>
      <c r="T3" s="67"/>
      <c r="U3" s="67"/>
      <c r="V3" s="67"/>
      <c r="W3" s="67"/>
      <c r="X3" s="68"/>
      <c r="Y3" s="72" t="s">
        <v>53</v>
      </c>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t="s">
        <v>54</v>
      </c>
      <c r="DJ3" s="65"/>
      <c r="DK3" s="65"/>
      <c r="DL3" s="65"/>
      <c r="DM3" s="65"/>
      <c r="DN3" s="65"/>
      <c r="DO3" s="65"/>
      <c r="DP3" s="65"/>
      <c r="DQ3" s="65"/>
      <c r="DR3" s="65"/>
      <c r="DS3" s="65"/>
      <c r="DT3" s="65"/>
      <c r="DU3" s="65"/>
      <c r="DV3" s="65"/>
      <c r="DW3" s="65"/>
      <c r="DX3" s="65"/>
      <c r="DY3" s="65"/>
      <c r="DZ3" s="65"/>
      <c r="EA3" s="65"/>
      <c r="EB3" s="65"/>
      <c r="EC3" s="65"/>
      <c r="ED3" s="65"/>
      <c r="EE3" s="65"/>
      <c r="EF3" s="65"/>
      <c r="EG3" s="65"/>
      <c r="EH3" s="65"/>
      <c r="EI3" s="65"/>
      <c r="EJ3" s="65"/>
      <c r="EK3" s="65"/>
      <c r="EL3" s="65"/>
      <c r="EM3" s="65"/>
      <c r="EN3" s="65"/>
      <c r="EO3" s="65"/>
    </row>
    <row r="4" spans="1:148" x14ac:dyDescent="0.15">
      <c r="A4" s="14" t="s">
        <v>55</v>
      </c>
      <c r="B4" s="16"/>
      <c r="C4" s="16"/>
      <c r="D4" s="16"/>
      <c r="E4" s="16"/>
      <c r="F4" s="16"/>
      <c r="G4" s="16"/>
      <c r="H4" s="69"/>
      <c r="I4" s="70"/>
      <c r="J4" s="70"/>
      <c r="K4" s="70"/>
      <c r="L4" s="70"/>
      <c r="M4" s="70"/>
      <c r="N4" s="70"/>
      <c r="O4" s="70"/>
      <c r="P4" s="70"/>
      <c r="Q4" s="70"/>
      <c r="R4" s="70"/>
      <c r="S4" s="70"/>
      <c r="T4" s="70"/>
      <c r="U4" s="70"/>
      <c r="V4" s="70"/>
      <c r="W4" s="70"/>
      <c r="X4" s="71"/>
      <c r="Y4" s="65" t="s">
        <v>56</v>
      </c>
      <c r="Z4" s="65"/>
      <c r="AA4" s="65"/>
      <c r="AB4" s="65"/>
      <c r="AC4" s="65"/>
      <c r="AD4" s="65"/>
      <c r="AE4" s="65"/>
      <c r="AF4" s="65"/>
      <c r="AG4" s="65"/>
      <c r="AH4" s="65"/>
      <c r="AI4" s="65"/>
      <c r="AJ4" s="65" t="s">
        <v>57</v>
      </c>
      <c r="AK4" s="65"/>
      <c r="AL4" s="65"/>
      <c r="AM4" s="65"/>
      <c r="AN4" s="65"/>
      <c r="AO4" s="65"/>
      <c r="AP4" s="65"/>
      <c r="AQ4" s="65"/>
      <c r="AR4" s="65"/>
      <c r="AS4" s="65"/>
      <c r="AT4" s="65"/>
      <c r="AU4" s="65" t="s">
        <v>58</v>
      </c>
      <c r="AV4" s="65"/>
      <c r="AW4" s="65"/>
      <c r="AX4" s="65"/>
      <c r="AY4" s="65"/>
      <c r="AZ4" s="65"/>
      <c r="BA4" s="65"/>
      <c r="BB4" s="65"/>
      <c r="BC4" s="65"/>
      <c r="BD4" s="65"/>
      <c r="BE4" s="65"/>
      <c r="BF4" s="65" t="s">
        <v>59</v>
      </c>
      <c r="BG4" s="65"/>
      <c r="BH4" s="65"/>
      <c r="BI4" s="65"/>
      <c r="BJ4" s="65"/>
      <c r="BK4" s="65"/>
      <c r="BL4" s="65"/>
      <c r="BM4" s="65"/>
      <c r="BN4" s="65"/>
      <c r="BO4" s="65"/>
      <c r="BP4" s="65"/>
      <c r="BQ4" s="65" t="s">
        <v>60</v>
      </c>
      <c r="BR4" s="65"/>
      <c r="BS4" s="65"/>
      <c r="BT4" s="65"/>
      <c r="BU4" s="65"/>
      <c r="BV4" s="65"/>
      <c r="BW4" s="65"/>
      <c r="BX4" s="65"/>
      <c r="BY4" s="65"/>
      <c r="BZ4" s="65"/>
      <c r="CA4" s="65"/>
      <c r="CB4" s="65" t="s">
        <v>61</v>
      </c>
      <c r="CC4" s="65"/>
      <c r="CD4" s="65"/>
      <c r="CE4" s="65"/>
      <c r="CF4" s="65"/>
      <c r="CG4" s="65"/>
      <c r="CH4" s="65"/>
      <c r="CI4" s="65"/>
      <c r="CJ4" s="65"/>
      <c r="CK4" s="65"/>
      <c r="CL4" s="65"/>
      <c r="CM4" s="65" t="s">
        <v>62</v>
      </c>
      <c r="CN4" s="65"/>
      <c r="CO4" s="65"/>
      <c r="CP4" s="65"/>
      <c r="CQ4" s="65"/>
      <c r="CR4" s="65"/>
      <c r="CS4" s="65"/>
      <c r="CT4" s="65"/>
      <c r="CU4" s="65"/>
      <c r="CV4" s="65"/>
      <c r="CW4" s="65"/>
      <c r="CX4" s="65" t="s">
        <v>63</v>
      </c>
      <c r="CY4" s="65"/>
      <c r="CZ4" s="65"/>
      <c r="DA4" s="65"/>
      <c r="DB4" s="65"/>
      <c r="DC4" s="65"/>
      <c r="DD4" s="65"/>
      <c r="DE4" s="65"/>
      <c r="DF4" s="65"/>
      <c r="DG4" s="65"/>
      <c r="DH4" s="65"/>
      <c r="DI4" s="65" t="s">
        <v>64</v>
      </c>
      <c r="DJ4" s="65"/>
      <c r="DK4" s="65"/>
      <c r="DL4" s="65"/>
      <c r="DM4" s="65"/>
      <c r="DN4" s="65"/>
      <c r="DO4" s="65"/>
      <c r="DP4" s="65"/>
      <c r="DQ4" s="65"/>
      <c r="DR4" s="65"/>
      <c r="DS4" s="65"/>
      <c r="DT4" s="65" t="s">
        <v>65</v>
      </c>
      <c r="DU4" s="65"/>
      <c r="DV4" s="65"/>
      <c r="DW4" s="65"/>
      <c r="DX4" s="65"/>
      <c r="DY4" s="65"/>
      <c r="DZ4" s="65"/>
      <c r="EA4" s="65"/>
      <c r="EB4" s="65"/>
      <c r="EC4" s="65"/>
      <c r="ED4" s="65"/>
      <c r="EE4" s="65" t="s">
        <v>66</v>
      </c>
      <c r="EF4" s="65"/>
      <c r="EG4" s="65"/>
      <c r="EH4" s="65"/>
      <c r="EI4" s="65"/>
      <c r="EJ4" s="65"/>
      <c r="EK4" s="65"/>
      <c r="EL4" s="65"/>
      <c r="EM4" s="65"/>
      <c r="EN4" s="65"/>
      <c r="EO4" s="65"/>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162108</v>
      </c>
      <c r="D6" s="19">
        <f t="shared" si="3"/>
        <v>46</v>
      </c>
      <c r="E6" s="19">
        <f t="shared" si="3"/>
        <v>17</v>
      </c>
      <c r="F6" s="19">
        <f t="shared" si="3"/>
        <v>4</v>
      </c>
      <c r="G6" s="19">
        <f t="shared" si="3"/>
        <v>0</v>
      </c>
      <c r="H6" s="19" t="str">
        <f t="shared" si="3"/>
        <v>富山県　南砺市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65.47</v>
      </c>
      <c r="P6" s="20">
        <f t="shared" si="3"/>
        <v>57</v>
      </c>
      <c r="Q6" s="20">
        <f t="shared" si="3"/>
        <v>73.44</v>
      </c>
      <c r="R6" s="20">
        <f t="shared" si="3"/>
        <v>3960</v>
      </c>
      <c r="S6" s="20">
        <f t="shared" si="3"/>
        <v>46949</v>
      </c>
      <c r="T6" s="20">
        <f t="shared" si="3"/>
        <v>668.64</v>
      </c>
      <c r="U6" s="20">
        <f t="shared" si="3"/>
        <v>70.22</v>
      </c>
      <c r="V6" s="20">
        <f t="shared" si="3"/>
        <v>26552</v>
      </c>
      <c r="W6" s="20">
        <f t="shared" si="3"/>
        <v>10.58</v>
      </c>
      <c r="X6" s="20">
        <f t="shared" si="3"/>
        <v>2509.64</v>
      </c>
      <c r="Y6" s="21">
        <f>IF(Y7="",NA(),Y7)</f>
        <v>102.9</v>
      </c>
      <c r="Z6" s="21">
        <f t="shared" ref="Z6:AH6" si="4">IF(Z7="",NA(),Z7)</f>
        <v>103.88</v>
      </c>
      <c r="AA6" s="21">
        <f t="shared" si="4"/>
        <v>102.33</v>
      </c>
      <c r="AB6" s="21">
        <f t="shared" si="4"/>
        <v>101.08</v>
      </c>
      <c r="AC6" s="21">
        <f t="shared" si="4"/>
        <v>102.45</v>
      </c>
      <c r="AD6" s="21">
        <f t="shared" si="4"/>
        <v>102.73</v>
      </c>
      <c r="AE6" s="21">
        <f t="shared" si="4"/>
        <v>102.7</v>
      </c>
      <c r="AF6" s="21">
        <f t="shared" si="4"/>
        <v>104.11</v>
      </c>
      <c r="AG6" s="21">
        <f t="shared" si="4"/>
        <v>101.98</v>
      </c>
      <c r="AH6" s="21">
        <f t="shared" si="4"/>
        <v>102.68</v>
      </c>
      <c r="AI6" s="20" t="str">
        <f>IF(AI7="","",IF(AI7="-","【-】","【"&amp;SUBSTITUTE(TEXT(AI7,"#,##0.00"),"-","△")&amp;"】"))</f>
        <v>【105.09】</v>
      </c>
      <c r="AJ6" s="21">
        <f>IF(AJ7="",NA(),AJ7)</f>
        <v>26.11</v>
      </c>
      <c r="AK6" s="21">
        <f t="shared" ref="AK6:AS6" si="5">IF(AK7="",NA(),AK7)</f>
        <v>17.89</v>
      </c>
      <c r="AL6" s="21">
        <f t="shared" si="5"/>
        <v>10.050000000000001</v>
      </c>
      <c r="AM6" s="21">
        <f t="shared" si="5"/>
        <v>7.26</v>
      </c>
      <c r="AN6" s="21">
        <f t="shared" si="5"/>
        <v>1.49</v>
      </c>
      <c r="AO6" s="21">
        <f t="shared" si="5"/>
        <v>94.97</v>
      </c>
      <c r="AP6" s="21">
        <f t="shared" si="5"/>
        <v>48.2</v>
      </c>
      <c r="AQ6" s="21">
        <f t="shared" si="5"/>
        <v>46.91</v>
      </c>
      <c r="AR6" s="21">
        <f t="shared" si="5"/>
        <v>52.27</v>
      </c>
      <c r="AS6" s="21">
        <f t="shared" si="5"/>
        <v>58.68</v>
      </c>
      <c r="AT6" s="20" t="str">
        <f>IF(AT7="","",IF(AT7="-","【-】","【"&amp;SUBSTITUTE(TEXT(AT7,"#,##0.00"),"-","△")&amp;"】"))</f>
        <v>【65.73】</v>
      </c>
      <c r="AU6" s="21">
        <f>IF(AU7="",NA(),AU7)</f>
        <v>-49.07</v>
      </c>
      <c r="AV6" s="21">
        <f t="shared" ref="AV6:BD6" si="6">IF(AV7="",NA(),AV7)</f>
        <v>-53.18</v>
      </c>
      <c r="AW6" s="21">
        <f t="shared" si="6"/>
        <v>-58.77</v>
      </c>
      <c r="AX6" s="21">
        <f t="shared" si="6"/>
        <v>-72.69</v>
      </c>
      <c r="AY6" s="21">
        <f t="shared" si="6"/>
        <v>-78.41</v>
      </c>
      <c r="AZ6" s="21">
        <f t="shared" si="6"/>
        <v>47.72</v>
      </c>
      <c r="BA6" s="21">
        <f t="shared" si="6"/>
        <v>46.85</v>
      </c>
      <c r="BB6" s="21">
        <f t="shared" si="6"/>
        <v>44.35</v>
      </c>
      <c r="BC6" s="21">
        <f t="shared" si="6"/>
        <v>41.51</v>
      </c>
      <c r="BD6" s="21">
        <f t="shared" si="6"/>
        <v>45.01</v>
      </c>
      <c r="BE6" s="20" t="str">
        <f>IF(BE7="","",IF(BE7="-","【-】","【"&amp;SUBSTITUTE(TEXT(BE7,"#,##0.00"),"-","△")&amp;"】"))</f>
        <v>【48.91】</v>
      </c>
      <c r="BF6" s="21">
        <f>IF(BF7="",NA(),BF7)</f>
        <v>699.34</v>
      </c>
      <c r="BG6" s="21">
        <f t="shared" ref="BG6:BO6" si="7">IF(BG7="",NA(),BG7)</f>
        <v>679.12</v>
      </c>
      <c r="BH6" s="21">
        <f t="shared" si="7"/>
        <v>640.47</v>
      </c>
      <c r="BI6" s="21">
        <f t="shared" si="7"/>
        <v>545.73</v>
      </c>
      <c r="BJ6" s="21">
        <f t="shared" si="7"/>
        <v>520.4</v>
      </c>
      <c r="BK6" s="21">
        <f t="shared" si="7"/>
        <v>1206.79</v>
      </c>
      <c r="BL6" s="21">
        <f t="shared" si="7"/>
        <v>1268.6300000000001</v>
      </c>
      <c r="BM6" s="21">
        <f t="shared" si="7"/>
        <v>1283.69</v>
      </c>
      <c r="BN6" s="21">
        <f t="shared" si="7"/>
        <v>1160.22</v>
      </c>
      <c r="BO6" s="21">
        <f t="shared" si="7"/>
        <v>1141.98</v>
      </c>
      <c r="BP6" s="20" t="str">
        <f>IF(BP7="","",IF(BP7="-","【-】","【"&amp;SUBSTITUTE(TEXT(BP7,"#,##0.00"),"-","△")&amp;"】"))</f>
        <v>【1,156.82】</v>
      </c>
      <c r="BQ6" s="21">
        <f>IF(BQ7="",NA(),BQ7)</f>
        <v>86.36</v>
      </c>
      <c r="BR6" s="21">
        <f t="shared" ref="BR6:BZ6" si="8">IF(BR7="",NA(),BR7)</f>
        <v>86.18</v>
      </c>
      <c r="BS6" s="21">
        <f t="shared" si="8"/>
        <v>82</v>
      </c>
      <c r="BT6" s="21">
        <f t="shared" si="8"/>
        <v>91.49</v>
      </c>
      <c r="BU6" s="21">
        <f t="shared" si="8"/>
        <v>89.84</v>
      </c>
      <c r="BV6" s="21">
        <f t="shared" si="8"/>
        <v>71.84</v>
      </c>
      <c r="BW6" s="21">
        <f t="shared" si="8"/>
        <v>82.88</v>
      </c>
      <c r="BX6" s="21">
        <f t="shared" si="8"/>
        <v>82.53</v>
      </c>
      <c r="BY6" s="21">
        <f t="shared" si="8"/>
        <v>81.81</v>
      </c>
      <c r="BZ6" s="21">
        <f t="shared" si="8"/>
        <v>82.27</v>
      </c>
      <c r="CA6" s="20" t="str">
        <f>IF(CA7="","",IF(CA7="-","【-】","【"&amp;SUBSTITUTE(TEXT(CA7,"#,##0.00"),"-","△")&amp;"】"))</f>
        <v>【75.33】</v>
      </c>
      <c r="CB6" s="21">
        <f>IF(CB7="",NA(),CB7)</f>
        <v>225.32</v>
      </c>
      <c r="CC6" s="21">
        <f t="shared" ref="CC6:CK6" si="9">IF(CC7="",NA(),CC7)</f>
        <v>193.91</v>
      </c>
      <c r="CD6" s="21">
        <f t="shared" si="9"/>
        <v>237.58</v>
      </c>
      <c r="CE6" s="21">
        <f t="shared" si="9"/>
        <v>213.31</v>
      </c>
      <c r="CF6" s="21">
        <f t="shared" si="9"/>
        <v>218.01</v>
      </c>
      <c r="CG6" s="21">
        <f t="shared" si="9"/>
        <v>228.47</v>
      </c>
      <c r="CH6" s="21">
        <f t="shared" si="9"/>
        <v>187.76</v>
      </c>
      <c r="CI6" s="21">
        <f t="shared" si="9"/>
        <v>190.48</v>
      </c>
      <c r="CJ6" s="21">
        <f t="shared" si="9"/>
        <v>193.59</v>
      </c>
      <c r="CK6" s="21">
        <f t="shared" si="9"/>
        <v>194.42</v>
      </c>
      <c r="CL6" s="20" t="str">
        <f>IF(CL7="","",IF(CL7="-","【-】","【"&amp;SUBSTITUTE(TEXT(CL7,"#,##0.00"),"-","△")&amp;"】"))</f>
        <v>【215.73】</v>
      </c>
      <c r="CM6" s="21">
        <f>IF(CM7="",NA(),CM7)</f>
        <v>23.55</v>
      </c>
      <c r="CN6" s="21">
        <f t="shared" ref="CN6:CV6" si="10">IF(CN7="",NA(),CN7)</f>
        <v>23.55</v>
      </c>
      <c r="CO6" s="21">
        <f t="shared" si="10"/>
        <v>23.55</v>
      </c>
      <c r="CP6" s="21">
        <f t="shared" si="10"/>
        <v>22.44</v>
      </c>
      <c r="CQ6" s="21">
        <f t="shared" si="10"/>
        <v>19.39</v>
      </c>
      <c r="CR6" s="21">
        <f t="shared" si="10"/>
        <v>42.47</v>
      </c>
      <c r="CS6" s="21">
        <f t="shared" si="10"/>
        <v>45.87</v>
      </c>
      <c r="CT6" s="21">
        <f t="shared" si="10"/>
        <v>44.24</v>
      </c>
      <c r="CU6" s="21">
        <f t="shared" si="10"/>
        <v>45.3</v>
      </c>
      <c r="CV6" s="21">
        <f t="shared" si="10"/>
        <v>45.6</v>
      </c>
      <c r="CW6" s="20" t="str">
        <f>IF(CW7="","",IF(CW7="-","【-】","【"&amp;SUBSTITUTE(TEXT(CW7,"#,##0.00"),"-","△")&amp;"】"))</f>
        <v>【43.28】</v>
      </c>
      <c r="CX6" s="21">
        <f>IF(CX7="",NA(),CX7)</f>
        <v>92.17</v>
      </c>
      <c r="CY6" s="21">
        <f t="shared" ref="CY6:DG6" si="11">IF(CY7="",NA(),CY7)</f>
        <v>92.13</v>
      </c>
      <c r="CZ6" s="21">
        <f t="shared" si="11"/>
        <v>92.41</v>
      </c>
      <c r="DA6" s="21">
        <f t="shared" si="11"/>
        <v>92.98</v>
      </c>
      <c r="DB6" s="21">
        <f t="shared" si="11"/>
        <v>93.57</v>
      </c>
      <c r="DC6" s="21">
        <f t="shared" si="11"/>
        <v>83.75</v>
      </c>
      <c r="DD6" s="21">
        <f t="shared" si="11"/>
        <v>87.65</v>
      </c>
      <c r="DE6" s="21">
        <f t="shared" si="11"/>
        <v>88.15</v>
      </c>
      <c r="DF6" s="21">
        <f t="shared" si="11"/>
        <v>88.37</v>
      </c>
      <c r="DG6" s="21">
        <f t="shared" si="11"/>
        <v>88.66</v>
      </c>
      <c r="DH6" s="20" t="str">
        <f>IF(DH7="","",IF(DH7="-","【-】","【"&amp;SUBSTITUTE(TEXT(DH7,"#,##0.00"),"-","△")&amp;"】"))</f>
        <v>【86.21】</v>
      </c>
      <c r="DI6" s="21">
        <f>IF(DI7="",NA(),DI7)</f>
        <v>31.04</v>
      </c>
      <c r="DJ6" s="21">
        <f t="shared" ref="DJ6:DR6" si="12">IF(DJ7="",NA(),DJ7)</f>
        <v>33.06</v>
      </c>
      <c r="DK6" s="21">
        <f t="shared" si="12"/>
        <v>35.07</v>
      </c>
      <c r="DL6" s="21">
        <f t="shared" si="12"/>
        <v>37.07</v>
      </c>
      <c r="DM6" s="21">
        <f t="shared" si="12"/>
        <v>39.020000000000003</v>
      </c>
      <c r="DN6" s="21">
        <f t="shared" si="12"/>
        <v>24.68</v>
      </c>
      <c r="DO6" s="21">
        <f t="shared" si="12"/>
        <v>29.24</v>
      </c>
      <c r="DP6" s="21">
        <f t="shared" si="12"/>
        <v>31.73</v>
      </c>
      <c r="DQ6" s="21">
        <f t="shared" si="12"/>
        <v>32.57</v>
      </c>
      <c r="DR6" s="21">
        <f t="shared" si="12"/>
        <v>33.159999999999997</v>
      </c>
      <c r="DS6" s="20" t="str">
        <f>IF(DS7="","",IF(DS7="-","【-】","【"&amp;SUBSTITUTE(TEXT(DS7,"#,##0.00"),"-","△")&amp;"】"))</f>
        <v>【29.62】</v>
      </c>
      <c r="DT6" s="20">
        <f>IF(DT7="",NA(),DT7)</f>
        <v>0</v>
      </c>
      <c r="DU6" s="20">
        <f t="shared" ref="DU6:EC6" si="13">IF(DU7="",NA(),DU7)</f>
        <v>0</v>
      </c>
      <c r="DV6" s="20">
        <f t="shared" si="13"/>
        <v>0</v>
      </c>
      <c r="DW6" s="20">
        <f t="shared" si="13"/>
        <v>0</v>
      </c>
      <c r="DX6" s="20">
        <f t="shared" si="13"/>
        <v>0</v>
      </c>
      <c r="DY6" s="21">
        <f t="shared" si="13"/>
        <v>8.6199999999999992</v>
      </c>
      <c r="DZ6" s="20">
        <f t="shared" si="13"/>
        <v>0</v>
      </c>
      <c r="EA6" s="20">
        <f t="shared" si="13"/>
        <v>0</v>
      </c>
      <c r="EB6" s="21">
        <f t="shared" si="13"/>
        <v>0.04</v>
      </c>
      <c r="EC6" s="21">
        <f t="shared" si="13"/>
        <v>0.12</v>
      </c>
      <c r="ED6" s="20" t="str">
        <f>IF(ED7="","",IF(ED7="-","【-】","【"&amp;SUBSTITUTE(TEXT(ED7,"#,##0.00"),"-","△")&amp;"】"))</f>
        <v>【0.09】</v>
      </c>
      <c r="EE6" s="20">
        <f>IF(EE7="",NA(),EE7)</f>
        <v>0</v>
      </c>
      <c r="EF6" s="20">
        <f t="shared" ref="EF6:EN6" si="14">IF(EF7="",NA(),EF7)</f>
        <v>0</v>
      </c>
      <c r="EG6" s="20">
        <f t="shared" si="14"/>
        <v>0</v>
      </c>
      <c r="EH6" s="21">
        <f t="shared" si="14"/>
        <v>0.31</v>
      </c>
      <c r="EI6" s="20">
        <f t="shared" si="14"/>
        <v>0</v>
      </c>
      <c r="EJ6" s="21">
        <f t="shared" si="14"/>
        <v>0.36</v>
      </c>
      <c r="EK6" s="21">
        <f t="shared" si="14"/>
        <v>0.06</v>
      </c>
      <c r="EL6" s="21">
        <f t="shared" si="14"/>
        <v>0.27</v>
      </c>
      <c r="EM6" s="21">
        <f t="shared" si="14"/>
        <v>0.22</v>
      </c>
      <c r="EN6" s="21">
        <f t="shared" si="14"/>
        <v>0.17</v>
      </c>
      <c r="EO6" s="20" t="str">
        <f>IF(EO7="","",IF(EO7="-","【-】","【"&amp;SUBSTITUTE(TEXT(EO7,"#,##0.00"),"-","△")&amp;"】"))</f>
        <v>【0.11】</v>
      </c>
    </row>
    <row r="7" spans="1:148" s="22" customFormat="1" x14ac:dyDescent="0.15">
      <c r="A7" s="14"/>
      <c r="B7" s="23">
        <v>2023</v>
      </c>
      <c r="C7" s="23">
        <v>162108</v>
      </c>
      <c r="D7" s="23">
        <v>46</v>
      </c>
      <c r="E7" s="23">
        <v>17</v>
      </c>
      <c r="F7" s="23">
        <v>4</v>
      </c>
      <c r="G7" s="23">
        <v>0</v>
      </c>
      <c r="H7" s="23" t="s">
        <v>96</v>
      </c>
      <c r="I7" s="23" t="s">
        <v>97</v>
      </c>
      <c r="J7" s="23" t="s">
        <v>98</v>
      </c>
      <c r="K7" s="23" t="s">
        <v>99</v>
      </c>
      <c r="L7" s="23" t="s">
        <v>100</v>
      </c>
      <c r="M7" s="23" t="s">
        <v>101</v>
      </c>
      <c r="N7" s="24" t="s">
        <v>102</v>
      </c>
      <c r="O7" s="24">
        <v>65.47</v>
      </c>
      <c r="P7" s="24">
        <v>57</v>
      </c>
      <c r="Q7" s="24">
        <v>73.44</v>
      </c>
      <c r="R7" s="24">
        <v>3960</v>
      </c>
      <c r="S7" s="24">
        <v>46949</v>
      </c>
      <c r="T7" s="24">
        <v>668.64</v>
      </c>
      <c r="U7" s="24">
        <v>70.22</v>
      </c>
      <c r="V7" s="24">
        <v>26552</v>
      </c>
      <c r="W7" s="24">
        <v>10.58</v>
      </c>
      <c r="X7" s="24">
        <v>2509.64</v>
      </c>
      <c r="Y7" s="24">
        <v>102.9</v>
      </c>
      <c r="Z7" s="24">
        <v>103.88</v>
      </c>
      <c r="AA7" s="24">
        <v>102.33</v>
      </c>
      <c r="AB7" s="24">
        <v>101.08</v>
      </c>
      <c r="AC7" s="24">
        <v>102.45</v>
      </c>
      <c r="AD7" s="24">
        <v>102.73</v>
      </c>
      <c r="AE7" s="24">
        <v>102.7</v>
      </c>
      <c r="AF7" s="24">
        <v>104.11</v>
      </c>
      <c r="AG7" s="24">
        <v>101.98</v>
      </c>
      <c r="AH7" s="24">
        <v>102.68</v>
      </c>
      <c r="AI7" s="24">
        <v>105.09</v>
      </c>
      <c r="AJ7" s="24">
        <v>26.11</v>
      </c>
      <c r="AK7" s="24">
        <v>17.89</v>
      </c>
      <c r="AL7" s="24">
        <v>10.050000000000001</v>
      </c>
      <c r="AM7" s="24">
        <v>7.26</v>
      </c>
      <c r="AN7" s="24">
        <v>1.49</v>
      </c>
      <c r="AO7" s="24">
        <v>94.97</v>
      </c>
      <c r="AP7" s="24">
        <v>48.2</v>
      </c>
      <c r="AQ7" s="24">
        <v>46.91</v>
      </c>
      <c r="AR7" s="24">
        <v>52.27</v>
      </c>
      <c r="AS7" s="24">
        <v>58.68</v>
      </c>
      <c r="AT7" s="24">
        <v>65.73</v>
      </c>
      <c r="AU7" s="24">
        <v>-49.07</v>
      </c>
      <c r="AV7" s="24">
        <v>-53.18</v>
      </c>
      <c r="AW7" s="24">
        <v>-58.77</v>
      </c>
      <c r="AX7" s="24">
        <v>-72.69</v>
      </c>
      <c r="AY7" s="24">
        <v>-78.41</v>
      </c>
      <c r="AZ7" s="24">
        <v>47.72</v>
      </c>
      <c r="BA7" s="24">
        <v>46.85</v>
      </c>
      <c r="BB7" s="24">
        <v>44.35</v>
      </c>
      <c r="BC7" s="24">
        <v>41.51</v>
      </c>
      <c r="BD7" s="24">
        <v>45.01</v>
      </c>
      <c r="BE7" s="24">
        <v>48.91</v>
      </c>
      <c r="BF7" s="24">
        <v>699.34</v>
      </c>
      <c r="BG7" s="24">
        <v>679.12</v>
      </c>
      <c r="BH7" s="24">
        <v>640.47</v>
      </c>
      <c r="BI7" s="24">
        <v>545.73</v>
      </c>
      <c r="BJ7" s="24">
        <v>520.4</v>
      </c>
      <c r="BK7" s="24">
        <v>1206.79</v>
      </c>
      <c r="BL7" s="24">
        <v>1268.6300000000001</v>
      </c>
      <c r="BM7" s="24">
        <v>1283.69</v>
      </c>
      <c r="BN7" s="24">
        <v>1160.22</v>
      </c>
      <c r="BO7" s="24">
        <v>1141.98</v>
      </c>
      <c r="BP7" s="24">
        <v>1156.82</v>
      </c>
      <c r="BQ7" s="24">
        <v>86.36</v>
      </c>
      <c r="BR7" s="24">
        <v>86.18</v>
      </c>
      <c r="BS7" s="24">
        <v>82</v>
      </c>
      <c r="BT7" s="24">
        <v>91.49</v>
      </c>
      <c r="BU7" s="24">
        <v>89.84</v>
      </c>
      <c r="BV7" s="24">
        <v>71.84</v>
      </c>
      <c r="BW7" s="24">
        <v>82.88</v>
      </c>
      <c r="BX7" s="24">
        <v>82.53</v>
      </c>
      <c r="BY7" s="24">
        <v>81.81</v>
      </c>
      <c r="BZ7" s="24">
        <v>82.27</v>
      </c>
      <c r="CA7" s="24">
        <v>75.33</v>
      </c>
      <c r="CB7" s="24">
        <v>225.32</v>
      </c>
      <c r="CC7" s="24">
        <v>193.91</v>
      </c>
      <c r="CD7" s="24">
        <v>237.58</v>
      </c>
      <c r="CE7" s="24">
        <v>213.31</v>
      </c>
      <c r="CF7" s="24">
        <v>218.01</v>
      </c>
      <c r="CG7" s="24">
        <v>228.47</v>
      </c>
      <c r="CH7" s="24">
        <v>187.76</v>
      </c>
      <c r="CI7" s="24">
        <v>190.48</v>
      </c>
      <c r="CJ7" s="24">
        <v>193.59</v>
      </c>
      <c r="CK7" s="24">
        <v>194.42</v>
      </c>
      <c r="CL7" s="24">
        <v>215.73</v>
      </c>
      <c r="CM7" s="24">
        <v>23.55</v>
      </c>
      <c r="CN7" s="24">
        <v>23.55</v>
      </c>
      <c r="CO7" s="24">
        <v>23.55</v>
      </c>
      <c r="CP7" s="24">
        <v>22.44</v>
      </c>
      <c r="CQ7" s="24">
        <v>19.39</v>
      </c>
      <c r="CR7" s="24">
        <v>42.47</v>
      </c>
      <c r="CS7" s="24">
        <v>45.87</v>
      </c>
      <c r="CT7" s="24">
        <v>44.24</v>
      </c>
      <c r="CU7" s="24">
        <v>45.3</v>
      </c>
      <c r="CV7" s="24">
        <v>45.6</v>
      </c>
      <c r="CW7" s="24">
        <v>43.28</v>
      </c>
      <c r="CX7" s="24">
        <v>92.17</v>
      </c>
      <c r="CY7" s="24">
        <v>92.13</v>
      </c>
      <c r="CZ7" s="24">
        <v>92.41</v>
      </c>
      <c r="DA7" s="24">
        <v>92.98</v>
      </c>
      <c r="DB7" s="24">
        <v>93.57</v>
      </c>
      <c r="DC7" s="24">
        <v>83.75</v>
      </c>
      <c r="DD7" s="24">
        <v>87.65</v>
      </c>
      <c r="DE7" s="24">
        <v>88.15</v>
      </c>
      <c r="DF7" s="24">
        <v>88.37</v>
      </c>
      <c r="DG7" s="24">
        <v>88.66</v>
      </c>
      <c r="DH7" s="24">
        <v>86.21</v>
      </c>
      <c r="DI7" s="24">
        <v>31.04</v>
      </c>
      <c r="DJ7" s="24">
        <v>33.06</v>
      </c>
      <c r="DK7" s="24">
        <v>35.07</v>
      </c>
      <c r="DL7" s="24">
        <v>37.07</v>
      </c>
      <c r="DM7" s="24">
        <v>39.020000000000003</v>
      </c>
      <c r="DN7" s="24">
        <v>24.68</v>
      </c>
      <c r="DO7" s="24">
        <v>29.24</v>
      </c>
      <c r="DP7" s="24">
        <v>31.73</v>
      </c>
      <c r="DQ7" s="24">
        <v>32.57</v>
      </c>
      <c r="DR7" s="24">
        <v>33.159999999999997</v>
      </c>
      <c r="DS7" s="24">
        <v>29.62</v>
      </c>
      <c r="DT7" s="24">
        <v>0</v>
      </c>
      <c r="DU7" s="24">
        <v>0</v>
      </c>
      <c r="DV7" s="24">
        <v>0</v>
      </c>
      <c r="DW7" s="24">
        <v>0</v>
      </c>
      <c r="DX7" s="24">
        <v>0</v>
      </c>
      <c r="DY7" s="24">
        <v>8.6199999999999992</v>
      </c>
      <c r="DZ7" s="24">
        <v>0</v>
      </c>
      <c r="EA7" s="24">
        <v>0</v>
      </c>
      <c r="EB7" s="24">
        <v>0.04</v>
      </c>
      <c r="EC7" s="24">
        <v>0.12</v>
      </c>
      <c r="ED7" s="24">
        <v>0.09</v>
      </c>
      <c r="EE7" s="24">
        <v>0</v>
      </c>
      <c r="EF7" s="24">
        <v>0</v>
      </c>
      <c r="EG7" s="24">
        <v>0</v>
      </c>
      <c r="EH7" s="24">
        <v>0.31</v>
      </c>
      <c r="EI7" s="24">
        <v>0</v>
      </c>
      <c r="EJ7" s="24">
        <v>0.36</v>
      </c>
      <c r="EK7" s="24">
        <v>0.06</v>
      </c>
      <c r="EL7" s="24">
        <v>0.27</v>
      </c>
      <c r="EM7" s="24">
        <v>0.22</v>
      </c>
      <c r="EN7" s="24">
        <v>0.17</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110</v>
      </c>
      <c r="E13" t="s">
        <v>112</v>
      </c>
      <c r="F13" t="s">
        <v>110</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米田　真悠</cp:lastModifiedBy>
  <dcterms:created xsi:type="dcterms:W3CDTF">2025-01-24T07:10:58Z</dcterms:created>
  <dcterms:modified xsi:type="dcterms:W3CDTF">2025-01-29T05:33:36Z</dcterms:modified>
  <cp:category/>
</cp:coreProperties>
</file>