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7砺波市○\下水道（法適用）\"/>
    </mc:Choice>
  </mc:AlternateContent>
  <xr:revisionPtr revIDLastSave="0" documentId="13_ncr:1_{26B61CEF-D9E4-4ED3-AEEA-E8D5B9342669}" xr6:coauthVersionLast="36" xr6:coauthVersionMax="36" xr10:uidLastSave="{00000000-0000-0000-0000-000000000000}"/>
  <workbookProtection workbookAlgorithmName="SHA-512" workbookHashValue="K6hWl4aw4j5M1Hbp3xXZcTppYD+ce7xXTDBHhjZxeM0iYUEay4HIHR0/P/iWpP6eZQVL6UArmptJrURPfP/PTA==" workbookSaltValue="TucpxKFHiU3+PimBimFSX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AT10" i="4"/>
  <c r="AL10" i="4"/>
  <c r="W10" i="4"/>
  <c r="P10" i="4"/>
  <c r="I10" i="4"/>
  <c r="BB8" i="4"/>
  <c r="P8"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<sst xmlns="http://schemas.openxmlformats.org/spreadsheetml/2006/main" count="271" uniqueCount="117">
  <si>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</si>
  <si>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</si>
  <si>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</si>
  <si>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</si>
  <si>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</si>
  <si>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</si>
  <si>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</si>
  <si>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</si>
  <si>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</si>
  <si>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</si>
  <si>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</si>
  <si>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</si>
  <si>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</si>
  <si>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</si>
  <si>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</si>
  <si>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</si>
  <si>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</si>
  <si>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</si>
  <si>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</si>
  <si>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</si>
  <si>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</si>
  <si>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</si>
  <si>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</si>
  <si>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</si>
  <si>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</si>
  <si>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</si>
  <si>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</si>
  <si>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</si>
  <si>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</si>
  <si>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</si>
  <si>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</si>
  <si>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</si>
  <si>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</si>
  <si>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</si>
  <si>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</si>
  <si>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</si>
  <si>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</si>
  <si>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</si>
  <si>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</si>
  <si>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</si>
  <si>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</si>
  <si>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</si>
  <si>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</si>
  <si>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</si>
  <si>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</si>
  <si>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</si>
  <si>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</si>
  <si>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</si>
  <si>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</si>
  <si>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</si>
  <si>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</si>
  <si>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</si>
  <si>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</si>
  <si>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</si>
  <si>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</si>
  <si>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</si>
  <si>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</si>
  <si>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</si>
  <si>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</si>
  <si>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</si>
  <si>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</si>
  <si>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</si>
  <si>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</si>
  <si>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</si>
  <si>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</si>
  <si>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</si>
  <si>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</si>
  <si>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</si>
  <si>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</si>
  <si>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</si>
  <si>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</si>
  <si>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</si>
  <si>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</si>
  <si>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</si>
  <si>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</si>
  <si>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</si>
  <si>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</si>
  <si>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</si>
  <si>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</si>
  <si>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</si>
  <si>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</si>
  <si>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</si>
  <si>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</si>
  <si>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</si>
  <si>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</si>
  <si>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</si>
  <si>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</si>
  <si>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</si>
  <si>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</si>
  <si>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</si>
  <si>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</si>
  <si>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</si>
  <si>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</si>
  <si>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</si>
  <si>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</si>
  <si>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</si>
  <si>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</si>
  <si>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</si>
  <si>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</si>
  <si>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</si>
  <si>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</si>
  <si>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</si>
  <si>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</si>
  <si>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</si>
  <si>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</si>
  <si>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</si>
  <si>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</si>
  <si>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</si>
  <si>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</si>
  <si>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</si>
  <si>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</si>
  <si>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</si>
  <si>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</si>
  <si>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</si>
  <si>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①経常収支比率、②累積欠損金比率：令和４年度</t>
    </r>
    <r>
      <rPr>
        <sz val="11"/>
        <rFont val="ＭＳ ゴシック"/>
        <family val="3"/>
        <charset val="128"/>
      </rPr>
      <t>から引き続き100%を上回る黒字となっているが、一般会計繰入金への依存度が高い状況にある。使用料収入の確保と維持管理費の節減を図り、健全な経営を維持していく必要がある。
③流動比率、④企業債残高対事業規模比率：新規に起債の発行を行っていないため、今後償還が進むことで企業債残高が減少し、流動負債が縮減する見込みである。一方で、整備区域が山間部であることから、今後、人口減による使用料収入の減少が見込まれるため、維持管理費の節減に努め、確実に現金を確保し経営健全化を図っていく必要がある。
⑤経費回収率：使用料で回収すべき経費を賄えている。将来の更新に備え、引き続き財源を確保していく必要がある。
⑥汚水処理原価：類似団体よりも低い水準であるが、整備区域が山間部であり、使用者が少ないため、１～２名程度の使用状況の変化でも数値が大きく変動することに留意が必要である。
⑦施設利用率：整備区域が山間部であり、人口の減少が続いていることから、類似団体よりも低い水準にある。
⑧水洗化率：整備を実施した全ての世帯が接続済みである。</t>
    </r>
  </si>
  <si>
    <t>①有形固定資産減価償却率：本市の個別排水処理事業については、平成１０年の供用開始で、法定耐用年数を経過していないため、当面大規模な施設更新は見込んでいない。ただし、将来の更新に備え確実に財源を確保しておく必要がある。
②管渠老朽化率、③管渠改善率：該当なし</t>
  </si>
  <si>
    <t>　事業実施区域は山間部で、集合処理による下水道整備が非効率的であるため、市町村設置による合併処理浄化槽整備を実施した。人口減少が見込まれる地域で、経営環境は基本的に厳しい状況にあるが、今後も施設の効率的な維持管理による経費削減に努めていく必要がある。
　経営戦略については令和元年度に策定しており、令和６年度に見直しを予定している。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</si>
</sst>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font>
    <font>
      <sz val="11"/>
      <color theme="1"/>
      <name val="ＭＳ 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4">
    <cellStyle name="桁区切り" xfId="1" builtinId="6"/>
    <cellStyle name="桁区切り 2" xfId="3" xr:uid="{00000000-0005-0000-0000-00002F000000}"/>
    <cellStyle name="標準" xfId="0" builtinId="0"/>
    <cellStyle name="標準 2"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42-4FCF-9599-2FE243E827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42-4FCF-9599-2FE243E827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20</c:v>
                </c:pt>
                <c:pt idx="2">
                  <c:v>13.33</c:v>
                </c:pt>
                <c:pt idx="3">
                  <c:v>13.33</c:v>
                </c:pt>
                <c:pt idx="4">
                  <c:v>13.33</c:v>
                </c:pt>
              </c:numCache>
            </c:numRef>
          </c:val>
          <c:extLst>
            <c:ext xmlns:c16="http://schemas.microsoft.com/office/drawing/2014/chart" uri="{C3380CC4-5D6E-409C-BE32-E72D297353CC}">
              <c16:uniqueId val="{00000000-EB07-4938-AB79-FE8E406C94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EB07-4938-AB79-FE8E406C94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AA4-45DB-8EA5-1F04CCE722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BAA4-45DB-8EA5-1F04CCE722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74.739999999999995</c:v>
                </c:pt>
                <c:pt idx="2">
                  <c:v>71.12</c:v>
                </c:pt>
                <c:pt idx="3">
                  <c:v>100.41</c:v>
                </c:pt>
                <c:pt idx="4">
                  <c:v>122.11</c:v>
                </c:pt>
              </c:numCache>
            </c:numRef>
          </c:val>
          <c:extLst>
            <c:ext xmlns:c16="http://schemas.microsoft.com/office/drawing/2014/chart" uri="{C3380CC4-5D6E-409C-BE32-E72D297353CC}">
              <c16:uniqueId val="{00000000-F857-4D0D-99E5-10D2527A9D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F857-4D0D-99E5-10D2527A9D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11.26</c:v>
                </c:pt>
                <c:pt idx="2">
                  <c:v>13.38</c:v>
                </c:pt>
                <c:pt idx="3">
                  <c:v>19.03</c:v>
                </c:pt>
                <c:pt idx="4">
                  <c:v>26.38</c:v>
                </c:pt>
              </c:numCache>
            </c:numRef>
          </c:val>
          <c:extLst>
            <c:ext xmlns:c16="http://schemas.microsoft.com/office/drawing/2014/chart" uri="{C3380CC4-5D6E-409C-BE32-E72D297353CC}">
              <c16:uniqueId val="{00000000-C725-4C79-8432-4D17700738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C725-4C79-8432-4D17700738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5-4753-8D0D-F84B566EB4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D5-4753-8D0D-F84B566EB4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80.489999999999995</c:v>
                </c:pt>
                <c:pt idx="2">
                  <c:v>110.24</c:v>
                </c:pt>
                <c:pt idx="3" formatCode="#,##0.00;&quot;△&quot;#,##0.00">
                  <c:v>0</c:v>
                </c:pt>
                <c:pt idx="4" formatCode="#,##0.00;&quot;△&quot;#,##0.00">
                  <c:v>0</c:v>
                </c:pt>
              </c:numCache>
            </c:numRef>
          </c:val>
          <c:extLst>
            <c:ext xmlns:c16="http://schemas.microsoft.com/office/drawing/2014/chart" uri="{C3380CC4-5D6E-409C-BE32-E72D297353CC}">
              <c16:uniqueId val="{00000000-FDB6-41E4-B741-F4D9E69C05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FDB6-41E4-B741-F4D9E69C05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-17.41</c:v>
                </c:pt>
                <c:pt idx="2">
                  <c:v>-89.9</c:v>
                </c:pt>
                <c:pt idx="3">
                  <c:v>5.6</c:v>
                </c:pt>
                <c:pt idx="4">
                  <c:v>5.75</c:v>
                </c:pt>
              </c:numCache>
            </c:numRef>
          </c:val>
          <c:extLst>
            <c:ext xmlns:c16="http://schemas.microsoft.com/office/drawing/2014/chart" uri="{C3380CC4-5D6E-409C-BE32-E72D297353CC}">
              <c16:uniqueId val="{00000000-CFE7-4D70-9640-6577381A8B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CFE7-4D70-9640-6577381A8B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1129.27</c:v>
                </c:pt>
                <c:pt idx="2">
                  <c:v>1627.56</c:v>
                </c:pt>
                <c:pt idx="3">
                  <c:v>1440.48</c:v>
                </c:pt>
                <c:pt idx="4">
                  <c:v>1255.6500000000001</c:v>
                </c:pt>
              </c:numCache>
            </c:numRef>
          </c:val>
          <c:extLst>
            <c:ext xmlns:c16="http://schemas.microsoft.com/office/drawing/2014/chart" uri="{C3380CC4-5D6E-409C-BE32-E72D297353CC}">
              <c16:uniqueId val="{00000000-BE57-4F63-9AAE-78451829E6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BE57-4F63-9AAE-78451829E6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236.47</c:v>
                </c:pt>
                <c:pt idx="2">
                  <c:v>92.59</c:v>
                </c:pt>
                <c:pt idx="3">
                  <c:v>93.23</c:v>
                </c:pt>
                <c:pt idx="4">
                  <c:v>100</c:v>
                </c:pt>
              </c:numCache>
            </c:numRef>
          </c:val>
          <c:extLst>
            <c:ext xmlns:c16="http://schemas.microsoft.com/office/drawing/2014/chart" uri="{C3380CC4-5D6E-409C-BE32-E72D297353CC}">
              <c16:uniqueId val="{00000000-97D1-412B-8033-CE359CA52A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97D1-412B-8033-CE359CA52A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97.59</c:v>
                </c:pt>
                <c:pt idx="2">
                  <c:v>150.33000000000001</c:v>
                </c:pt>
                <c:pt idx="3">
                  <c:v>150.28</c:v>
                </c:pt>
                <c:pt idx="4">
                  <c:v>170.33</c:v>
                </c:pt>
              </c:numCache>
            </c:numRef>
          </c:val>
          <c:extLst>
            <c:ext xmlns:c16="http://schemas.microsoft.com/office/drawing/2014/chart" uri="{C3380CC4-5D6E-409C-BE32-E72D297353CC}">
              <c16:uniqueId val="{00000000-1851-4546-928B-4F447A47A9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1851-4546-928B-4F447A47A9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砺波市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個別排水処理</v>
      </c>
      <c r="Q8" s="59"/>
      <c r="R8" s="59"/>
      <c r="S8" s="59"/>
      <c r="T8" s="59"/>
      <c r="U8" s="59"/>
      <c r="V8" s="59"/>
      <c r="W8" s="59" t="str">
        <f>データ!L6</f>
        <v>L2</v>
      </c>
      <c r="X8" s="59"/>
      <c r="Y8" s="59"/>
      <c r="Z8" s="59"/>
      <c r="AA8" s="59"/>
      <c r="AB8" s="59"/>
      <c r="AC8" s="59"/>
      <c r="AD8" s="60" t="str">
        <f>データ!$M$6</f>
        <v>非設置</v>
      </c>
      <c r="AE8" s="60"/>
      <c r="AF8" s="60"/>
      <c r="AG8" s="60"/>
      <c r="AH8" s="60"/>
      <c r="AI8" s="60"/>
      <c r="AJ8" s="60"/>
      <c r="AK8" s="3"/>
      <c r="AL8" s="48">
        <f>データ!S6</f>
        <v>47024</v>
      </c>
      <c r="AM8" s="48"/>
      <c r="AN8" s="48"/>
      <c r="AO8" s="48"/>
      <c r="AP8" s="48"/>
      <c r="AQ8" s="48"/>
      <c r="AR8" s="48"/>
      <c r="AS8" s="48"/>
      <c r="AT8" s="47">
        <f>データ!T6</f>
        <v>127.03</v>
      </c>
      <c r="AU8" s="47"/>
      <c r="AV8" s="47"/>
      <c r="AW8" s="47"/>
      <c r="AX8" s="47"/>
      <c r="AY8" s="47"/>
      <c r="AZ8" s="47"/>
      <c r="BA8" s="47"/>
      <c r="BB8" s="47">
        <f>データ!U6</f>
        <v>370.18</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38.51</v>
      </c>
      <c r="J10" s="47"/>
      <c r="K10" s="47"/>
      <c r="L10" s="47"/>
      <c r="M10" s="47"/>
      <c r="N10" s="47"/>
      <c r="O10" s="47"/>
      <c r="P10" s="47">
        <f>データ!P6</f>
        <v>0</v>
      </c>
      <c r="Q10" s="47"/>
      <c r="R10" s="47"/>
      <c r="S10" s="47"/>
      <c r="T10" s="47"/>
      <c r="U10" s="47"/>
      <c r="V10" s="47"/>
      <c r="W10" s="47">
        <f>データ!Q6</f>
        <v>100</v>
      </c>
      <c r="X10" s="47"/>
      <c r="Y10" s="47"/>
      <c r="Z10" s="47"/>
      <c r="AA10" s="47"/>
      <c r="AB10" s="47"/>
      <c r="AC10" s="47"/>
      <c r="AD10" s="48">
        <f>データ!R6</f>
        <v>3300</v>
      </c>
      <c r="AE10" s="48"/>
      <c r="AF10" s="48"/>
      <c r="AG10" s="48"/>
      <c r="AH10" s="48"/>
      <c r="AI10" s="48"/>
      <c r="AJ10" s="48"/>
      <c r="AK10" s="2"/>
      <c r="AL10" s="48">
        <f>データ!V6</f>
        <v>2</v>
      </c>
      <c r="AM10" s="48"/>
      <c r="AN10" s="48"/>
      <c r="AO10" s="48"/>
      <c r="AP10" s="48"/>
      <c r="AQ10" s="48"/>
      <c r="AR10" s="48"/>
      <c r="AS10" s="48"/>
      <c r="AT10" s="47">
        <f>データ!W6</f>
        <v>0.01</v>
      </c>
      <c r="AU10" s="47"/>
      <c r="AV10" s="47"/>
      <c r="AW10" s="47"/>
      <c r="AX10" s="47"/>
      <c r="AY10" s="47"/>
      <c r="AZ10" s="47"/>
      <c r="BA10" s="47"/>
      <c r="BB10" s="47">
        <f>データ!X6</f>
        <v>200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sF8afKEI6QA7JVQgxsoXS0HojlbufU8+e/1YHxU3rblTSAaYkhfKs+8QvdQ+hIK9+XK1Zq/Iu9XklJYpP6K+Ug==" saltValue="Q2rJ5NUrNgmgwCTaQoZd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162086</v>
      </c>
      <c r="D6" s="19">
        <f t="shared" si="3"/>
        <v>46</v>
      </c>
      <c r="E6" s="19">
        <f t="shared" si="3"/>
        <v>18</v>
      </c>
      <c r="F6" s="19">
        <f t="shared" si="3"/>
        <v>1</v>
      </c>
      <c r="G6" s="19">
        <f t="shared" si="3"/>
        <v>0</v>
      </c>
      <c r="H6" s="19" t="str">
        <f t="shared" si="3"/>
        <v>富山県　砺波市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38.51</v>
      </c>
      <c r="P6" s="20">
        <f t="shared" si="3"/>
        <v>0</v>
      </c>
      <c r="Q6" s="20">
        <f t="shared" si="3"/>
        <v>100</v>
      </c>
      <c r="R6" s="20">
        <f t="shared" si="3"/>
        <v>3300</v>
      </c>
      <c r="S6" s="20">
        <f t="shared" si="3"/>
        <v>47024</v>
      </c>
      <c r="T6" s="20">
        <f t="shared" si="3"/>
        <v>127.03</v>
      </c>
      <c r="U6" s="20">
        <f t="shared" si="3"/>
        <v>370.18</v>
      </c>
      <c r="V6" s="20">
        <f t="shared" si="3"/>
        <v>2</v>
      </c>
      <c r="W6" s="20">
        <f t="shared" si="3"/>
        <v>0.01</v>
      </c>
      <c r="X6" s="20">
        <f t="shared" si="3"/>
        <v>200</v>
      </c>
      <c r="Y6" s="21" t="str">
        <f>IF(Y7="",NA(),Y7)</f>
        <v>-</v>
      </c>
      <c r="Z6" s="21">
        <f t="shared" ref="Z6:AH6" si="4">IF(Z7="",NA(),Z7)</f>
        <v>74.739999999999995</v>
      </c>
      <c r="AA6" s="21">
        <f t="shared" si="4"/>
        <v>71.12</v>
      </c>
      <c r="AB6" s="21">
        <f t="shared" si="4"/>
        <v>100.41</v>
      </c>
      <c r="AC6" s="21">
        <f t="shared" si="4"/>
        <v>122.11</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80.489999999999995</v>
      </c>
      <c r="AL6" s="21">
        <f t="shared" si="5"/>
        <v>110.24</v>
      </c>
      <c r="AM6" s="20">
        <f t="shared" si="5"/>
        <v>0</v>
      </c>
      <c r="AN6" s="20">
        <f t="shared" si="5"/>
        <v>0</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-17.41</v>
      </c>
      <c r="AW6" s="21">
        <f t="shared" si="6"/>
        <v>-89.9</v>
      </c>
      <c r="AX6" s="21">
        <f t="shared" si="6"/>
        <v>5.6</v>
      </c>
      <c r="AY6" s="21">
        <f t="shared" si="6"/>
        <v>5.75</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1">
        <f t="shared" ref="BG6:BO6" si="7">IF(BG7="",NA(),BG7)</f>
        <v>1129.27</v>
      </c>
      <c r="BH6" s="21">
        <f t="shared" si="7"/>
        <v>1627.56</v>
      </c>
      <c r="BI6" s="21">
        <f t="shared" si="7"/>
        <v>1440.48</v>
      </c>
      <c r="BJ6" s="21">
        <f t="shared" si="7"/>
        <v>1255.6500000000001</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236.47</v>
      </c>
      <c r="BS6" s="21">
        <f t="shared" si="8"/>
        <v>92.59</v>
      </c>
      <c r="BT6" s="21">
        <f t="shared" si="8"/>
        <v>93.23</v>
      </c>
      <c r="BU6" s="21">
        <f t="shared" si="8"/>
        <v>100</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97.59</v>
      </c>
      <c r="CD6" s="21">
        <f t="shared" si="9"/>
        <v>150.33000000000001</v>
      </c>
      <c r="CE6" s="21">
        <f t="shared" si="9"/>
        <v>150.28</v>
      </c>
      <c r="CF6" s="21">
        <f t="shared" si="9"/>
        <v>170.33</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20</v>
      </c>
      <c r="CO6" s="21">
        <f t="shared" si="10"/>
        <v>13.33</v>
      </c>
      <c r="CP6" s="21">
        <f t="shared" si="10"/>
        <v>13.33</v>
      </c>
      <c r="CQ6" s="21">
        <f t="shared" si="10"/>
        <v>13.33</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100</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11.26</v>
      </c>
      <c r="DK6" s="21">
        <f t="shared" si="12"/>
        <v>13.38</v>
      </c>
      <c r="DL6" s="21">
        <f t="shared" si="12"/>
        <v>19.03</v>
      </c>
      <c r="DM6" s="21">
        <f t="shared" si="12"/>
        <v>26.38</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162086</v>
      </c>
      <c r="D7" s="23">
        <v>46</v>
      </c>
      <c r="E7" s="23">
        <v>18</v>
      </c>
      <c r="F7" s="23">
        <v>1</v>
      </c>
      <c r="G7" s="23">
        <v>0</v>
      </c>
      <c r="H7" s="23" t="s">
        <v>96</v>
      </c>
      <c r="I7" s="23" t="s">
        <v>97</v>
      </c>
      <c r="J7" s="23" t="s">
        <v>98</v>
      </c>
      <c r="K7" s="23" t="s">
        <v>99</v>
      </c>
      <c r="L7" s="23" t="s">
        <v>100</v>
      </c>
      <c r="M7" s="23" t="s">
        <v>101</v>
      </c>
      <c r="N7" s="24" t="s">
        <v>102</v>
      </c>
      <c r="O7" s="24">
        <v>38.51</v>
      </c>
      <c r="P7" s="24">
        <v>0</v>
      </c>
      <c r="Q7" s="24">
        <v>100</v>
      </c>
      <c r="R7" s="24">
        <v>3300</v>
      </c>
      <c r="S7" s="24">
        <v>47024</v>
      </c>
      <c r="T7" s="24">
        <v>127.03</v>
      </c>
      <c r="U7" s="24">
        <v>370.18</v>
      </c>
      <c r="V7" s="24">
        <v>2</v>
      </c>
      <c r="W7" s="24">
        <v>0.01</v>
      </c>
      <c r="X7" s="24">
        <v>200</v>
      </c>
      <c r="Y7" s="24" t="s">
        <v>102</v>
      </c>
      <c r="Z7" s="24">
        <v>74.739999999999995</v>
      </c>
      <c r="AA7" s="24">
        <v>71.12</v>
      </c>
      <c r="AB7" s="24">
        <v>100.41</v>
      </c>
      <c r="AC7" s="24">
        <v>122.11</v>
      </c>
      <c r="AD7" s="24" t="s">
        <v>102</v>
      </c>
      <c r="AE7" s="24">
        <v>96.14</v>
      </c>
      <c r="AF7" s="24">
        <v>95.6</v>
      </c>
      <c r="AG7" s="24">
        <v>93.57</v>
      </c>
      <c r="AH7" s="24">
        <v>96.48</v>
      </c>
      <c r="AI7" s="24">
        <v>96.59</v>
      </c>
      <c r="AJ7" s="24" t="s">
        <v>102</v>
      </c>
      <c r="AK7" s="24">
        <v>80.489999999999995</v>
      </c>
      <c r="AL7" s="24">
        <v>110.24</v>
      </c>
      <c r="AM7" s="24">
        <v>0</v>
      </c>
      <c r="AN7" s="24">
        <v>0</v>
      </c>
      <c r="AO7" s="24" t="s">
        <v>102</v>
      </c>
      <c r="AP7" s="24">
        <v>237</v>
      </c>
      <c r="AQ7" s="24">
        <v>257.23</v>
      </c>
      <c r="AR7" s="24">
        <v>293.54000000000002</v>
      </c>
      <c r="AS7" s="24">
        <v>224.6</v>
      </c>
      <c r="AT7" s="24">
        <v>208.93</v>
      </c>
      <c r="AU7" s="24" t="s">
        <v>102</v>
      </c>
      <c r="AV7" s="24">
        <v>-17.41</v>
      </c>
      <c r="AW7" s="24">
        <v>-89.9</v>
      </c>
      <c r="AX7" s="24">
        <v>5.6</v>
      </c>
      <c r="AY7" s="24">
        <v>5.75</v>
      </c>
      <c r="AZ7" s="24" t="s">
        <v>102</v>
      </c>
      <c r="BA7" s="24">
        <v>135.35</v>
      </c>
      <c r="BB7" s="24">
        <v>150.91999999999999</v>
      </c>
      <c r="BC7" s="24">
        <v>151.72</v>
      </c>
      <c r="BD7" s="24">
        <v>132.16</v>
      </c>
      <c r="BE7" s="24">
        <v>136.43</v>
      </c>
      <c r="BF7" s="24" t="s">
        <v>102</v>
      </c>
      <c r="BG7" s="24">
        <v>1129.27</v>
      </c>
      <c r="BH7" s="24">
        <v>1627.56</v>
      </c>
      <c r="BI7" s="24">
        <v>1440.48</v>
      </c>
      <c r="BJ7" s="24">
        <v>1255.6500000000001</v>
      </c>
      <c r="BK7" s="24" t="s">
        <v>102</v>
      </c>
      <c r="BL7" s="24">
        <v>782.91</v>
      </c>
      <c r="BM7" s="24">
        <v>783.21</v>
      </c>
      <c r="BN7" s="24">
        <v>902.04</v>
      </c>
      <c r="BO7" s="24">
        <v>992.16</v>
      </c>
      <c r="BP7" s="24">
        <v>967.97</v>
      </c>
      <c r="BQ7" s="24" t="s">
        <v>102</v>
      </c>
      <c r="BR7" s="24">
        <v>236.47</v>
      </c>
      <c r="BS7" s="24">
        <v>92.59</v>
      </c>
      <c r="BT7" s="24">
        <v>93.23</v>
      </c>
      <c r="BU7" s="24">
        <v>100</v>
      </c>
      <c r="BV7" s="24" t="s">
        <v>102</v>
      </c>
      <c r="BW7" s="24">
        <v>49.38</v>
      </c>
      <c r="BX7" s="24">
        <v>48.53</v>
      </c>
      <c r="BY7" s="24">
        <v>46.11</v>
      </c>
      <c r="BZ7" s="24">
        <v>45.55</v>
      </c>
      <c r="CA7" s="24">
        <v>46.2</v>
      </c>
      <c r="CB7" s="24" t="s">
        <v>102</v>
      </c>
      <c r="CC7" s="24">
        <v>97.59</v>
      </c>
      <c r="CD7" s="24">
        <v>150.33000000000001</v>
      </c>
      <c r="CE7" s="24">
        <v>150.28</v>
      </c>
      <c r="CF7" s="24">
        <v>170.33</v>
      </c>
      <c r="CG7" s="24" t="s">
        <v>102</v>
      </c>
      <c r="CH7" s="24">
        <v>316.97000000000003</v>
      </c>
      <c r="CI7" s="24">
        <v>326.17</v>
      </c>
      <c r="CJ7" s="24">
        <v>336.93</v>
      </c>
      <c r="CK7" s="24">
        <v>331.17</v>
      </c>
      <c r="CL7" s="24">
        <v>332.82</v>
      </c>
      <c r="CM7" s="24" t="s">
        <v>102</v>
      </c>
      <c r="CN7" s="24">
        <v>20</v>
      </c>
      <c r="CO7" s="24">
        <v>13.33</v>
      </c>
      <c r="CP7" s="24">
        <v>13.33</v>
      </c>
      <c r="CQ7" s="24">
        <v>13.33</v>
      </c>
      <c r="CR7" s="24" t="s">
        <v>102</v>
      </c>
      <c r="CS7" s="24">
        <v>46.36</v>
      </c>
      <c r="CT7" s="24">
        <v>46.45</v>
      </c>
      <c r="CU7" s="24">
        <v>45.36</v>
      </c>
      <c r="CV7" s="24">
        <v>45.93</v>
      </c>
      <c r="CW7" s="24">
        <v>46.29</v>
      </c>
      <c r="CX7" s="24" t="s">
        <v>102</v>
      </c>
      <c r="CY7" s="24">
        <v>100</v>
      </c>
      <c r="CZ7" s="24">
        <v>100</v>
      </c>
      <c r="DA7" s="24">
        <v>100</v>
      </c>
      <c r="DB7" s="24">
        <v>100</v>
      </c>
      <c r="DC7" s="24" t="s">
        <v>102</v>
      </c>
      <c r="DD7" s="24">
        <v>83.08</v>
      </c>
      <c r="DE7" s="24">
        <v>82.61</v>
      </c>
      <c r="DF7" s="24">
        <v>82.21</v>
      </c>
      <c r="DG7" s="24">
        <v>82.98</v>
      </c>
      <c r="DH7" s="24">
        <v>82.56</v>
      </c>
      <c r="DI7" s="24" t="s">
        <v>102</v>
      </c>
      <c r="DJ7" s="24">
        <v>11.26</v>
      </c>
      <c r="DK7" s="24">
        <v>13.38</v>
      </c>
      <c r="DL7" s="24">
        <v>19.03</v>
      </c>
      <c r="DM7" s="24">
        <v>26.38</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2025-01-24T07:26:01Z</dcterms:created>
  <dcterms:modified xsi:type="dcterms:W3CDTF">2025-01-30T01:08:35Z</dcterms:modified>
  <cp:category/>
</cp:coreProperties>
</file>