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7砺波市○\下水道（法適用）\"/>
    </mc:Choice>
  </mc:AlternateContent>
  <xr:revisionPtr revIDLastSave="0" documentId="13_ncr:1_{36875D57-03B7-4762-8214-E4FF31E0589C}" xr6:coauthVersionLast="36" xr6:coauthVersionMax="36" xr10:uidLastSave="{00000000-0000-0000-0000-000000000000}"/>
  <workbookProtection workbookAlgorithmName="SHA-512" workbookHashValue="wD78srAcXCJyGKuR7EhfNFL3EgmykuqerMd3AD1I/LrdwH2DOwBjaRW8Mj4BngX+A3+Woj1S9Sq8jFCL2SSurw==" workbookSaltValue="7GYDdiGv0PKF9SrR4+3G0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<sst xmlns="http://schemas.openxmlformats.org/spreadsheetml/2006/main" count="271" uniqueCount="115">
  <si>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</si>
  <si>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</si>
  <si>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</si>
  <si>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</si>
  <si>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</si>
  <si>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</si>
  <si>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</si>
  <si>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</si>
  <si>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</si>
  <si>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</si>
  <si>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</si>
  <si>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</si>
  <si>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</si>
  <si>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</si>
  <si>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</si>
  <si>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</si>
  <si>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</si>
  <si>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</si>
  <si>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</si>
  <si>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</si>
  <si>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</si>
  <si>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</si>
  <si>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</si>
  <si>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</si>
  <si>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</si>
  <si>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</si>
  <si>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</si>
  <si>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</si>
  <si>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</si>
  <si>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</si>
  <si>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</si>
  <si>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</si>
  <si>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</si>
  <si>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</si>
  <si>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</si>
  <si>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</si>
  <si>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</si>
  <si>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</si>
  <si>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</si>
  <si>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</si>
  <si>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</si>
  <si>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</si>
  <si>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</si>
  <si>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</si>
  <si>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</si>
  <si>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</si>
  <si>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</si>
  <si>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</si>
  <si>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</si>
  <si>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</si>
  <si>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</si>
  <si>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</si>
  <si>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</si>
  <si>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</si>
  <si>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</si>
  <si>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</si>
  <si>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</si>
  <si>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</si>
  <si>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</si>
  <si>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</si>
  <si>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</si>
  <si>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</si>
  <si>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</si>
  <si>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</si>
  <si>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</si>
  <si>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</si>
  <si>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</si>
  <si>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</si>
  <si>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</si>
  <si>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</si>
  <si>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</si>
  <si>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</si>
  <si>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</si>
  <si>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</si>
  <si>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</si>
  <si>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</si>
  <si>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</si>
  <si>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</si>
  <si>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</si>
  <si>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</si>
  <si>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</si>
  <si>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</si>
  <si>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</si>
  <si>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</si>
  <si>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</si>
  <si>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</si>
  <si>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</si>
  <si>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</si>
  <si>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</si>
  <si>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</si>
  <si>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</si>
  <si>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</si>
  <si>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</si>
  <si>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</si>
  <si>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</si>
  <si>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</si>
  <si>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砺波市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</si>
  <si>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</si>
  <si>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</si>
  <si>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</si>
  <si>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</si>
  <si>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</si>
  <si>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</si>
  <si>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</si>
  <si>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</si>
  <si>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</si>
  <si>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</si>
  <si>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</si>
  <si>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</si>
  <si>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</si>
  <si>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</si>
  <si>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</si>
  <si>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①経常収支比率、②累積欠損金比率：令和４年度</t>
    </r>
    <r>
      <rPr>
        <sz val="11"/>
        <rFont val="ＭＳ ゴシック"/>
        <family val="3"/>
        <charset val="128"/>
      </rPr>
      <t>から引き続き100%を上回る黒字となっているが、一般会計繰入金への依存度が高い状況にある。使用料収入の確保と維持管理費の節減を図り、健全な経営を維持していく必要がある。
③流動比率、④企業債残高対事業規模比率：当事業は、平成１８年度以降新規の起債発行を行っていないため、今後償還が進むことで企業債残高が減少し、流動負債が縮減する見込みである。一方で、整備区域が山間部であることから、今後、人口減による使用料収入の減少が見込まれるため、維持管理費の節減に努め、確実に現金を確保し経営健全化を図っていく必要がある。
⑤経費回収率：使用料で回収すべき経費を賄えている。将来の更新に備え、引き続き財源を確保していく必要がある。
⑥汚水処理原価：類似団体に比べて低い水準であり、引き続き安定的な経営に努めたい。
⑦施設利用率：整備区域が山間部であり、人口の減少が続いていることから、類似団体よりも低い水準にある。
⑧水洗化率：企業会計移行前から横ばいで、整備を実施したほぼ全ての世帯が接続している。</t>
    </r>
  </si>
  <si>
    <t>①有形固定資産減価償却率：本市の特定地域生活排水処理事業については、平成１４年の供用開始で、法定耐用年数を経過していないため、当面大規模な施設更新は見込んでいない。ただし、将来の更新に備え確実に財源を確保しておく必要がある。
②管渠老朽化率、③管渠改善率：該当なし</t>
  </si>
  <si>
    <t>　事業実施区域は山間部で、集合処理による下水道整備が非効率的であるため、市町村設置による合併処理浄化槽整備を実施した。人口減少が見込まれる地域で、経営環境は基本的に厳しい状況にあるが、今後も施設の効率的な維持管理による経費削減に努めていく必要がある。
　経営戦略については令和元年度に策定しており、令和６年度に見直しを予定している。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</si>
</sst>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font>
    <font>
      <sz val="11"/>
      <name val="ＭＳ ゴシック"/>
      <family val="3"/>
      <charset val="128"/>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11-43D0-8876-5E42F29580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11-43D0-8876-5E42F29580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74.06</c:v>
                </c:pt>
                <c:pt idx="2">
                  <c:v>76.69</c:v>
                </c:pt>
                <c:pt idx="3">
                  <c:v>100.46</c:v>
                </c:pt>
                <c:pt idx="4">
                  <c:v>108.78</c:v>
                </c:pt>
              </c:numCache>
            </c:numRef>
          </c:val>
          <c:extLst>
            <c:ext xmlns:c16="http://schemas.microsoft.com/office/drawing/2014/chart" uri="{C3380CC4-5D6E-409C-BE32-E72D297353CC}">
              <c16:uniqueId val="{00000000-1E77-47EC-A8D5-B39117E0C24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1E77-47EC-A8D5-B39117E0C24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11.31</c:v>
                </c:pt>
                <c:pt idx="2">
                  <c:v>20.85</c:v>
                </c:pt>
                <c:pt idx="3">
                  <c:v>29.52</c:v>
                </c:pt>
                <c:pt idx="4">
                  <c:v>35.659999999999997</c:v>
                </c:pt>
              </c:numCache>
            </c:numRef>
          </c:val>
          <c:extLst>
            <c:ext xmlns:c16="http://schemas.microsoft.com/office/drawing/2014/chart" uri="{C3380CC4-5D6E-409C-BE32-E72D297353CC}">
              <c16:uniqueId val="{00000000-4525-44B8-939D-E726F8FFFE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4525-44B8-939D-E726F8FFFE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BE-4700-97D0-4DAC713A9BB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BE-4700-97D0-4DAC713A9BB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83.12</c:v>
                </c:pt>
                <c:pt idx="2">
                  <c:v>81.5</c:v>
                </c:pt>
                <c:pt idx="3" formatCode="#,##0.00;&quot;△&quot;#,##0.00">
                  <c:v>0</c:v>
                </c:pt>
                <c:pt idx="4" formatCode="#,##0.00;&quot;△&quot;#,##0.00">
                  <c:v>0</c:v>
                </c:pt>
              </c:numCache>
            </c:numRef>
          </c:val>
          <c:extLst>
            <c:ext xmlns:c16="http://schemas.microsoft.com/office/drawing/2014/chart" uri="{C3380CC4-5D6E-409C-BE32-E72D297353CC}">
              <c16:uniqueId val="{00000000-7A50-43B3-873F-367ADA7133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7A50-43B3-873F-367ADA7133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131.11000000000001</c:v>
                </c:pt>
                <c:pt idx="2">
                  <c:v>96.27</c:v>
                </c:pt>
                <c:pt idx="3">
                  <c:v>162.80000000000001</c:v>
                </c:pt>
                <c:pt idx="4">
                  <c:v>196.6</c:v>
                </c:pt>
              </c:numCache>
            </c:numRef>
          </c:val>
          <c:extLst>
            <c:ext xmlns:c16="http://schemas.microsoft.com/office/drawing/2014/chart" uri="{C3380CC4-5D6E-409C-BE32-E72D297353CC}">
              <c16:uniqueId val="{00000000-8C07-4BEC-BC3C-4B5461C6D6F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8C07-4BEC-BC3C-4B5461C6D6F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876.74</c:v>
                </c:pt>
                <c:pt idx="2">
                  <c:v>948.15</c:v>
                </c:pt>
                <c:pt idx="3">
                  <c:v>874.08</c:v>
                </c:pt>
                <c:pt idx="4">
                  <c:v>850.2</c:v>
                </c:pt>
              </c:numCache>
            </c:numRef>
          </c:val>
          <c:extLst>
            <c:ext xmlns:c16="http://schemas.microsoft.com/office/drawing/2014/chart" uri="{C3380CC4-5D6E-409C-BE32-E72D297353CC}">
              <c16:uniqueId val="{00000000-C233-44DA-8A6C-993970913C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C233-44DA-8A6C-993970913C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188.43</c:v>
                </c:pt>
                <c:pt idx="2">
                  <c:v>100</c:v>
                </c:pt>
                <c:pt idx="3">
                  <c:v>100</c:v>
                </c:pt>
                <c:pt idx="4">
                  <c:v>100</c:v>
                </c:pt>
              </c:numCache>
            </c:numRef>
          </c:val>
          <c:extLst>
            <c:ext xmlns:c16="http://schemas.microsoft.com/office/drawing/2014/chart" uri="{C3380CC4-5D6E-409C-BE32-E72D297353CC}">
              <c16:uniqueId val="{00000000-D364-48C1-BD5A-88D6CE6958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D364-48C1-BD5A-88D6CE6958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93.04</c:v>
                </c:pt>
                <c:pt idx="2">
                  <c:v>161.66999999999999</c:v>
                </c:pt>
                <c:pt idx="3">
                  <c:v>161</c:v>
                </c:pt>
                <c:pt idx="4">
                  <c:v>160.94999999999999</c:v>
                </c:pt>
              </c:numCache>
            </c:numRef>
          </c:val>
          <c:extLst>
            <c:ext xmlns:c16="http://schemas.microsoft.com/office/drawing/2014/chart" uri="{C3380CC4-5D6E-409C-BE32-E72D297353CC}">
              <c16:uniqueId val="{00000000-45E3-47CC-8849-3180DBCC4D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45E3-47CC-8849-3180DBCC4D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33.33</c:v>
                </c:pt>
                <c:pt idx="2">
                  <c:v>31.14</c:v>
                </c:pt>
                <c:pt idx="3">
                  <c:v>31.58</c:v>
                </c:pt>
                <c:pt idx="4">
                  <c:v>30.26</c:v>
                </c:pt>
              </c:numCache>
            </c:numRef>
          </c:val>
          <c:extLst>
            <c:ext xmlns:c16="http://schemas.microsoft.com/office/drawing/2014/chart" uri="{C3380CC4-5D6E-409C-BE32-E72D297353CC}">
              <c16:uniqueId val="{00000000-81D9-46D0-992C-4A4055874A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81D9-46D0-992C-4A4055874A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97.73</c:v>
                </c:pt>
                <c:pt idx="2">
                  <c:v>97.72</c:v>
                </c:pt>
                <c:pt idx="3">
                  <c:v>97.71</c:v>
                </c:pt>
                <c:pt idx="4">
                  <c:v>97.39</c:v>
                </c:pt>
              </c:numCache>
            </c:numRef>
          </c:val>
          <c:extLst>
            <c:ext xmlns:c16="http://schemas.microsoft.com/office/drawing/2014/chart" uri="{C3380CC4-5D6E-409C-BE32-E72D297353CC}">
              <c16:uniqueId val="{00000000-9413-4A38-A5A2-7CB7705503C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9413-4A38-A5A2-7CB7705503C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砺波市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特定地域生活排水処理</v>
      </c>
      <c r="Q8" s="59"/>
      <c r="R8" s="59"/>
      <c r="S8" s="59"/>
      <c r="T8" s="59"/>
      <c r="U8" s="59"/>
      <c r="V8" s="59"/>
      <c r="W8" s="59" t="str">
        <f>データ!L6</f>
        <v>K2</v>
      </c>
      <c r="X8" s="59"/>
      <c r="Y8" s="59"/>
      <c r="Z8" s="59"/>
      <c r="AA8" s="59"/>
      <c r="AB8" s="59"/>
      <c r="AC8" s="59"/>
      <c r="AD8" s="60" t="str">
        <f>データ!$M$6</f>
        <v>非設置</v>
      </c>
      <c r="AE8" s="60"/>
      <c r="AF8" s="60"/>
      <c r="AG8" s="60"/>
      <c r="AH8" s="60"/>
      <c r="AI8" s="60"/>
      <c r="AJ8" s="60"/>
      <c r="AK8" s="3"/>
      <c r="AL8" s="48">
        <f>データ!S6</f>
        <v>47024</v>
      </c>
      <c r="AM8" s="48"/>
      <c r="AN8" s="48"/>
      <c r="AO8" s="48"/>
      <c r="AP8" s="48"/>
      <c r="AQ8" s="48"/>
      <c r="AR8" s="48"/>
      <c r="AS8" s="48"/>
      <c r="AT8" s="47">
        <f>データ!T6</f>
        <v>127.03</v>
      </c>
      <c r="AU8" s="47"/>
      <c r="AV8" s="47"/>
      <c r="AW8" s="47"/>
      <c r="AX8" s="47"/>
      <c r="AY8" s="47"/>
      <c r="AZ8" s="47"/>
      <c r="BA8" s="47"/>
      <c r="BB8" s="47">
        <f>データ!U6</f>
        <v>370.18</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41.23</v>
      </c>
      <c r="J10" s="47"/>
      <c r="K10" s="47"/>
      <c r="L10" s="47"/>
      <c r="M10" s="47"/>
      <c r="N10" s="47"/>
      <c r="O10" s="47"/>
      <c r="P10" s="47">
        <f>データ!P6</f>
        <v>0.66</v>
      </c>
      <c r="Q10" s="47"/>
      <c r="R10" s="47"/>
      <c r="S10" s="47"/>
      <c r="T10" s="47"/>
      <c r="U10" s="47"/>
      <c r="V10" s="47"/>
      <c r="W10" s="47">
        <f>データ!Q6</f>
        <v>100</v>
      </c>
      <c r="X10" s="47"/>
      <c r="Y10" s="47"/>
      <c r="Z10" s="47"/>
      <c r="AA10" s="47"/>
      <c r="AB10" s="47"/>
      <c r="AC10" s="47"/>
      <c r="AD10" s="48">
        <f>データ!R6</f>
        <v>3300</v>
      </c>
      <c r="AE10" s="48"/>
      <c r="AF10" s="48"/>
      <c r="AG10" s="48"/>
      <c r="AH10" s="48"/>
      <c r="AI10" s="48"/>
      <c r="AJ10" s="48"/>
      <c r="AK10" s="2"/>
      <c r="AL10" s="48">
        <f>データ!V6</f>
        <v>307</v>
      </c>
      <c r="AM10" s="48"/>
      <c r="AN10" s="48"/>
      <c r="AO10" s="48"/>
      <c r="AP10" s="48"/>
      <c r="AQ10" s="48"/>
      <c r="AR10" s="48"/>
      <c r="AS10" s="48"/>
      <c r="AT10" s="47">
        <f>データ!W6</f>
        <v>1.02</v>
      </c>
      <c r="AU10" s="47"/>
      <c r="AV10" s="47"/>
      <c r="AW10" s="47"/>
      <c r="AX10" s="47"/>
      <c r="AY10" s="47"/>
      <c r="AZ10" s="47"/>
      <c r="BA10" s="47"/>
      <c r="BB10" s="47">
        <f>データ!X6</f>
        <v>300.98</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113</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kY9wOAiUxnREDi0LbsjELuGniPJbpkl5krHgQseMAgdpQiXbNenwYl5qjVRVH9G4ReUA1TRVw+4tdKyZfh0ww==" saltValue="LVFJROl4dsMSulR0anYh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162086</v>
      </c>
      <c r="D6" s="19">
        <f t="shared" si="3"/>
        <v>46</v>
      </c>
      <c r="E6" s="19">
        <f t="shared" si="3"/>
        <v>18</v>
      </c>
      <c r="F6" s="19">
        <f t="shared" si="3"/>
        <v>0</v>
      </c>
      <c r="G6" s="19">
        <f t="shared" si="3"/>
        <v>0</v>
      </c>
      <c r="H6" s="19" t="str">
        <f t="shared" si="3"/>
        <v>富山県　砺波市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41.23</v>
      </c>
      <c r="P6" s="20">
        <f t="shared" si="3"/>
        <v>0.66</v>
      </c>
      <c r="Q6" s="20">
        <f t="shared" si="3"/>
        <v>100</v>
      </c>
      <c r="R6" s="20">
        <f t="shared" si="3"/>
        <v>3300</v>
      </c>
      <c r="S6" s="20">
        <f t="shared" si="3"/>
        <v>47024</v>
      </c>
      <c r="T6" s="20">
        <f t="shared" si="3"/>
        <v>127.03</v>
      </c>
      <c r="U6" s="20">
        <f t="shared" si="3"/>
        <v>370.18</v>
      </c>
      <c r="V6" s="20">
        <f t="shared" si="3"/>
        <v>307</v>
      </c>
      <c r="W6" s="20">
        <f t="shared" si="3"/>
        <v>1.02</v>
      </c>
      <c r="X6" s="20">
        <f t="shared" si="3"/>
        <v>300.98</v>
      </c>
      <c r="Y6" s="21" t="str">
        <f>IF(Y7="",NA(),Y7)</f>
        <v>-</v>
      </c>
      <c r="Z6" s="21">
        <f t="shared" ref="Z6:AH6" si="4">IF(Z7="",NA(),Z7)</f>
        <v>74.06</v>
      </c>
      <c r="AA6" s="21">
        <f t="shared" si="4"/>
        <v>76.69</v>
      </c>
      <c r="AB6" s="21">
        <f t="shared" si="4"/>
        <v>100.46</v>
      </c>
      <c r="AC6" s="21">
        <f t="shared" si="4"/>
        <v>108.78</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83.12</v>
      </c>
      <c r="AL6" s="21">
        <f t="shared" si="5"/>
        <v>81.5</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131.11000000000001</v>
      </c>
      <c r="AW6" s="21">
        <f t="shared" si="6"/>
        <v>96.27</v>
      </c>
      <c r="AX6" s="21">
        <f t="shared" si="6"/>
        <v>162.80000000000001</v>
      </c>
      <c r="AY6" s="21">
        <f t="shared" si="6"/>
        <v>196.6</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876.74</v>
      </c>
      <c r="BH6" s="21">
        <f t="shared" si="7"/>
        <v>948.15</v>
      </c>
      <c r="BI6" s="21">
        <f t="shared" si="7"/>
        <v>874.08</v>
      </c>
      <c r="BJ6" s="21">
        <f t="shared" si="7"/>
        <v>850.2</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188.43</v>
      </c>
      <c r="BS6" s="21">
        <f t="shared" si="8"/>
        <v>100</v>
      </c>
      <c r="BT6" s="21">
        <f t="shared" si="8"/>
        <v>100</v>
      </c>
      <c r="BU6" s="21">
        <f t="shared" si="8"/>
        <v>100</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93.04</v>
      </c>
      <c r="CD6" s="21">
        <f t="shared" si="9"/>
        <v>161.66999999999999</v>
      </c>
      <c r="CE6" s="21">
        <f t="shared" si="9"/>
        <v>161</v>
      </c>
      <c r="CF6" s="21">
        <f t="shared" si="9"/>
        <v>160.94999999999999</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33.33</v>
      </c>
      <c r="CO6" s="21">
        <f t="shared" si="10"/>
        <v>31.14</v>
      </c>
      <c r="CP6" s="21">
        <f t="shared" si="10"/>
        <v>31.58</v>
      </c>
      <c r="CQ6" s="21">
        <f t="shared" si="10"/>
        <v>30.26</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97.73</v>
      </c>
      <c r="CZ6" s="21">
        <f t="shared" si="11"/>
        <v>97.72</v>
      </c>
      <c r="DA6" s="21">
        <f t="shared" si="11"/>
        <v>97.71</v>
      </c>
      <c r="DB6" s="21">
        <f t="shared" si="11"/>
        <v>97.39</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11.31</v>
      </c>
      <c r="DK6" s="21">
        <f t="shared" si="12"/>
        <v>20.85</v>
      </c>
      <c r="DL6" s="21">
        <f t="shared" si="12"/>
        <v>29.52</v>
      </c>
      <c r="DM6" s="21">
        <f t="shared" si="12"/>
        <v>35.659999999999997</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162086</v>
      </c>
      <c r="D7" s="23">
        <v>46</v>
      </c>
      <c r="E7" s="23">
        <v>18</v>
      </c>
      <c r="F7" s="23">
        <v>0</v>
      </c>
      <c r="G7" s="23">
        <v>0</v>
      </c>
      <c r="H7" s="23" t="s">
        <v>96</v>
      </c>
      <c r="I7" s="23" t="s">
        <v>97</v>
      </c>
      <c r="J7" s="23" t="s">
        <v>98</v>
      </c>
      <c r="K7" s="23" t="s">
        <v>99</v>
      </c>
      <c r="L7" s="23" t="s">
        <v>100</v>
      </c>
      <c r="M7" s="23" t="s">
        <v>101</v>
      </c>
      <c r="N7" s="24" t="s">
        <v>102</v>
      </c>
      <c r="O7" s="24">
        <v>41.23</v>
      </c>
      <c r="P7" s="24">
        <v>0.66</v>
      </c>
      <c r="Q7" s="24">
        <v>100</v>
      </c>
      <c r="R7" s="24">
        <v>3300</v>
      </c>
      <c r="S7" s="24">
        <v>47024</v>
      </c>
      <c r="T7" s="24">
        <v>127.03</v>
      </c>
      <c r="U7" s="24">
        <v>370.18</v>
      </c>
      <c r="V7" s="24">
        <v>307</v>
      </c>
      <c r="W7" s="24">
        <v>1.02</v>
      </c>
      <c r="X7" s="24">
        <v>300.98</v>
      </c>
      <c r="Y7" s="24" t="s">
        <v>102</v>
      </c>
      <c r="Z7" s="24">
        <v>74.06</v>
      </c>
      <c r="AA7" s="24">
        <v>76.69</v>
      </c>
      <c r="AB7" s="24">
        <v>100.46</v>
      </c>
      <c r="AC7" s="24">
        <v>108.78</v>
      </c>
      <c r="AD7" s="24" t="s">
        <v>102</v>
      </c>
      <c r="AE7" s="24">
        <v>99.03</v>
      </c>
      <c r="AF7" s="24">
        <v>100.41</v>
      </c>
      <c r="AG7" s="24">
        <v>100.17</v>
      </c>
      <c r="AH7" s="24">
        <v>96.95</v>
      </c>
      <c r="AI7" s="24">
        <v>96.62</v>
      </c>
      <c r="AJ7" s="24" t="s">
        <v>102</v>
      </c>
      <c r="AK7" s="24">
        <v>83.12</v>
      </c>
      <c r="AL7" s="24">
        <v>81.5</v>
      </c>
      <c r="AM7" s="24">
        <v>0</v>
      </c>
      <c r="AN7" s="24">
        <v>0</v>
      </c>
      <c r="AO7" s="24" t="s">
        <v>102</v>
      </c>
      <c r="AP7" s="24">
        <v>74.239999999999995</v>
      </c>
      <c r="AQ7" s="24">
        <v>83.92</v>
      </c>
      <c r="AR7" s="24">
        <v>89.31</v>
      </c>
      <c r="AS7" s="24">
        <v>91.33</v>
      </c>
      <c r="AT7" s="24">
        <v>111.69</v>
      </c>
      <c r="AU7" s="24" t="s">
        <v>102</v>
      </c>
      <c r="AV7" s="24">
        <v>131.11000000000001</v>
      </c>
      <c r="AW7" s="24">
        <v>96.27</v>
      </c>
      <c r="AX7" s="24">
        <v>162.80000000000001</v>
      </c>
      <c r="AY7" s="24">
        <v>196.6</v>
      </c>
      <c r="AZ7" s="24" t="s">
        <v>102</v>
      </c>
      <c r="BA7" s="24">
        <v>100.47</v>
      </c>
      <c r="BB7" s="24">
        <v>122.71</v>
      </c>
      <c r="BC7" s="24">
        <v>138.19999999999999</v>
      </c>
      <c r="BD7" s="24">
        <v>126.97</v>
      </c>
      <c r="BE7" s="24">
        <v>111.29</v>
      </c>
      <c r="BF7" s="24" t="s">
        <v>102</v>
      </c>
      <c r="BG7" s="24">
        <v>876.74</v>
      </c>
      <c r="BH7" s="24">
        <v>948.15</v>
      </c>
      <c r="BI7" s="24">
        <v>874.08</v>
      </c>
      <c r="BJ7" s="24">
        <v>850.2</v>
      </c>
      <c r="BK7" s="24" t="s">
        <v>102</v>
      </c>
      <c r="BL7" s="24">
        <v>294.27</v>
      </c>
      <c r="BM7" s="24">
        <v>294.08999999999997</v>
      </c>
      <c r="BN7" s="24">
        <v>294.08999999999997</v>
      </c>
      <c r="BO7" s="24">
        <v>338.47</v>
      </c>
      <c r="BP7" s="24">
        <v>349.83</v>
      </c>
      <c r="BQ7" s="24" t="s">
        <v>102</v>
      </c>
      <c r="BR7" s="24">
        <v>188.43</v>
      </c>
      <c r="BS7" s="24">
        <v>100</v>
      </c>
      <c r="BT7" s="24">
        <v>100</v>
      </c>
      <c r="BU7" s="24">
        <v>100</v>
      </c>
      <c r="BV7" s="24" t="s">
        <v>102</v>
      </c>
      <c r="BW7" s="24">
        <v>60.59</v>
      </c>
      <c r="BX7" s="24">
        <v>60</v>
      </c>
      <c r="BY7" s="24">
        <v>59.01</v>
      </c>
      <c r="BZ7" s="24">
        <v>56.06</v>
      </c>
      <c r="CA7" s="24">
        <v>53.65</v>
      </c>
      <c r="CB7" s="24" t="s">
        <v>102</v>
      </c>
      <c r="CC7" s="24">
        <v>93.04</v>
      </c>
      <c r="CD7" s="24">
        <v>161.66999999999999</v>
      </c>
      <c r="CE7" s="24">
        <v>161</v>
      </c>
      <c r="CF7" s="24">
        <v>160.94999999999999</v>
      </c>
      <c r="CG7" s="24" t="s">
        <v>102</v>
      </c>
      <c r="CH7" s="24">
        <v>280.23</v>
      </c>
      <c r="CI7" s="24">
        <v>282.70999999999998</v>
      </c>
      <c r="CJ7" s="24">
        <v>291.82</v>
      </c>
      <c r="CK7" s="24">
        <v>304.36</v>
      </c>
      <c r="CL7" s="24">
        <v>307.86</v>
      </c>
      <c r="CM7" s="24" t="s">
        <v>102</v>
      </c>
      <c r="CN7" s="24">
        <v>33.33</v>
      </c>
      <c r="CO7" s="24">
        <v>31.14</v>
      </c>
      <c r="CP7" s="24">
        <v>31.58</v>
      </c>
      <c r="CQ7" s="24">
        <v>30.26</v>
      </c>
      <c r="CR7" s="24" t="s">
        <v>102</v>
      </c>
      <c r="CS7" s="24">
        <v>58.19</v>
      </c>
      <c r="CT7" s="24">
        <v>56.52</v>
      </c>
      <c r="CU7" s="24">
        <v>88.45</v>
      </c>
      <c r="CV7" s="24">
        <v>54.08</v>
      </c>
      <c r="CW7" s="24">
        <v>54.61</v>
      </c>
      <c r="CX7" s="24" t="s">
        <v>102</v>
      </c>
      <c r="CY7" s="24">
        <v>97.73</v>
      </c>
      <c r="CZ7" s="24">
        <v>97.72</v>
      </c>
      <c r="DA7" s="24">
        <v>97.71</v>
      </c>
      <c r="DB7" s="24">
        <v>97.39</v>
      </c>
      <c r="DC7" s="24" t="s">
        <v>102</v>
      </c>
      <c r="DD7" s="24">
        <v>87.8</v>
      </c>
      <c r="DE7" s="24">
        <v>88.43</v>
      </c>
      <c r="DF7" s="24">
        <v>90.34</v>
      </c>
      <c r="DG7" s="24">
        <v>90.57</v>
      </c>
      <c r="DH7" s="24">
        <v>85.31</v>
      </c>
      <c r="DI7" s="24" t="s">
        <v>102</v>
      </c>
      <c r="DJ7" s="24">
        <v>11.31</v>
      </c>
      <c r="DK7" s="24">
        <v>20.85</v>
      </c>
      <c r="DL7" s="24">
        <v>29.52</v>
      </c>
      <c r="DM7" s="24">
        <v>35.659999999999997</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2025-01-24T07:24:18Z</dcterms:created>
  <dcterms:modified xsi:type="dcterms:W3CDTF">2025-01-30T01:07:15Z</dcterms:modified>
  <cp:category/>
</cp:coreProperties>
</file>