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4氷見市○\下水道（法適用）\"/>
    </mc:Choice>
  </mc:AlternateContent>
  <xr:revisionPtr revIDLastSave="0" documentId="13_ncr:1_{07B768EC-6E38-4540-B69F-28AB6CF38ED0}" xr6:coauthVersionLast="36" xr6:coauthVersionMax="36" xr10:uidLastSave="{00000000-0000-0000-0000-000000000000}"/>
  <workbookProtection workbookAlgorithmName="SHA-512" workbookHashValue="9ZyZqi9vxZid7MHSpqvHpg1NPbzRKwq5/Jhhmu2EsIyWAeu5hwdc0C99ORLHvrSKivGW3aMvufZmsy9KOMfaCQ==" workbookSaltValue="CiyjBIrRo2QkRY4/P9QT3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<sst xmlns="http://schemas.openxmlformats.org/spreadsheetml/2006/main" count="257" uniqueCount="115">
  <si>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</si>
  <si>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</si>
  <si>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</si>
  <si>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</si>
  <si>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</si>
  <si>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</si>
  <si>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</si>
  <si>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</si>
  <si>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</si>
  <si>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</si>
  <si>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</si>
  <si>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</si>
  <si>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</si>
  <si>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</si>
  <si>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</si>
  <si>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</si>
  <si>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</si>
  <si>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</si>
  <si>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</si>
  <si>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</si>
  <si>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</si>
  <si>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</si>
  <si>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</si>
  <si>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</si>
  <si>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</si>
  <si>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</si>
  <si>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</si>
  <si>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</si>
  <si>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</si>
  <si>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</si>
  <si>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</si>
  <si>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</si>
  <si>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</si>
  <si>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</si>
  <si>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</si>
  <si>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</si>
  <si>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</si>
  <si>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</si>
  <si>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</si>
  <si>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</si>
  <si>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</si>
  <si>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</si>
  <si>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</si>
  <si>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</si>
  <si>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</si>
  <si>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</si>
  <si>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</si>
  <si>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</si>
  <si>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</si>
  <si>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</si>
  <si>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</si>
  <si>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</si>
  <si>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</si>
  <si>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</si>
  <si>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</si>
  <si>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</si>
  <si>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</si>
  <si>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</si>
  <si>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</si>
  <si>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</si>
  <si>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</si>
  <si>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</si>
  <si>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</si>
  <si>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</si>
  <si>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</si>
  <si>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</si>
  <si>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</si>
  <si>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</si>
  <si>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</si>
  <si>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</si>
  <si>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</si>
  <si>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</si>
  <si>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</si>
  <si>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</si>
  <si>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</si>
  <si>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</si>
  <si>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</si>
  <si>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</si>
  <si>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</si>
  <si>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</si>
  <si>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</si>
  <si>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</si>
  <si>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</si>
  <si>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</si>
  <si>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</si>
  <si>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</si>
  <si>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</si>
  <si>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</si>
  <si>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</si>
  <si>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</si>
  <si>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</si>
  <si>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</si>
  <si>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</si>
  <si>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</si>
  <si>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</si>
  <si>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</si>
  <si>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</si>
  <si>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</si>
  <si>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</si>
  <si>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</si>
  <si>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</si>
  <si>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</si>
  <si>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</si>
  <si>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</si>
  <si>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</si>
  <si>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</si>
  <si>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</si>
  <si>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</si>
  <si>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</si>
  <si>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</si>
  <si>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</si>
  <si>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</si>
  <si>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１００％を超えており、累積欠損金も発生していないが、収益に占める一般会計からの繰入金は依然として大きい。流動比率は企業債元金償還額が大きく、全国平均及び類似団体平均を大きく下回る。経営の健全性確保のためには水洗化率の向上等による収益の確保や、一層の経費の縮減に取り組む必要がある。
　企業債残高対事業規模比率については、新たな施設や管渠の整備がほぼ終了していることから減少傾向にある。施設の更新に関しては、今後も使用料収入の減や、物価高騰による費用増等が見込まれることから、引き続き、計画的に実施していく必要がある。
　経費回収率は能登半島地震により影響を受けた利用者の負担を軽減するため、下水道使用料の減免を行ったことから減少した。
  施設利用率は計上されていない。これは、漁業集落排水事業は単独の処理場を有しておらず、公共下水道へ接続しているためである。</t>
    <rPh sb="1" eb="3">
      <t>ケイジョウ</t>
    </rPh>
    <rPh sb="3" eb="5">
      <t>シュウシ</t>
    </rPh>
    <rPh sb="5" eb="7">
      <t>ヒリツ</t>
    </rPh>
    <rPh sb="13" eb="14">
      <t>コ</t>
    </rPh>
    <rPh sb="19" eb="21">
      <t>ルイセキ</t>
    </rPh>
    <rPh sb="21" eb="23">
      <t>ケッソン</t>
    </rPh>
    <rPh sb="23" eb="24">
      <t>キン</t>
    </rPh>
    <rPh sb="25" eb="27">
      <t>ハッセイ</t>
    </rPh>
    <rPh sb="34" eb="36">
      <t>シュウエキ</t>
    </rPh>
    <rPh sb="37" eb="38">
      <t>シ</t>
    </rPh>
    <rPh sb="40" eb="42">
      <t>イッパン</t>
    </rPh>
    <rPh sb="42" eb="44">
      <t>カイケイ</t>
    </rPh>
    <rPh sb="47" eb="49">
      <t>クリイレ</t>
    </rPh>
    <rPh sb="49" eb="50">
      <t>キン</t>
    </rPh>
    <rPh sb="51" eb="53">
      <t>イゼン</t>
    </rPh>
    <rPh sb="56" eb="57">
      <t>オオ</t>
    </rPh>
    <rPh sb="74" eb="75">
      <t>オオ</t>
    </rPh>
    <rPh sb="78" eb="80">
      <t>ゼンコク</t>
    </rPh>
    <rPh sb="80" eb="82">
      <t>ヘイキン</t>
    </rPh>
    <rPh sb="82" eb="83">
      <t>オヨ</t>
    </rPh>
    <rPh sb="84" eb="86">
      <t>ルイジ</t>
    </rPh>
    <rPh sb="86" eb="88">
      <t>ダンタイ</t>
    </rPh>
    <rPh sb="91" eb="92">
      <t>オオ</t>
    </rPh>
    <rPh sb="94" eb="96">
      <t>シタマワ</t>
    </rPh>
    <rPh sb="98" eb="100">
      <t>ケイエイ</t>
    </rPh>
    <rPh sb="101" eb="104">
      <t>ケンゼンセイ</t>
    </rPh>
    <rPh sb="104" eb="106">
      <t>カクホ</t>
    </rPh>
    <rPh sb="111" eb="114">
      <t>スイセンカ</t>
    </rPh>
    <rPh sb="114" eb="115">
      <t>リツ</t>
    </rPh>
    <rPh sb="116" eb="118">
      <t>コウジョウ</t>
    </rPh>
    <rPh sb="118" eb="119">
      <t>ナド</t>
    </rPh>
    <rPh sb="122" eb="124">
      <t>シュウエキ</t>
    </rPh>
    <rPh sb="125" eb="127">
      <t>カクホ</t>
    </rPh>
    <rPh sb="129" eb="131">
      <t>イッソウ</t>
    </rPh>
    <rPh sb="132" eb="134">
      <t>ケイヒ</t>
    </rPh>
    <rPh sb="135" eb="137">
      <t>シュクゲン</t>
    </rPh>
    <rPh sb="138" eb="139">
      <t>ト</t>
    </rPh>
    <rPh sb="140" eb="141">
      <t>ク</t>
    </rPh>
    <rPh sb="142" eb="144">
      <t>ヒツヨウ</t>
    </rPh>
    <rPh sb="152" eb="153">
      <t>サイ</t>
    </rPh>
    <rPh sb="153" eb="155">
      <t>ザンダカ</t>
    </rPh>
    <rPh sb="155" eb="156">
      <t>タイ</t>
    </rPh>
    <rPh sb="156" eb="158">
      <t>ジギョウ</t>
    </rPh>
    <rPh sb="158" eb="160">
      <t>キボ</t>
    </rPh>
    <rPh sb="160" eb="162">
      <t>ヒリツ</t>
    </rPh>
    <rPh sb="168" eb="169">
      <t>アラ</t>
    </rPh>
    <rPh sb="171" eb="173">
      <t>シセツ</t>
    </rPh>
    <rPh sb="174" eb="175">
      <t>クダ</t>
    </rPh>
    <rPh sb="175" eb="176">
      <t>キョ</t>
    </rPh>
    <rPh sb="177" eb="179">
      <t>セイビジッシヒツヨウシセツリヨウリツケイジョウギョギョウシュウラクハイスイジギョウタンドクショリジョウユウコウキョウゲスイドウセツゾク</t>
    </rPh>
    <phoneticPr fontId="4"/>
  </si>
  <si>
    <t>　法適用後、４回目の決算であり、有形固定資産減価償却率は低い状況であるが、平成９年に供用開始した施設の老朽化は始まっている。法定耐用年数を超えた施設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00" eb="103">
      <t>ケイカクテキ</t>
    </rPh>
    <rPh sb="104" eb="106">
      <t>シュウゼン</t>
    </rPh>
    <rPh sb="107" eb="109">
      <t>カイチク</t>
    </rPh>
    <rPh sb="110" eb="112">
      <t>ジッシ</t>
    </rPh>
    <rPh sb="117" eb="119">
      <t>ゲンザイ</t>
    </rPh>
    <rPh sb="130" eb="132">
      <t>ケイカク</t>
    </rPh>
    <rPh sb="133" eb="134">
      <t>モト</t>
    </rPh>
    <rPh sb="137" eb="139">
      <t>テンケン</t>
    </rPh>
    <rPh sb="140" eb="142">
      <t>チョウサ</t>
    </rPh>
    <rPh sb="143" eb="144">
      <t>ト</t>
    </rPh>
    <rPh sb="145" eb="146">
      <t>ク</t>
    </rPh>
    <phoneticPr fontId="4"/>
  </si>
  <si>
    <t>　経常収支比率が１００％を超えているものの、この結果は一般会計からの繰入金に依存するところが大きい。企業債償還元金額が大きく、流動比率も依然として全国平均及び類似団体平均を下回る。人口減少等による使用料収入の減少や、物価高騰による施設維持管理費用の増、施設老朽化に伴う更新費用の増など、経営環境は厳しい。
　今後は、令和５年３月に策定した経営戦略に基づいて計画を進め、また、経営状況や財政状況を把握し、適正な料金水準を検討するなど、一般会計からの繰入金に依存しない安定した経営基盤確立に向けた取組をする必要がある。</t>
    <rPh sb="24" eb="26">
      <t>ケッカ</t>
    </rPh>
    <rPh sb="27" eb="29">
      <t>イッパン</t>
    </rPh>
    <rPh sb="29" eb="31">
      <t>カイケイ</t>
    </rPh>
    <rPh sb="34" eb="36">
      <t>クリイレ</t>
    </rPh>
    <rPh sb="36" eb="37">
      <t>キン</t>
    </rPh>
    <rPh sb="38" eb="40">
      <t>イゾン</t>
    </rPh>
    <rPh sb="46" eb="47">
      <t>オオ</t>
    </rPh>
    <rPh sb="50" eb="52">
      <t>キギョウ</t>
    </rPh>
    <rPh sb="52" eb="53">
      <t>サイ</t>
    </rPh>
    <rPh sb="53" eb="55">
      <t>ショウカン</t>
    </rPh>
    <rPh sb="55" eb="57">
      <t>ガンキン</t>
    </rPh>
    <rPh sb="57" eb="58">
      <t>ガク</t>
    </rPh>
    <rPh sb="59" eb="60">
      <t>オオ</t>
    </rPh>
    <rPh sb="63" eb="65">
      <t>リュウドウ</t>
    </rPh>
    <rPh sb="65" eb="67">
      <t>ヒリツ</t>
    </rPh>
    <rPh sb="68" eb="70">
      <t>イゼン</t>
    </rPh>
    <rPh sb="73" eb="75">
      <t>ゼンコク</t>
    </rPh>
    <rPh sb="75" eb="77">
      <t>ヘイキン</t>
    </rPh>
    <rPh sb="77" eb="78">
      <t>オヨ</t>
    </rPh>
    <rPh sb="79" eb="81">
      <t>ルイジ</t>
    </rPh>
    <rPh sb="81" eb="83">
      <t>ダンタイ</t>
    </rPh>
    <rPh sb="83" eb="85">
      <t>ヘイキン</t>
    </rPh>
    <rPh sb="86" eb="88">
      <t>シタマワ</t>
    </rPh>
    <rPh sb="90" eb="92">
      <t>ジンコウ</t>
    </rPh>
    <rPh sb="92" eb="94">
      <t>ゲンショウ</t>
    </rPh>
    <rPh sb="94" eb="95">
      <t>ナド</t>
    </rPh>
    <rPh sb="98" eb="101">
      <t>シヨウリョウ</t>
    </rPh>
    <rPh sb="101" eb="103">
      <t>シュウニュウ</t>
    </rPh>
    <rPh sb="104" eb="106">
      <t>ゲンショウ</t>
    </rPh>
    <rPh sb="108" eb="110">
      <t>ブッカ</t>
    </rPh>
    <rPh sb="110" eb="112">
      <t>コウトウ</t>
    </rPh>
    <rPh sb="115" eb="117">
      <t>シセツ</t>
    </rPh>
    <rPh sb="117" eb="119">
      <t>イジ</t>
    </rPh>
    <rPh sb="119" eb="121">
      <t>カンリ</t>
    </rPh>
    <rPh sb="121" eb="123">
      <t>ヒヨウ</t>
    </rPh>
    <rPh sb="124" eb="125">
      <t>ゾウ</t>
    </rPh>
    <rPh sb="126" eb="128">
      <t>シセツ</t>
    </rPh>
    <rPh sb="128" eb="131">
      <t>ロウキュウカ</t>
    </rPh>
    <rPh sb="132" eb="133">
      <t>トモナ</t>
    </rPh>
    <rPh sb="134" eb="136">
      <t>コウシン</t>
    </rPh>
    <rPh sb="136" eb="138">
      <t>ヒヨウ</t>
    </rPh>
    <rPh sb="139" eb="140">
      <t>ゾウ</t>
    </rPh>
    <rPh sb="143" eb="145">
      <t>ケイエイ</t>
    </rPh>
    <rPh sb="145" eb="147">
      <t>カンキョウ</t>
    </rPh>
    <rPh sb="148" eb="149">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</si>
</sst>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C18-497F-9919-975028207B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0C18-497F-9919-975028207B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D3-45FD-B5A5-AA5D24C657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A9D3-45FD-B5A5-AA5D24C657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89.46</c:v>
                </c:pt>
                <c:pt idx="2">
                  <c:v>90.51</c:v>
                </c:pt>
                <c:pt idx="3">
                  <c:v>91.14</c:v>
                </c:pt>
                <c:pt idx="4">
                  <c:v>91.36</c:v>
                </c:pt>
              </c:numCache>
            </c:numRef>
          </c:val>
          <c:extLst>
            <c:ext xmlns:c16="http://schemas.microsoft.com/office/drawing/2014/chart" uri="{C3380CC4-5D6E-409C-BE32-E72D297353CC}">
              <c16:uniqueId val="{00000000-551A-4749-9B64-BF00911A3F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551A-4749-9B64-BF00911A3F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101.42</c:v>
                </c:pt>
                <c:pt idx="2">
                  <c:v>100.15</c:v>
                </c:pt>
                <c:pt idx="3">
                  <c:v>100.06</c:v>
                </c:pt>
                <c:pt idx="4">
                  <c:v>100.18</c:v>
                </c:pt>
              </c:numCache>
            </c:numRef>
          </c:val>
          <c:extLst>
            <c:ext xmlns:c16="http://schemas.microsoft.com/office/drawing/2014/chart" uri="{C3380CC4-5D6E-409C-BE32-E72D297353CC}">
              <c16:uniqueId val="{00000000-950F-4EA0-A4F6-F8647B0C31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950F-4EA0-A4F6-F8647B0C31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3.46</c:v>
                </c:pt>
                <c:pt idx="2">
                  <c:v>6.91</c:v>
                </c:pt>
                <c:pt idx="3">
                  <c:v>10.3</c:v>
                </c:pt>
                <c:pt idx="4">
                  <c:v>13.62</c:v>
                </c:pt>
              </c:numCache>
            </c:numRef>
          </c:val>
          <c:extLst>
            <c:ext xmlns:c16="http://schemas.microsoft.com/office/drawing/2014/chart" uri="{C3380CC4-5D6E-409C-BE32-E72D297353CC}">
              <c16:uniqueId val="{00000000-94C8-43DD-9D32-5A85B5F2AA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94C8-43DD-9D32-5A85B5F2AA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74-42C2-8E5B-095D195941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D74-42C2-8E5B-095D195941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63-46C6-B10C-B8E04B52EA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F263-46C6-B10C-B8E04B52EA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16.690000000000001</c:v>
                </c:pt>
                <c:pt idx="2">
                  <c:v>9.42</c:v>
                </c:pt>
                <c:pt idx="3">
                  <c:v>17.760000000000002</c:v>
                </c:pt>
                <c:pt idx="4">
                  <c:v>16.329999999999998</c:v>
                </c:pt>
              </c:numCache>
            </c:numRef>
          </c:val>
          <c:extLst>
            <c:ext xmlns:c16="http://schemas.microsoft.com/office/drawing/2014/chart" uri="{C3380CC4-5D6E-409C-BE32-E72D297353CC}">
              <c16:uniqueId val="{00000000-F177-4425-8C2A-3659FB65AF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F177-4425-8C2A-3659FB65AF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505.58</c:v>
                </c:pt>
                <c:pt idx="2">
                  <c:v>418.28</c:v>
                </c:pt>
                <c:pt idx="3">
                  <c:v>425.91</c:v>
                </c:pt>
                <c:pt idx="4">
                  <c:v>408.58</c:v>
                </c:pt>
              </c:numCache>
            </c:numRef>
          </c:val>
          <c:extLst>
            <c:ext xmlns:c16="http://schemas.microsoft.com/office/drawing/2014/chart" uri="{C3380CC4-5D6E-409C-BE32-E72D297353CC}">
              <c16:uniqueId val="{00000000-0141-4CFB-B21C-648026D261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0141-4CFB-B21C-648026D261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100.91</c:v>
                </c:pt>
                <c:pt idx="2">
                  <c:v>97.84</c:v>
                </c:pt>
                <c:pt idx="3">
                  <c:v>99.72</c:v>
                </c:pt>
                <c:pt idx="4">
                  <c:v>91.14</c:v>
                </c:pt>
              </c:numCache>
            </c:numRef>
          </c:val>
          <c:extLst>
            <c:ext xmlns:c16="http://schemas.microsoft.com/office/drawing/2014/chart" uri="{C3380CC4-5D6E-409C-BE32-E72D297353CC}">
              <c16:uniqueId val="{00000000-2A22-4789-8A09-E2CA3CAFAF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2A22-4789-8A09-E2CA3CAFAF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152.51</c:v>
                </c:pt>
                <c:pt idx="2">
                  <c:v>158.71</c:v>
                </c:pt>
                <c:pt idx="3">
                  <c:v>155.66999999999999</c:v>
                </c:pt>
                <c:pt idx="4">
                  <c:v>162.62</c:v>
                </c:pt>
              </c:numCache>
            </c:numRef>
          </c:val>
          <c:extLst>
            <c:ext xmlns:c16="http://schemas.microsoft.com/office/drawing/2014/chart" uri="{C3380CC4-5D6E-409C-BE32-E72D297353CC}">
              <c16:uniqueId val="{00000000-1154-479B-8502-7AF43F0A43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1154-479B-8502-7AF43F0A43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election activeCell="BT88" sqref="BT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氷見市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H2</v>
      </c>
      <c r="X8" s="59"/>
      <c r="Y8" s="59"/>
      <c r="Z8" s="59"/>
      <c r="AA8" s="59"/>
      <c r="AB8" s="59"/>
      <c r="AC8" s="59"/>
      <c r="AD8" s="60" t="str">
        <f>データ!$M$6</f>
        <v>非設置</v>
      </c>
      <c r="AE8" s="60"/>
      <c r="AF8" s="60"/>
      <c r="AG8" s="60"/>
      <c r="AH8" s="60"/>
      <c r="AI8" s="60"/>
      <c r="AJ8" s="60"/>
      <c r="AK8" s="3"/>
      <c r="AL8" s="48">
        <f>データ!S6</f>
        <v>43205</v>
      </c>
      <c r="AM8" s="48"/>
      <c r="AN8" s="48"/>
      <c r="AO8" s="48"/>
      <c r="AP8" s="48"/>
      <c r="AQ8" s="48"/>
      <c r="AR8" s="48"/>
      <c r="AS8" s="48"/>
      <c r="AT8" s="47">
        <f>データ!T6</f>
        <v>230.54</v>
      </c>
      <c r="AU8" s="47"/>
      <c r="AV8" s="47"/>
      <c r="AW8" s="47"/>
      <c r="AX8" s="47"/>
      <c r="AY8" s="47"/>
      <c r="AZ8" s="47"/>
      <c r="BA8" s="47"/>
      <c r="BB8" s="47">
        <f>データ!U6</f>
        <v>187.41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68.599999999999994</v>
      </c>
      <c r="J10" s="47"/>
      <c r="K10" s="47"/>
      <c r="L10" s="47"/>
      <c r="M10" s="47"/>
      <c r="N10" s="47"/>
      <c r="O10" s="47"/>
      <c r="P10" s="47">
        <f>データ!P6</f>
        <v>3</v>
      </c>
      <c r="Q10" s="47"/>
      <c r="R10" s="47"/>
      <c r="S10" s="47"/>
      <c r="T10" s="47"/>
      <c r="U10" s="47"/>
      <c r="V10" s="47"/>
      <c r="W10" s="47">
        <f>データ!Q6</f>
        <v>84.2</v>
      </c>
      <c r="X10" s="47"/>
      <c r="Y10" s="47"/>
      <c r="Z10" s="47"/>
      <c r="AA10" s="47"/>
      <c r="AB10" s="47"/>
      <c r="AC10" s="47"/>
      <c r="AD10" s="48">
        <f>データ!R6</f>
        <v>3185</v>
      </c>
      <c r="AE10" s="48"/>
      <c r="AF10" s="48"/>
      <c r="AG10" s="48"/>
      <c r="AH10" s="48"/>
      <c r="AI10" s="48"/>
      <c r="AJ10" s="48"/>
      <c r="AK10" s="2"/>
      <c r="AL10" s="48">
        <f>データ!V6</f>
        <v>1285</v>
      </c>
      <c r="AM10" s="48"/>
      <c r="AN10" s="48"/>
      <c r="AO10" s="48"/>
      <c r="AP10" s="48"/>
      <c r="AQ10" s="48"/>
      <c r="AR10" s="48"/>
      <c r="AS10" s="48"/>
      <c r="AT10" s="47">
        <f>データ!W6</f>
        <v>0.43</v>
      </c>
      <c r="AU10" s="47"/>
      <c r="AV10" s="47"/>
      <c r="AW10" s="47"/>
      <c r="AX10" s="47"/>
      <c r="AY10" s="47"/>
      <c r="AZ10" s="47"/>
      <c r="BA10" s="47"/>
      <c r="BB10" s="47">
        <f>データ!X6</f>
        <v>2988.37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3mLUBuErXtPbk+8E62EqN2Krser9Mkv4o+GHF+zBK5u++qv+jJR2bRngMhxUqhOA8VmrWlnSYbT9dcR13SN3Qg==" saltValue="DsC/GSmzLOkC2eSuj3KB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162051</v>
      </c>
      <c r="D6" s="19">
        <f t="shared" si="3"/>
        <v>46</v>
      </c>
      <c r="E6" s="19">
        <f t="shared" si="3"/>
        <v>17</v>
      </c>
      <c r="F6" s="19">
        <f t="shared" si="3"/>
        <v>6</v>
      </c>
      <c r="G6" s="19">
        <f t="shared" si="3"/>
        <v>0</v>
      </c>
      <c r="H6" s="19" t="str">
        <f t="shared" si="3"/>
        <v>富山県　氷見市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68.599999999999994</v>
      </c>
      <c r="P6" s="20">
        <f t="shared" si="3"/>
        <v>3</v>
      </c>
      <c r="Q6" s="20">
        <f t="shared" si="3"/>
        <v>84.2</v>
      </c>
      <c r="R6" s="20">
        <f t="shared" si="3"/>
        <v>3185</v>
      </c>
      <c r="S6" s="20">
        <f t="shared" si="3"/>
        <v>43205</v>
      </c>
      <c r="T6" s="20">
        <f t="shared" si="3"/>
        <v>230.54</v>
      </c>
      <c r="U6" s="20">
        <f t="shared" si="3"/>
        <v>187.41</v>
      </c>
      <c r="V6" s="20">
        <f t="shared" si="3"/>
        <v>1285</v>
      </c>
      <c r="W6" s="20">
        <f t="shared" si="3"/>
        <v>0.43</v>
      </c>
      <c r="X6" s="20">
        <f t="shared" si="3"/>
        <v>2988.37</v>
      </c>
      <c r="Y6" s="21" t="str">
        <f>IF(Y7="",NA(),Y7)</f>
        <v>-</v>
      </c>
      <c r="Z6" s="21">
        <f t="shared" ref="Z6:AH6" si="4">IF(Z7="",NA(),Z7)</f>
        <v>101.42</v>
      </c>
      <c r="AA6" s="21">
        <f t="shared" si="4"/>
        <v>100.15</v>
      </c>
      <c r="AB6" s="21">
        <f t="shared" si="4"/>
        <v>100.06</v>
      </c>
      <c r="AC6" s="21">
        <f t="shared" si="4"/>
        <v>100.18</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16.690000000000001</v>
      </c>
      <c r="AW6" s="21">
        <f t="shared" si="6"/>
        <v>9.42</v>
      </c>
      <c r="AX6" s="21">
        <f t="shared" si="6"/>
        <v>17.760000000000002</v>
      </c>
      <c r="AY6" s="21">
        <f t="shared" si="6"/>
        <v>16.329999999999998</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505.58</v>
      </c>
      <c r="BH6" s="21">
        <f t="shared" si="7"/>
        <v>418.28</v>
      </c>
      <c r="BI6" s="21">
        <f t="shared" si="7"/>
        <v>425.91</v>
      </c>
      <c r="BJ6" s="21">
        <f t="shared" si="7"/>
        <v>408.58</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100.91</v>
      </c>
      <c r="BS6" s="21">
        <f t="shared" si="8"/>
        <v>97.84</v>
      </c>
      <c r="BT6" s="21">
        <f t="shared" si="8"/>
        <v>99.72</v>
      </c>
      <c r="BU6" s="21">
        <f t="shared" si="8"/>
        <v>91.14</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152.51</v>
      </c>
      <c r="CD6" s="21">
        <f t="shared" si="9"/>
        <v>158.71</v>
      </c>
      <c r="CE6" s="21">
        <f t="shared" si="9"/>
        <v>155.66999999999999</v>
      </c>
      <c r="CF6" s="21">
        <f t="shared" si="9"/>
        <v>162.62</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t="str">
        <f t="shared" ref="CN6:CV6" si="10">IF(CN7="",NA(),CN7)</f>
        <v>-</v>
      </c>
      <c r="CO6" s="21" t="str">
        <f t="shared" si="10"/>
        <v>-</v>
      </c>
      <c r="CP6" s="21" t="str">
        <f t="shared" si="10"/>
        <v>-</v>
      </c>
      <c r="CQ6" s="21" t="str">
        <f t="shared" si="10"/>
        <v>-</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89.46</v>
      </c>
      <c r="CZ6" s="21">
        <f t="shared" si="11"/>
        <v>90.51</v>
      </c>
      <c r="DA6" s="21">
        <f t="shared" si="11"/>
        <v>91.14</v>
      </c>
      <c r="DB6" s="21">
        <f t="shared" si="11"/>
        <v>91.36</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3.46</v>
      </c>
      <c r="DK6" s="21">
        <f t="shared" si="12"/>
        <v>6.91</v>
      </c>
      <c r="DL6" s="21">
        <f t="shared" si="12"/>
        <v>10.3</v>
      </c>
      <c r="DM6" s="21">
        <f t="shared" si="12"/>
        <v>13.62</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162051</v>
      </c>
      <c r="D7" s="23">
        <v>46</v>
      </c>
      <c r="E7" s="23">
        <v>17</v>
      </c>
      <c r="F7" s="23">
        <v>6</v>
      </c>
      <c r="G7" s="23">
        <v>0</v>
      </c>
      <c r="H7" s="23" t="s">
        <v>96</v>
      </c>
      <c r="I7" s="23" t="s">
        <v>97</v>
      </c>
      <c r="J7" s="23" t="s">
        <v>98</v>
      </c>
      <c r="K7" s="23" t="s">
        <v>99</v>
      </c>
      <c r="L7" s="23" t="s">
        <v>100</v>
      </c>
      <c r="M7" s="23" t="s">
        <v>101</v>
      </c>
      <c r="N7" s="24" t="s">
        <v>102</v>
      </c>
      <c r="O7" s="24">
        <v>68.599999999999994</v>
      </c>
      <c r="P7" s="24">
        <v>3</v>
      </c>
      <c r="Q7" s="24">
        <v>84.2</v>
      </c>
      <c r="R7" s="24">
        <v>3185</v>
      </c>
      <c r="S7" s="24">
        <v>43205</v>
      </c>
      <c r="T7" s="24">
        <v>230.54</v>
      </c>
      <c r="U7" s="24">
        <v>187.41</v>
      </c>
      <c r="V7" s="24">
        <v>1285</v>
      </c>
      <c r="W7" s="24">
        <v>0.43</v>
      </c>
      <c r="X7" s="24">
        <v>2988.37</v>
      </c>
      <c r="Y7" s="24" t="s">
        <v>102</v>
      </c>
      <c r="Z7" s="24">
        <v>101.42</v>
      </c>
      <c r="AA7" s="24">
        <v>100.15</v>
      </c>
      <c r="AB7" s="24">
        <v>100.06</v>
      </c>
      <c r="AC7" s="24">
        <v>100.18</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16.690000000000001</v>
      </c>
      <c r="AW7" s="24">
        <v>9.42</v>
      </c>
      <c r="AX7" s="24">
        <v>17.760000000000002</v>
      </c>
      <c r="AY7" s="24">
        <v>16.329999999999998</v>
      </c>
      <c r="AZ7" s="24" t="s">
        <v>102</v>
      </c>
      <c r="BA7" s="24">
        <v>56.53</v>
      </c>
      <c r="BB7" s="24">
        <v>59.66</v>
      </c>
      <c r="BC7" s="24">
        <v>61.64</v>
      </c>
      <c r="BD7" s="24">
        <v>69.819999999999993</v>
      </c>
      <c r="BE7" s="24">
        <v>68.63</v>
      </c>
      <c r="BF7" s="24" t="s">
        <v>102</v>
      </c>
      <c r="BG7" s="24">
        <v>505.58</v>
      </c>
      <c r="BH7" s="24">
        <v>418.28</v>
      </c>
      <c r="BI7" s="24">
        <v>425.91</v>
      </c>
      <c r="BJ7" s="24">
        <v>408.58</v>
      </c>
      <c r="BK7" s="24" t="s">
        <v>102</v>
      </c>
      <c r="BL7" s="24">
        <v>1095.52</v>
      </c>
      <c r="BM7" s="24">
        <v>1056.55</v>
      </c>
      <c r="BN7" s="24">
        <v>1278.54</v>
      </c>
      <c r="BO7" s="24">
        <v>1149.7</v>
      </c>
      <c r="BP7" s="24">
        <v>1069.8900000000001</v>
      </c>
      <c r="BQ7" s="24" t="s">
        <v>102</v>
      </c>
      <c r="BR7" s="24">
        <v>100.91</v>
      </c>
      <c r="BS7" s="24">
        <v>97.84</v>
      </c>
      <c r="BT7" s="24">
        <v>99.72</v>
      </c>
      <c r="BU7" s="24">
        <v>91.14</v>
      </c>
      <c r="BV7" s="24" t="s">
        <v>102</v>
      </c>
      <c r="BW7" s="24">
        <v>39.64</v>
      </c>
      <c r="BX7" s="24">
        <v>40</v>
      </c>
      <c r="BY7" s="24">
        <v>38.74</v>
      </c>
      <c r="BZ7" s="24">
        <v>35.96</v>
      </c>
      <c r="CA7" s="24">
        <v>39.89</v>
      </c>
      <c r="CB7" s="24" t="s">
        <v>102</v>
      </c>
      <c r="CC7" s="24">
        <v>152.51</v>
      </c>
      <c r="CD7" s="24">
        <v>158.71</v>
      </c>
      <c r="CE7" s="24">
        <v>155.66999999999999</v>
      </c>
      <c r="CF7" s="24">
        <v>162.62</v>
      </c>
      <c r="CG7" s="24" t="s">
        <v>102</v>
      </c>
      <c r="CH7" s="24">
        <v>449.72</v>
      </c>
      <c r="CI7" s="24">
        <v>437.27</v>
      </c>
      <c r="CJ7" s="24">
        <v>456.72</v>
      </c>
      <c r="CK7" s="24">
        <v>481.96</v>
      </c>
      <c r="CL7" s="24">
        <v>426.52</v>
      </c>
      <c r="CM7" s="24" t="s">
        <v>102</v>
      </c>
      <c r="CN7" s="24" t="s">
        <v>102</v>
      </c>
      <c r="CO7" s="24" t="s">
        <v>102</v>
      </c>
      <c r="CP7" s="24" t="s">
        <v>102</v>
      </c>
      <c r="CQ7" s="24" t="s">
        <v>102</v>
      </c>
      <c r="CR7" s="24" t="s">
        <v>102</v>
      </c>
      <c r="CS7" s="24">
        <v>30.19</v>
      </c>
      <c r="CT7" s="24">
        <v>28.77</v>
      </c>
      <c r="CU7" s="24">
        <v>26.22</v>
      </c>
      <c r="CV7" s="24">
        <v>26.12</v>
      </c>
      <c r="CW7" s="24">
        <v>28.16</v>
      </c>
      <c r="CX7" s="24" t="s">
        <v>102</v>
      </c>
      <c r="CY7" s="24">
        <v>89.46</v>
      </c>
      <c r="CZ7" s="24">
        <v>90.51</v>
      </c>
      <c r="DA7" s="24">
        <v>91.14</v>
      </c>
      <c r="DB7" s="24">
        <v>91.36</v>
      </c>
      <c r="DC7" s="24" t="s">
        <v>102</v>
      </c>
      <c r="DD7" s="24">
        <v>79.09</v>
      </c>
      <c r="DE7" s="24">
        <v>78.900000000000006</v>
      </c>
      <c r="DF7" s="24">
        <v>78.03</v>
      </c>
      <c r="DG7" s="24">
        <v>78.55</v>
      </c>
      <c r="DH7" s="24">
        <v>80.73</v>
      </c>
      <c r="DI7" s="24" t="s">
        <v>102</v>
      </c>
      <c r="DJ7" s="24">
        <v>3.46</v>
      </c>
      <c r="DK7" s="24">
        <v>6.91</v>
      </c>
      <c r="DL7" s="24">
        <v>10.3</v>
      </c>
      <c r="DM7" s="24">
        <v>13.62</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2025-01-29T04:17:35Z</cp:lastPrinted>
  <dcterms:created xsi:type="dcterms:W3CDTF">2025-01-24T07:21:44Z</dcterms:created>
  <dcterms:modified xsi:type="dcterms:W3CDTF">2025-01-29T04:17:36Z</dcterms:modified>
  <cp:category/>
</cp:coreProperties>
</file>