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I:\★市町村支援課移行データ\財政係\57公営企業経営比較分析表\R06\R070120 公営企業に係る経営比較分析表（令和５年度決算）の分析等について\03 市町村→県\04氷見市○\下水道（法適用）\"/>
    </mc:Choice>
  </mc:AlternateContent>
  <xr:revisionPtr revIDLastSave="0" documentId="13_ncr:1_{AA800C50-50B2-4CAF-B865-C6C30B2196D4}" xr6:coauthVersionLast="36" xr6:coauthVersionMax="36" xr10:uidLastSave="{00000000-0000-0000-0000-000000000000}"/>
  <workbookProtection workbookAlgorithmName="SHA-512" workbookHashValue="GOZaALA+Pndw7/i4BLX6HkWM/sczTqzBZO+NOyV374ty0wZwFdMihDji/gYjUbw7gw5hwh9YnnnxWfWWFCnRIQ==" workbookSaltValue="XiCGQC5hN7liTYDIy0vY9Q==" workbookSpinCount="100000" lockStructure="1"/>
  <bookViews>
    <workbookView xWindow="0" yWindow="0" windowWidth="23040" windowHeight="921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BB8" i="4" s="1"/>
  <c r="T6" i="5"/>
  <c r="AT8" i="4" s="1"/>
  <c r="S6" i="5"/>
  <c r="AL8" i="4" s="1"/>
  <c r="R6" i="5"/>
  <c r="AD10" i="4" s="1"/>
  <c r="Q6" i="5"/>
  <c r="W10" i="4" s="1"/>
  <c r="P6" i="5"/>
  <c r="P10" i="4" s="1"/>
  <c r="O6" i="5"/>
  <c r="I10" i="4" s="1"/>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G85" i="4"/>
  <c r="F85" i="4"/>
  <c r="AL10" i="4"/>
  <c r="I8" i="4"/>
</calcChain>
</file>

<file path=xl/sharedStrings.xml><?xml version="1.0" encoding="utf-8"?>
<sst xmlns="http://schemas.openxmlformats.org/spreadsheetml/2006/main" count="253" uniqueCount="117">
  <si>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</si>
  <si>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</si>
  <si>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</si>
  <si>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</si>
  <si>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</si>
  <si>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</si>
  <si>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</si>
  <si>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</si>
  <si>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</si>
  <si>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</si>
  <si>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</si>
  <si>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</si>
  <si>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</si>
  <si>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</si>
  <si>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</si>
  <si>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</si>
  <si>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</si>
  <si>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</si>
  <si>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</si>
  <si>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</si>
  <si>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</si>
  <si>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</si>
  <si>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</si>
  <si>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</si>
  <si>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</si>
  <si>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</si>
  <si>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</si>
  <si>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</si>
  <si>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</si>
  <si>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</si>
  <si>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</si>
  <si>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</si>
  <si>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</si>
  <si>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</si>
  <si>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</si>
  <si>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</si>
  <si>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</si>
  <si>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</si>
  <si>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</si>
  <si>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</si>
  <si>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</si>
  <si>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</si>
  <si>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</si>
  <si>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</si>
  <si>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</si>
  <si>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</si>
  <si>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</si>
  <si>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</si>
  <si>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</si>
  <si>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</si>
  <si>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</si>
  <si>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</si>
  <si>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</si>
  <si>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</si>
  <si>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</si>
  <si>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</si>
  <si>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</si>
  <si>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</si>
  <si>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</si>
  <si>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</si>
  <si>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</si>
  <si>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</si>
  <si>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</si>
  <si>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</si>
  <si>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</si>
  <si>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</si>
  <si>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</si>
  <si>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</si>
  <si>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</si>
  <si>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</si>
  <si>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</si>
  <si>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</si>
  <si>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</si>
  <si>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</si>
  <si>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</si>
  <si>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</si>
  <si>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</si>
  <si>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</si>
  <si>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</si>
  <si>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</si>
  <si>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</si>
  <si>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</si>
  <si>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</si>
  <si>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</si>
  <si>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</si>
  <si>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</si>
  <si>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</si>
  <si>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</si>
  <si>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</si>
  <si>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</si>
  <si>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</si>
  <si>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</si>
  <si>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</si>
  <si>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</si>
  <si>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</si>
  <si>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</si>
  <si>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氷見市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</si>
  <si>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</si>
  <si>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</si>
  <si>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</si>
  <si>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</si>
  <si>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</si>
  <si>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</si>
  <si>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</si>
  <si>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</si>
  <si>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</si>
  <si>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</si>
  <si>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</si>
  <si>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</si>
  <si>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</si>
  <si>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</si>
  <si>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</si>
  <si>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</si>
  <si>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</si>
  <si>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経常収支比率及び経費回収率は１００％を超えており、累積欠損金も発生していないが、収益に占める一般会計からの繰入金は依然として大きい。流動比率は企業債元金償還額の減少等により令和４年度より改善したが、依然、全国平均及び類似団体平均を大きく下回る。経営の健全性確保のためには水洗化率の向上等による収益の確保や、一層の経費の縮減に取り組む必要がある。
　企業債残高対事業規模比率については、施設や管渠の整備は減少していることから減少傾向にある。しかし、今後は令和６年能登半島地震により被災した下水道施設の復旧費用や施設の更新費用が見込まれることから、企業債残高が増加する。そのため、施設の更新については、引き続き、計画的に実施していく必要がある。
　経費回収率は能登半島地震により影響を受けた利用者の負担を軽減するため、下水道使用料の減免を行ったことから減少した。
  施設利用率は全国平均及び類似団体平均を下回っており、今後の人口減少により更なる低下が想定される。利用率の算定にあたっては、晴天時の水量を基準に算定されているが、富山県は、年間雨日数が全国上位と多くなっていることや、冬季は多くの降雪があることから、平均に比べ低くなる傾向にある。</t>
    <rPh sb="1" eb="3">
      <t>ケイジョウ</t>
    </rPh>
    <rPh sb="3" eb="5">
      <t>シュウシ</t>
    </rPh>
    <rPh sb="5" eb="7">
      <t>ヒリツ</t>
    </rPh>
    <rPh sb="7" eb="8">
      <t>オヨ</t>
    </rPh>
    <rPh sb="9" eb="11">
      <t>ケイヒ</t>
    </rPh>
    <rPh sb="11" eb="13">
      <t>カイシュウ</t>
    </rPh>
    <rPh sb="13" eb="14">
      <t>リツ</t>
    </rPh>
    <rPh sb="20" eb="21">
      <t>コ</t>
    </rPh>
    <rPh sb="26" eb="28">
      <t>ルイセキ</t>
    </rPh>
    <rPh sb="28" eb="30">
      <t>ケッソン</t>
    </rPh>
    <rPh sb="30" eb="31">
      <t>キン</t>
    </rPh>
    <rPh sb="32" eb="34">
      <t>ハッセイ</t>
    </rPh>
    <rPh sb="41" eb="43">
      <t>シュウエキ</t>
    </rPh>
    <rPh sb="44" eb="45">
      <t>シ</t>
    </rPh>
    <rPh sb="47" eb="49">
      <t>イッパン</t>
    </rPh>
    <rPh sb="49" eb="51">
      <t>カイケイ</t>
    </rPh>
    <rPh sb="54" eb="56">
      <t>クリイレ</t>
    </rPh>
    <rPh sb="56" eb="57">
      <t>キン</t>
    </rPh>
    <rPh sb="58" eb="60">
      <t>イゼン</t>
    </rPh>
    <rPh sb="63" eb="64">
      <t>オオ</t>
    </rPh>
    <rPh sb="81" eb="83">
      <t>ゲンショウ</t>
    </rPh>
    <rPh sb="100" eb="102">
      <t>イゼン</t>
    </rPh>
    <rPh sb="103" eb="105">
      <t>ゼンコク</t>
    </rPh>
    <rPh sb="105" eb="107">
      <t>ヘイキン</t>
    </rPh>
    <rPh sb="107" eb="108">
      <t>オヨ</t>
    </rPh>
    <rPh sb="109" eb="111">
      <t>ルイジ</t>
    </rPh>
    <rPh sb="111" eb="113">
      <t>ダンタイ</t>
    </rPh>
    <rPh sb="116" eb="117">
      <t>オオ</t>
    </rPh>
    <rPh sb="119" eb="121">
      <t>シタマワ</t>
    </rPh>
    <rPh sb="123" eb="125">
      <t>ケイエイ</t>
    </rPh>
    <rPh sb="126" eb="129">
      <t>ケンゼンセイ</t>
    </rPh>
    <rPh sb="129" eb="131">
      <t>カクホ</t>
    </rPh>
    <rPh sb="136" eb="139">
      <t>スイセンカ</t>
    </rPh>
    <rPh sb="139" eb="140">
      <t>リツ</t>
    </rPh>
    <rPh sb="141" eb="143">
      <t>コウジョウ</t>
    </rPh>
    <rPh sb="143" eb="144">
      <t>ナド</t>
    </rPh>
    <rPh sb="147" eb="149">
      <t>シュウエキ</t>
    </rPh>
    <rPh sb="150" eb="152">
      <t>カクホ</t>
    </rPh>
    <rPh sb="154" eb="156">
      <t>イッソウ</t>
    </rPh>
    <rPh sb="157" eb="159">
      <t>ケイヒ</t>
    </rPh>
    <rPh sb="160" eb="162">
      <t>シュクゲン</t>
    </rPh>
    <rPh sb="163" eb="164">
      <t>ト</t>
    </rPh>
    <rPh sb="165" eb="166">
      <t>ク</t>
    </rPh>
    <rPh sb="167" eb="169">
      <t>ヒツヨウ</t>
    </rPh>
    <rPh sb="177" eb="178">
      <t>サイ</t>
    </rPh>
    <rPh sb="178" eb="180">
      <t>ザンダカ</t>
    </rPh>
    <rPh sb="180" eb="181">
      <t>タイ</t>
    </rPh>
    <rPh sb="181" eb="183">
      <t>ジギョウ</t>
    </rPh>
    <rPh sb="183" eb="185">
      <t>キボ</t>
    </rPh>
    <rPh sb="185" eb="187">
      <t>ヒリツ</t>
    </rPh>
    <rPh sb="193" eb="195">
      <t>シセツ</t>
    </rPh>
    <rPh sb="196" eb="197">
      <t>クダ</t>
    </rPh>
    <rPh sb="197" eb="198">
      <t>キョ</t>
    </rPh>
    <rPh sb="199" eb="201">
      <t>セイビ</t>
    </rPh>
    <rPh sb="202" eb="204">
      <t>ゲンショウ</t>
    </rPh>
    <rPh sb="300" eb="301">
      <t>ヒ</t>
    </rPh>
    <rPh sb="302" eb="303">
      <t>ツヅ</t>
    </rPh>
    <rPh sb="309" eb="311">
      <t>ジッシ</t>
    </rPh>
    <rPh sb="315" eb="317">
      <t>ヒツヨウ</t>
    </rPh>
    <rPh sb="383" eb="385">
      <t>シセツ</t>
    </rPh>
    <rPh sb="385" eb="387">
      <t>リヨウ</t>
    </rPh>
    <rPh sb="387" eb="388">
      <t>リツ</t>
    </rPh>
    <rPh sb="389" eb="391">
      <t>ゼンコク</t>
    </rPh>
    <rPh sb="391" eb="393">
      <t>ヘイキン</t>
    </rPh>
    <rPh sb="393" eb="394">
      <t>オヨ</t>
    </rPh>
    <rPh sb="395" eb="397">
      <t>ルイジ</t>
    </rPh>
    <rPh sb="397" eb="399">
      <t>ダンタイ</t>
    </rPh>
    <rPh sb="399" eb="401">
      <t>ヘイキン</t>
    </rPh>
    <rPh sb="409" eb="411">
      <t>コンゴ</t>
    </rPh>
    <rPh sb="412" eb="414">
      <t>ジンコウ</t>
    </rPh>
    <rPh sb="414" eb="416">
      <t>ゲンショウ</t>
    </rPh>
    <rPh sb="419" eb="420">
      <t>サラ</t>
    </rPh>
    <rPh sb="422" eb="424">
      <t>テイカ</t>
    </rPh>
    <rPh sb="425" eb="427">
      <t>ソウテイ</t>
    </rPh>
    <rPh sb="431" eb="434">
      <t>リヨウリツ</t>
    </rPh>
    <rPh sb="435" eb="437">
      <t>サンテイ</t>
    </rPh>
    <rPh sb="444" eb="446">
      <t>セイテン</t>
    </rPh>
    <rPh sb="446" eb="447">
      <t>ジ</t>
    </rPh>
    <rPh sb="448" eb="450">
      <t>スイリョウ</t>
    </rPh>
    <rPh sb="451" eb="453">
      <t>キジュン</t>
    </rPh>
    <rPh sb="454" eb="456">
      <t>サンテイ</t>
    </rPh>
    <rPh sb="463" eb="466">
      <t>トヤマケン</t>
    </rPh>
    <rPh sb="468" eb="470">
      <t>ネンカン</t>
    </rPh>
    <rPh sb="470" eb="471">
      <t>アメ</t>
    </rPh>
    <rPh sb="471" eb="473">
      <t>ニッスウ</t>
    </rPh>
    <rPh sb="474" eb="476">
      <t>ゼンコク</t>
    </rPh>
    <rPh sb="476" eb="478">
      <t>ジョウイ</t>
    </rPh>
    <rPh sb="479" eb="480">
      <t>オオ</t>
    </rPh>
    <rPh sb="490" eb="492">
      <t>トウキ</t>
    </rPh>
    <rPh sb="493" eb="494">
      <t>オオ</t>
    </rPh>
    <rPh sb="496" eb="498">
      <t>コウセツ</t>
    </rPh>
    <rPh sb="506" eb="508">
      <t>ヘイキン</t>
    </rPh>
    <rPh sb="509" eb="510">
      <t>クラ</t>
    </rPh>
    <rPh sb="511" eb="512">
      <t>ヒク</t>
    </rPh>
    <rPh sb="515" eb="517">
      <t>ケイコウ</t>
    </rPh>
    <phoneticPr fontId="4"/>
  </si>
  <si>
    <t>　法適用後、４回目の決算であり、有形固定資産減価償却率は低い状況であるが、平成８年に供用開始した施設の老朽化が始まっている。法定耐用年数を超えた施設はなく、現在のところ老朽管更新は実施していない。
　策定した最適整備構想に基づいた処理施設の改築に引き続き取り組んでいく。</t>
    <rPh sb="2" eb="4">
      <t>テキヨウ</t>
    </rPh>
    <rPh sb="7" eb="9">
      <t>カイメ</t>
    </rPh>
    <rPh sb="16" eb="18">
      <t>ユウケイ</t>
    </rPh>
    <rPh sb="18" eb="20">
      <t>コテイ</t>
    </rPh>
    <rPh sb="20" eb="22">
      <t>シサン</t>
    </rPh>
    <rPh sb="22" eb="24">
      <t>ゲンカ</t>
    </rPh>
    <rPh sb="37" eb="39">
      <t>ヘイセイ</t>
    </rPh>
    <rPh sb="40" eb="41">
      <t>ネン</t>
    </rPh>
    <rPh sb="55" eb="56">
      <t>ハジ</t>
    </rPh>
    <rPh sb="62" eb="64">
      <t>ホウテイ</t>
    </rPh>
    <rPh sb="64" eb="66">
      <t>タイヨウ</t>
    </rPh>
    <rPh sb="66" eb="68">
      <t>ネンスウ</t>
    </rPh>
    <rPh sb="69" eb="70">
      <t>コ</t>
    </rPh>
    <rPh sb="72" eb="74">
      <t>シセツ</t>
    </rPh>
    <rPh sb="78" eb="80">
      <t>ゲンザイ</t>
    </rPh>
    <rPh sb="84" eb="86">
      <t>ロウキュウ</t>
    </rPh>
    <rPh sb="86" eb="87">
      <t>カン</t>
    </rPh>
    <rPh sb="87" eb="89">
      <t>コウシン</t>
    </rPh>
    <rPh sb="90" eb="92">
      <t>ジッシ</t>
    </rPh>
    <rPh sb="100" eb="102">
      <t>サクテイ</t>
    </rPh>
    <rPh sb="104" eb="106">
      <t>サイテキ</t>
    </rPh>
    <rPh sb="106" eb="108">
      <t>セイビ</t>
    </rPh>
    <rPh sb="108" eb="110">
      <t>コウソウ</t>
    </rPh>
    <rPh sb="111" eb="112">
      <t>モト</t>
    </rPh>
    <rPh sb="115" eb="117">
      <t>ショリ</t>
    </rPh>
    <rPh sb="117" eb="119">
      <t>シセツ</t>
    </rPh>
    <rPh sb="120" eb="122">
      <t>カイチク</t>
    </rPh>
    <rPh sb="123" eb="124">
      <t>ヒ</t>
    </rPh>
    <rPh sb="125" eb="126">
      <t>ツヅ</t>
    </rPh>
    <rPh sb="127" eb="128">
      <t>ト</t>
    </rPh>
    <rPh sb="129" eb="130">
      <t>ク</t>
    </rPh>
    <phoneticPr fontId="4"/>
  </si>
  <si>
    <t>　経常収支比率が１００％を超えているものの、この結果は一般会計からの繰入金に依存するところが大きい。企業債償還元金額が大きく、流動比率も依然として全国平均及び類似団体平均を下回る。現在、処理場に係る経費や施設更新費用等削減のため、白川地区を公共下水道へ接続するための整備を実施中であるが、人口減少等による使用料収入の減少や、物価高騰による施設維持管理費用の増等が今後見込まれ、経営環境は厳しい。
　今後は、令和５年３月に策定した経営戦略に基づいて計画を進め、また、経営状況や財政状況を把握し、適正な料金水準を検討するなど、一般会計からの繰入金に依存しない安定した経営基盤確立に向けた取組をする必要がある。</t>
    <rPh sb="24" eb="26">
      <t>ケッカ</t>
    </rPh>
    <rPh sb="27" eb="29">
      <t>イッパン</t>
    </rPh>
    <rPh sb="29" eb="31">
      <t>カイケイ</t>
    </rPh>
    <rPh sb="34" eb="36">
      <t>クリイレ</t>
    </rPh>
    <rPh sb="36" eb="37">
      <t>キン</t>
    </rPh>
    <rPh sb="38" eb="40">
      <t>イゾン</t>
    </rPh>
    <rPh sb="46" eb="47">
      <t>オオ</t>
    </rPh>
    <rPh sb="50" eb="52">
      <t>キギョウ</t>
    </rPh>
    <rPh sb="52" eb="53">
      <t>サイ</t>
    </rPh>
    <rPh sb="53" eb="55">
      <t>ショウカン</t>
    </rPh>
    <rPh sb="55" eb="57">
      <t>ガンキン</t>
    </rPh>
    <rPh sb="57" eb="58">
      <t>ガク</t>
    </rPh>
    <rPh sb="59" eb="60">
      <t>オオ</t>
    </rPh>
    <rPh sb="63" eb="65">
      <t>リュウドウ</t>
    </rPh>
    <rPh sb="65" eb="67">
      <t>ヒリツ</t>
    </rPh>
    <rPh sb="68" eb="70">
      <t>イゼン</t>
    </rPh>
    <rPh sb="73" eb="75">
      <t>ゼンコク</t>
    </rPh>
    <rPh sb="75" eb="77">
      <t>ヘイキン</t>
    </rPh>
    <rPh sb="77" eb="78">
      <t>オヨ</t>
    </rPh>
    <rPh sb="79" eb="81">
      <t>ルイジ</t>
    </rPh>
    <rPh sb="81" eb="83">
      <t>ダンタイ</t>
    </rPh>
    <rPh sb="83" eb="85">
      <t>ヘイキン</t>
    </rPh>
    <rPh sb="86" eb="88">
      <t>シタマワ</t>
    </rPh>
    <rPh sb="90" eb="92">
      <t>ゲンザイ</t>
    </rPh>
    <rPh sb="138" eb="139">
      <t>ナカ</t>
    </rPh>
    <rPh sb="144" eb="146">
      <t>ジンコウ</t>
    </rPh>
    <rPh sb="146" eb="148">
      <t>ゲンショウ</t>
    </rPh>
    <rPh sb="148" eb="149">
      <t>ナド</t>
    </rPh>
    <rPh sb="152" eb="155">
      <t>シヨウリョウ</t>
    </rPh>
    <rPh sb="155" eb="157">
      <t>シュウニュウ</t>
    </rPh>
    <rPh sb="158" eb="160">
      <t>ゲンショウ</t>
    </rPh>
    <rPh sb="162" eb="164">
      <t>ブッカ</t>
    </rPh>
    <rPh sb="164" eb="166">
      <t>コウトウ</t>
    </rPh>
    <rPh sb="169" eb="171">
      <t>シセツ</t>
    </rPh>
    <rPh sb="171" eb="173">
      <t>イジ</t>
    </rPh>
    <rPh sb="173" eb="175">
      <t>カンリ</t>
    </rPh>
    <rPh sb="175" eb="177">
      <t>ヒヨウ</t>
    </rPh>
    <rPh sb="178" eb="179">
      <t>ゾウ</t>
    </rPh>
    <rPh sb="179" eb="180">
      <t>ナド</t>
    </rPh>
    <rPh sb="181" eb="183">
      <t>コンゴ</t>
    </rPh>
    <rPh sb="183" eb="185">
      <t>ミコ</t>
    </rPh>
    <rPh sb="188" eb="190">
      <t>ケイエイ</t>
    </rPh>
    <rPh sb="190" eb="192">
      <t>カンキョウ</t>
    </rPh>
    <rPh sb="193" eb="194">
      <t>キビ</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</si>
</sst>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formatCode="#,##0.00;&quot;△&quot;#,##0.00;&quot;-&quot;">
                  <c:v>7.0000000000000007E-2</c:v>
                </c:pt>
                <c:pt idx="4">
                  <c:v>0</c:v>
                </c:pt>
              </c:numCache>
            </c:numRef>
          </c:val>
          <c:extLst>
            <c:ext xmlns:c16="http://schemas.microsoft.com/office/drawing/2014/chart" uri="{C3380CC4-5D6E-409C-BE32-E72D297353CC}">
              <c16:uniqueId val="{00000000-5A7A-4D8F-8503-C9AEEEE3C22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0.25</c:v>
                </c:pt>
                <c:pt idx="2">
                  <c:v>0.05</c:v>
                </c:pt>
                <c:pt idx="3">
                  <c:v>0.03</c:v>
                </c:pt>
                <c:pt idx="4">
                  <c:v>0.03</c:v>
                </c:pt>
              </c:numCache>
            </c:numRef>
          </c:val>
          <c:smooth val="0"/>
          <c:extLst>
            <c:ext xmlns:c16="http://schemas.microsoft.com/office/drawing/2014/chart" uri="{C3380CC4-5D6E-409C-BE32-E72D297353CC}">
              <c16:uniqueId val="{00000001-5A7A-4D8F-8503-C9AEEEE3C22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101.37</c:v>
                </c:pt>
                <c:pt idx="2">
                  <c:v>100.16</c:v>
                </c:pt>
                <c:pt idx="3">
                  <c:v>100.05</c:v>
                </c:pt>
                <c:pt idx="4">
                  <c:v>100.04</c:v>
                </c:pt>
              </c:numCache>
            </c:numRef>
          </c:val>
          <c:extLst>
            <c:ext xmlns:c16="http://schemas.microsoft.com/office/drawing/2014/chart" uri="{C3380CC4-5D6E-409C-BE32-E72D297353CC}">
              <c16:uniqueId val="{00000000-9048-46A6-B94F-B99D37E19EC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106.37</c:v>
                </c:pt>
                <c:pt idx="2">
                  <c:v>106.07</c:v>
                </c:pt>
                <c:pt idx="3">
                  <c:v>105.5</c:v>
                </c:pt>
                <c:pt idx="4">
                  <c:v>106.35</c:v>
                </c:pt>
              </c:numCache>
            </c:numRef>
          </c:val>
          <c:smooth val="0"/>
          <c:extLst>
            <c:ext xmlns:c16="http://schemas.microsoft.com/office/drawing/2014/chart" uri="{C3380CC4-5D6E-409C-BE32-E72D297353CC}">
              <c16:uniqueId val="{00000001-9048-46A6-B94F-B99D37E19EC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3.32</c:v>
                </c:pt>
                <c:pt idx="2">
                  <c:v>6.63</c:v>
                </c:pt>
                <c:pt idx="3">
                  <c:v>9.86</c:v>
                </c:pt>
                <c:pt idx="4">
                  <c:v>13.04</c:v>
                </c:pt>
              </c:numCache>
            </c:numRef>
          </c:val>
          <c:extLst>
            <c:ext xmlns:c16="http://schemas.microsoft.com/office/drawing/2014/chart" uri="{C3380CC4-5D6E-409C-BE32-E72D297353CC}">
              <c16:uniqueId val="{00000000-9B96-4564-8072-42AB5CE471C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20.34</c:v>
                </c:pt>
                <c:pt idx="2">
                  <c:v>21.85</c:v>
                </c:pt>
                <c:pt idx="3">
                  <c:v>25.19</c:v>
                </c:pt>
                <c:pt idx="4">
                  <c:v>25.46</c:v>
                </c:pt>
              </c:numCache>
            </c:numRef>
          </c:val>
          <c:smooth val="0"/>
          <c:extLst>
            <c:ext xmlns:c16="http://schemas.microsoft.com/office/drawing/2014/chart" uri="{C3380CC4-5D6E-409C-BE32-E72D297353CC}">
              <c16:uniqueId val="{00000001-9B96-4564-8072-42AB5CE471C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6AB4-4198-B41C-447BF4D074C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formatCode="#,##0.00;&quot;△&quot;#,##0.00;&quot;-&quot;">
                  <c:v>0.19</c:v>
                </c:pt>
              </c:numCache>
            </c:numRef>
          </c:val>
          <c:smooth val="0"/>
          <c:extLst>
            <c:ext xmlns:c16="http://schemas.microsoft.com/office/drawing/2014/chart" uri="{C3380CC4-5D6E-409C-BE32-E72D297353CC}">
              <c16:uniqueId val="{00000001-6AB4-4198-B41C-447BF4D074C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67A2-4370-BC2C-C25CBFE8B3E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139.02000000000001</c:v>
                </c:pt>
                <c:pt idx="2">
                  <c:v>132.04</c:v>
                </c:pt>
                <c:pt idx="3">
                  <c:v>145.43</c:v>
                </c:pt>
                <c:pt idx="4">
                  <c:v>129.88999999999999</c:v>
                </c:pt>
              </c:numCache>
            </c:numRef>
          </c:val>
          <c:smooth val="0"/>
          <c:extLst>
            <c:ext xmlns:c16="http://schemas.microsoft.com/office/drawing/2014/chart" uri="{C3380CC4-5D6E-409C-BE32-E72D297353CC}">
              <c16:uniqueId val="{00000001-67A2-4370-BC2C-C25CBFE8B3E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15.51</c:v>
                </c:pt>
                <c:pt idx="2">
                  <c:v>8.4499999999999993</c:v>
                </c:pt>
                <c:pt idx="3">
                  <c:v>14.82</c:v>
                </c:pt>
                <c:pt idx="4">
                  <c:v>16.170000000000002</c:v>
                </c:pt>
              </c:numCache>
            </c:numRef>
          </c:val>
          <c:extLst>
            <c:ext xmlns:c16="http://schemas.microsoft.com/office/drawing/2014/chart" uri="{C3380CC4-5D6E-409C-BE32-E72D297353CC}">
              <c16:uniqueId val="{00000000-5427-49FE-B008-1C0E2370755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29.13</c:v>
                </c:pt>
                <c:pt idx="2">
                  <c:v>35.69</c:v>
                </c:pt>
                <c:pt idx="3">
                  <c:v>38.4</c:v>
                </c:pt>
                <c:pt idx="4">
                  <c:v>44.04</c:v>
                </c:pt>
              </c:numCache>
            </c:numRef>
          </c:val>
          <c:smooth val="0"/>
          <c:extLst>
            <c:ext xmlns:c16="http://schemas.microsoft.com/office/drawing/2014/chart" uri="{C3380CC4-5D6E-409C-BE32-E72D297353CC}">
              <c16:uniqueId val="{00000001-5427-49FE-B008-1C0E2370755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578.42999999999995</c:v>
                </c:pt>
                <c:pt idx="2">
                  <c:v>472.95</c:v>
                </c:pt>
                <c:pt idx="3">
                  <c:v>477.9</c:v>
                </c:pt>
                <c:pt idx="4">
                  <c:v>443.95</c:v>
                </c:pt>
              </c:numCache>
            </c:numRef>
          </c:val>
          <c:extLst>
            <c:ext xmlns:c16="http://schemas.microsoft.com/office/drawing/2014/chart" uri="{C3380CC4-5D6E-409C-BE32-E72D297353CC}">
              <c16:uniqueId val="{00000000-0E80-43FD-BC88-585E1D8C0B6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867.83</c:v>
                </c:pt>
                <c:pt idx="2">
                  <c:v>791.76</c:v>
                </c:pt>
                <c:pt idx="3">
                  <c:v>900.82</c:v>
                </c:pt>
                <c:pt idx="4">
                  <c:v>839.21</c:v>
                </c:pt>
              </c:numCache>
            </c:numRef>
          </c:val>
          <c:smooth val="0"/>
          <c:extLst>
            <c:ext xmlns:c16="http://schemas.microsoft.com/office/drawing/2014/chart" uri="{C3380CC4-5D6E-409C-BE32-E72D297353CC}">
              <c16:uniqueId val="{00000001-0E80-43FD-BC88-585E1D8C0B6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103.05</c:v>
                </c:pt>
                <c:pt idx="2">
                  <c:v>99.02</c:v>
                </c:pt>
                <c:pt idx="3">
                  <c:v>100.16</c:v>
                </c:pt>
                <c:pt idx="4">
                  <c:v>90.7</c:v>
                </c:pt>
              </c:numCache>
            </c:numRef>
          </c:val>
          <c:extLst>
            <c:ext xmlns:c16="http://schemas.microsoft.com/office/drawing/2014/chart" uri="{C3380CC4-5D6E-409C-BE32-E72D297353CC}">
              <c16:uniqueId val="{00000000-56D3-4D36-9DD1-5F5E43EF22B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57.08</c:v>
                </c:pt>
                <c:pt idx="2">
                  <c:v>56.26</c:v>
                </c:pt>
                <c:pt idx="3">
                  <c:v>52.94</c:v>
                </c:pt>
                <c:pt idx="4">
                  <c:v>52.05</c:v>
                </c:pt>
              </c:numCache>
            </c:numRef>
          </c:val>
          <c:smooth val="0"/>
          <c:extLst>
            <c:ext xmlns:c16="http://schemas.microsoft.com/office/drawing/2014/chart" uri="{C3380CC4-5D6E-409C-BE32-E72D297353CC}">
              <c16:uniqueId val="{00000001-56D3-4D36-9DD1-5F5E43EF22B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149.76</c:v>
                </c:pt>
                <c:pt idx="2">
                  <c:v>156.03</c:v>
                </c:pt>
                <c:pt idx="3">
                  <c:v>154.43</c:v>
                </c:pt>
                <c:pt idx="4">
                  <c:v>155.56</c:v>
                </c:pt>
              </c:numCache>
            </c:numRef>
          </c:val>
          <c:extLst>
            <c:ext xmlns:c16="http://schemas.microsoft.com/office/drawing/2014/chart" uri="{C3380CC4-5D6E-409C-BE32-E72D297353CC}">
              <c16:uniqueId val="{00000000-3F28-4BFA-AA20-81B41AECCDD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3F28-4BFA-AA20-81B41AECCDD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40</c:v>
                </c:pt>
                <c:pt idx="2">
                  <c:v>38.28</c:v>
                </c:pt>
                <c:pt idx="3">
                  <c:v>37.42</c:v>
                </c:pt>
                <c:pt idx="4">
                  <c:v>37.06</c:v>
                </c:pt>
              </c:numCache>
            </c:numRef>
          </c:val>
          <c:extLst>
            <c:ext xmlns:c16="http://schemas.microsoft.com/office/drawing/2014/chart" uri="{C3380CC4-5D6E-409C-BE32-E72D297353CC}">
              <c16:uniqueId val="{00000000-CF90-4671-B92B-09DE0CECF4B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54.83</c:v>
                </c:pt>
                <c:pt idx="2">
                  <c:v>66.53</c:v>
                </c:pt>
                <c:pt idx="3">
                  <c:v>52.35</c:v>
                </c:pt>
                <c:pt idx="4">
                  <c:v>46.25</c:v>
                </c:pt>
              </c:numCache>
            </c:numRef>
          </c:val>
          <c:smooth val="0"/>
          <c:extLst>
            <c:ext xmlns:c16="http://schemas.microsoft.com/office/drawing/2014/chart" uri="{C3380CC4-5D6E-409C-BE32-E72D297353CC}">
              <c16:uniqueId val="{00000001-CF90-4671-B92B-09DE0CECF4B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89.39</c:v>
                </c:pt>
                <c:pt idx="2">
                  <c:v>89.76</c:v>
                </c:pt>
                <c:pt idx="3">
                  <c:v>90.21</c:v>
                </c:pt>
                <c:pt idx="4">
                  <c:v>90.51</c:v>
                </c:pt>
              </c:numCache>
            </c:numRef>
          </c:val>
          <c:extLst>
            <c:ext xmlns:c16="http://schemas.microsoft.com/office/drawing/2014/chart" uri="{C3380CC4-5D6E-409C-BE32-E72D297353CC}">
              <c16:uniqueId val="{00000000-FD98-415D-B895-0FBB1673885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84.7</c:v>
                </c:pt>
                <c:pt idx="2">
                  <c:v>84.67</c:v>
                </c:pt>
                <c:pt idx="3">
                  <c:v>84.39</c:v>
                </c:pt>
                <c:pt idx="4">
                  <c:v>83.96</c:v>
                </c:pt>
              </c:numCache>
            </c:numRef>
          </c:val>
          <c:smooth val="0"/>
          <c:extLst>
            <c:ext xmlns:c16="http://schemas.microsoft.com/office/drawing/2014/chart" uri="{C3380CC4-5D6E-409C-BE32-E72D297353CC}">
              <c16:uniqueId val="{00000001-FD98-415D-B895-0FBB1673885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 zoomScaleNormal="100" workbookViewId="0">
      <selection activeCell="BG6" sqref="BG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3" t="s">
        <v>0</v>
      </c>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row>
    <row r="3" spans="1:78" ht="9.75" customHeight="1" x14ac:dyDescent="0.15">
      <c r="A3" s="2"/>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c r="BN3" s="63"/>
      <c r="BO3" s="63"/>
      <c r="BP3" s="63"/>
      <c r="BQ3" s="63"/>
      <c r="BR3" s="63"/>
      <c r="BS3" s="63"/>
      <c r="BT3" s="63"/>
      <c r="BU3" s="63"/>
      <c r="BV3" s="63"/>
      <c r="BW3" s="63"/>
      <c r="BX3" s="63"/>
      <c r="BY3" s="63"/>
      <c r="BZ3" s="63"/>
    </row>
    <row r="4" spans="1:78" ht="9.75" customHeight="1" x14ac:dyDescent="0.15">
      <c r="A4" s="2"/>
      <c r="B4" s="63"/>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c r="BC4" s="63"/>
      <c r="BD4" s="63"/>
      <c r="BE4" s="63"/>
      <c r="BF4" s="63"/>
      <c r="BG4" s="63"/>
      <c r="BH4" s="63"/>
      <c r="BI4" s="63"/>
      <c r="BJ4" s="63"/>
      <c r="BK4" s="63"/>
      <c r="BL4" s="63"/>
      <c r="BM4" s="63"/>
      <c r="BN4" s="63"/>
      <c r="BO4" s="63"/>
      <c r="BP4" s="63"/>
      <c r="BQ4" s="63"/>
      <c r="BR4" s="63"/>
      <c r="BS4" s="63"/>
      <c r="BT4" s="63"/>
      <c r="BU4" s="63"/>
      <c r="BV4" s="63"/>
      <c r="BW4" s="63"/>
      <c r="BX4" s="63"/>
      <c r="BY4" s="63"/>
      <c r="BZ4" s="6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4" t="str">
        <f>データ!H6</f>
        <v>富山県　氷見市</v>
      </c>
      <c r="C6" s="64"/>
      <c r="D6" s="64"/>
      <c r="E6" s="64"/>
      <c r="F6" s="64"/>
      <c r="G6" s="64"/>
      <c r="H6" s="64"/>
      <c r="I6" s="64"/>
      <c r="J6" s="64"/>
      <c r="K6" s="64"/>
      <c r="L6" s="64"/>
      <c r="M6" s="64"/>
      <c r="N6" s="64"/>
      <c r="O6" s="64"/>
      <c r="P6" s="64"/>
      <c r="Q6" s="64"/>
      <c r="R6" s="64"/>
      <c r="S6" s="64"/>
      <c r="T6" s="64"/>
      <c r="U6" s="64"/>
      <c r="V6" s="64"/>
      <c r="W6" s="64"/>
      <c r="X6" s="64"/>
      <c r="Y6" s="64"/>
      <c r="Z6" s="64"/>
      <c r="AA6" s="64"/>
      <c r="AB6" s="64"/>
      <c r="AC6" s="6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3" t="s">
        <v>1</v>
      </c>
      <c r="C7" s="53"/>
      <c r="D7" s="53"/>
      <c r="E7" s="53"/>
      <c r="F7" s="53"/>
      <c r="G7" s="53"/>
      <c r="H7" s="53"/>
      <c r="I7" s="53" t="s">
        <v>2</v>
      </c>
      <c r="J7" s="53"/>
      <c r="K7" s="53"/>
      <c r="L7" s="53"/>
      <c r="M7" s="53"/>
      <c r="N7" s="53"/>
      <c r="O7" s="53"/>
      <c r="P7" s="53" t="s">
        <v>3</v>
      </c>
      <c r="Q7" s="53"/>
      <c r="R7" s="53"/>
      <c r="S7" s="53"/>
      <c r="T7" s="53"/>
      <c r="U7" s="53"/>
      <c r="V7" s="53"/>
      <c r="W7" s="53" t="s">
        <v>4</v>
      </c>
      <c r="X7" s="53"/>
      <c r="Y7" s="53"/>
      <c r="Z7" s="53"/>
      <c r="AA7" s="53"/>
      <c r="AB7" s="53"/>
      <c r="AC7" s="53"/>
      <c r="AD7" s="53" t="s">
        <v>5</v>
      </c>
      <c r="AE7" s="53"/>
      <c r="AF7" s="53"/>
      <c r="AG7" s="53"/>
      <c r="AH7" s="53"/>
      <c r="AI7" s="53"/>
      <c r="AJ7" s="53"/>
      <c r="AK7" s="3"/>
      <c r="AL7" s="53" t="s">
        <v>6</v>
      </c>
      <c r="AM7" s="53"/>
      <c r="AN7" s="53"/>
      <c r="AO7" s="53"/>
      <c r="AP7" s="53"/>
      <c r="AQ7" s="53"/>
      <c r="AR7" s="53"/>
      <c r="AS7" s="53"/>
      <c r="AT7" s="53" t="s">
        <v>7</v>
      </c>
      <c r="AU7" s="53"/>
      <c r="AV7" s="53"/>
      <c r="AW7" s="53"/>
      <c r="AX7" s="53"/>
      <c r="AY7" s="53"/>
      <c r="AZ7" s="53"/>
      <c r="BA7" s="53"/>
      <c r="BB7" s="53" t="s">
        <v>8</v>
      </c>
      <c r="BC7" s="53"/>
      <c r="BD7" s="53"/>
      <c r="BE7" s="53"/>
      <c r="BF7" s="53"/>
      <c r="BG7" s="53"/>
      <c r="BH7" s="53"/>
      <c r="BI7" s="53"/>
      <c r="BJ7" s="3"/>
      <c r="BK7" s="3"/>
      <c r="BL7" s="56" t="s">
        <v>9</v>
      </c>
      <c r="BM7" s="57"/>
      <c r="BN7" s="57"/>
      <c r="BO7" s="57"/>
      <c r="BP7" s="57"/>
      <c r="BQ7" s="57"/>
      <c r="BR7" s="57"/>
      <c r="BS7" s="57"/>
      <c r="BT7" s="57"/>
      <c r="BU7" s="57"/>
      <c r="BV7" s="57"/>
      <c r="BW7" s="57"/>
      <c r="BX7" s="57"/>
      <c r="BY7" s="58"/>
    </row>
    <row r="8" spans="1:78" ht="18.75" customHeight="1" x14ac:dyDescent="0.15">
      <c r="A8" s="2"/>
      <c r="B8" s="59" t="str">
        <f>データ!I6</f>
        <v>法適用</v>
      </c>
      <c r="C8" s="59"/>
      <c r="D8" s="59"/>
      <c r="E8" s="59"/>
      <c r="F8" s="59"/>
      <c r="G8" s="59"/>
      <c r="H8" s="59"/>
      <c r="I8" s="59" t="str">
        <f>データ!J6</f>
        <v>下水道事業</v>
      </c>
      <c r="J8" s="59"/>
      <c r="K8" s="59"/>
      <c r="L8" s="59"/>
      <c r="M8" s="59"/>
      <c r="N8" s="59"/>
      <c r="O8" s="59"/>
      <c r="P8" s="59" t="str">
        <f>データ!K6</f>
        <v>農業集落排水</v>
      </c>
      <c r="Q8" s="59"/>
      <c r="R8" s="59"/>
      <c r="S8" s="59"/>
      <c r="T8" s="59"/>
      <c r="U8" s="59"/>
      <c r="V8" s="59"/>
      <c r="W8" s="59" t="str">
        <f>データ!L6</f>
        <v>F2</v>
      </c>
      <c r="X8" s="59"/>
      <c r="Y8" s="59"/>
      <c r="Z8" s="59"/>
      <c r="AA8" s="59"/>
      <c r="AB8" s="59"/>
      <c r="AC8" s="59"/>
      <c r="AD8" s="60" t="str">
        <f>データ!$M$6</f>
        <v>非設置</v>
      </c>
      <c r="AE8" s="60"/>
      <c r="AF8" s="60"/>
      <c r="AG8" s="60"/>
      <c r="AH8" s="60"/>
      <c r="AI8" s="60"/>
      <c r="AJ8" s="60"/>
      <c r="AK8" s="3"/>
      <c r="AL8" s="48">
        <f>データ!S6</f>
        <v>43205</v>
      </c>
      <c r="AM8" s="48"/>
      <c r="AN8" s="48"/>
      <c r="AO8" s="48"/>
      <c r="AP8" s="48"/>
      <c r="AQ8" s="48"/>
      <c r="AR8" s="48"/>
      <c r="AS8" s="48"/>
      <c r="AT8" s="47">
        <f>データ!T6</f>
        <v>230.54</v>
      </c>
      <c r="AU8" s="47"/>
      <c r="AV8" s="47"/>
      <c r="AW8" s="47"/>
      <c r="AX8" s="47"/>
      <c r="AY8" s="47"/>
      <c r="AZ8" s="47"/>
      <c r="BA8" s="47"/>
      <c r="BB8" s="47">
        <f>データ!U6</f>
        <v>187.41</v>
      </c>
      <c r="BC8" s="47"/>
      <c r="BD8" s="47"/>
      <c r="BE8" s="47"/>
      <c r="BF8" s="47"/>
      <c r="BG8" s="47"/>
      <c r="BH8" s="47"/>
      <c r="BI8" s="47"/>
      <c r="BJ8" s="3"/>
      <c r="BK8" s="3"/>
      <c r="BL8" s="61" t="s">
        <v>10</v>
      </c>
      <c r="BM8" s="62"/>
      <c r="BN8" s="51" t="s">
        <v>11</v>
      </c>
      <c r="BO8" s="51"/>
      <c r="BP8" s="51"/>
      <c r="BQ8" s="51"/>
      <c r="BR8" s="51"/>
      <c r="BS8" s="51"/>
      <c r="BT8" s="51"/>
      <c r="BU8" s="51"/>
      <c r="BV8" s="51"/>
      <c r="BW8" s="51"/>
      <c r="BX8" s="51"/>
      <c r="BY8" s="52"/>
    </row>
    <row r="9" spans="1:78" ht="18.75" customHeight="1" x14ac:dyDescent="0.15">
      <c r="A9" s="2"/>
      <c r="B9" s="53" t="s">
        <v>12</v>
      </c>
      <c r="C9" s="53"/>
      <c r="D9" s="53"/>
      <c r="E9" s="53"/>
      <c r="F9" s="53"/>
      <c r="G9" s="53"/>
      <c r="H9" s="53"/>
      <c r="I9" s="53" t="s">
        <v>13</v>
      </c>
      <c r="J9" s="53"/>
      <c r="K9" s="53"/>
      <c r="L9" s="53"/>
      <c r="M9" s="53"/>
      <c r="N9" s="53"/>
      <c r="O9" s="53"/>
      <c r="P9" s="53" t="s">
        <v>14</v>
      </c>
      <c r="Q9" s="53"/>
      <c r="R9" s="53"/>
      <c r="S9" s="53"/>
      <c r="T9" s="53"/>
      <c r="U9" s="53"/>
      <c r="V9" s="53"/>
      <c r="W9" s="53" t="s">
        <v>15</v>
      </c>
      <c r="X9" s="53"/>
      <c r="Y9" s="53"/>
      <c r="Z9" s="53"/>
      <c r="AA9" s="53"/>
      <c r="AB9" s="53"/>
      <c r="AC9" s="53"/>
      <c r="AD9" s="53" t="s">
        <v>16</v>
      </c>
      <c r="AE9" s="53"/>
      <c r="AF9" s="53"/>
      <c r="AG9" s="53"/>
      <c r="AH9" s="53"/>
      <c r="AI9" s="53"/>
      <c r="AJ9" s="53"/>
      <c r="AK9" s="3"/>
      <c r="AL9" s="53" t="s">
        <v>17</v>
      </c>
      <c r="AM9" s="53"/>
      <c r="AN9" s="53"/>
      <c r="AO9" s="53"/>
      <c r="AP9" s="53"/>
      <c r="AQ9" s="53"/>
      <c r="AR9" s="53"/>
      <c r="AS9" s="53"/>
      <c r="AT9" s="53" t="s">
        <v>18</v>
      </c>
      <c r="AU9" s="53"/>
      <c r="AV9" s="53"/>
      <c r="AW9" s="53"/>
      <c r="AX9" s="53"/>
      <c r="AY9" s="53"/>
      <c r="AZ9" s="53"/>
      <c r="BA9" s="53"/>
      <c r="BB9" s="53" t="s">
        <v>19</v>
      </c>
      <c r="BC9" s="53"/>
      <c r="BD9" s="53"/>
      <c r="BE9" s="53"/>
      <c r="BF9" s="53"/>
      <c r="BG9" s="53"/>
      <c r="BH9" s="53"/>
      <c r="BI9" s="53"/>
      <c r="BJ9" s="3"/>
      <c r="BK9" s="3"/>
      <c r="BL9" s="54" t="s">
        <v>20</v>
      </c>
      <c r="BM9" s="55"/>
      <c r="BN9" s="45" t="s">
        <v>21</v>
      </c>
      <c r="BO9" s="45"/>
      <c r="BP9" s="45"/>
      <c r="BQ9" s="45"/>
      <c r="BR9" s="45"/>
      <c r="BS9" s="45"/>
      <c r="BT9" s="45"/>
      <c r="BU9" s="45"/>
      <c r="BV9" s="45"/>
      <c r="BW9" s="45"/>
      <c r="BX9" s="45"/>
      <c r="BY9" s="46"/>
    </row>
    <row r="10" spans="1:78" ht="18.75" customHeight="1" x14ac:dyDescent="0.15">
      <c r="A10" s="2"/>
      <c r="B10" s="47" t="str">
        <f>データ!N6</f>
        <v>-</v>
      </c>
      <c r="C10" s="47"/>
      <c r="D10" s="47"/>
      <c r="E10" s="47"/>
      <c r="F10" s="47"/>
      <c r="G10" s="47"/>
      <c r="H10" s="47"/>
      <c r="I10" s="47">
        <f>データ!O6</f>
        <v>72.88</v>
      </c>
      <c r="J10" s="47"/>
      <c r="K10" s="47"/>
      <c r="L10" s="47"/>
      <c r="M10" s="47"/>
      <c r="N10" s="47"/>
      <c r="O10" s="47"/>
      <c r="P10" s="47">
        <f>データ!P6</f>
        <v>18.8</v>
      </c>
      <c r="Q10" s="47"/>
      <c r="R10" s="47"/>
      <c r="S10" s="47"/>
      <c r="T10" s="47"/>
      <c r="U10" s="47"/>
      <c r="V10" s="47"/>
      <c r="W10" s="47">
        <f>データ!Q6</f>
        <v>75.59</v>
      </c>
      <c r="X10" s="47"/>
      <c r="Y10" s="47"/>
      <c r="Z10" s="47"/>
      <c r="AA10" s="47"/>
      <c r="AB10" s="47"/>
      <c r="AC10" s="47"/>
      <c r="AD10" s="48">
        <f>データ!R6</f>
        <v>3185</v>
      </c>
      <c r="AE10" s="48"/>
      <c r="AF10" s="48"/>
      <c r="AG10" s="48"/>
      <c r="AH10" s="48"/>
      <c r="AI10" s="48"/>
      <c r="AJ10" s="48"/>
      <c r="AK10" s="2"/>
      <c r="AL10" s="48">
        <f>データ!V6</f>
        <v>8058</v>
      </c>
      <c r="AM10" s="48"/>
      <c r="AN10" s="48"/>
      <c r="AO10" s="48"/>
      <c r="AP10" s="48"/>
      <c r="AQ10" s="48"/>
      <c r="AR10" s="48"/>
      <c r="AS10" s="48"/>
      <c r="AT10" s="47">
        <f>データ!W6</f>
        <v>3.25</v>
      </c>
      <c r="AU10" s="47"/>
      <c r="AV10" s="47"/>
      <c r="AW10" s="47"/>
      <c r="AX10" s="47"/>
      <c r="AY10" s="47"/>
      <c r="AZ10" s="47"/>
      <c r="BA10" s="47"/>
      <c r="BB10" s="47">
        <f>データ!X6</f>
        <v>2479.38</v>
      </c>
      <c r="BC10" s="47"/>
      <c r="BD10" s="47"/>
      <c r="BE10" s="47"/>
      <c r="BF10" s="47"/>
      <c r="BG10" s="47"/>
      <c r="BH10" s="47"/>
      <c r="BI10" s="47"/>
      <c r="BJ10" s="2"/>
      <c r="BK10" s="2"/>
      <c r="BL10" s="49" t="s">
        <v>22</v>
      </c>
      <c r="BM10" s="50"/>
      <c r="BN10" s="38" t="s">
        <v>23</v>
      </c>
      <c r="BO10" s="38"/>
      <c r="BP10" s="38"/>
      <c r="BQ10" s="38"/>
      <c r="BR10" s="38"/>
      <c r="BS10" s="38"/>
      <c r="BT10" s="38"/>
      <c r="BU10" s="38"/>
      <c r="BV10" s="38"/>
      <c r="BW10" s="38"/>
      <c r="BX10" s="38"/>
      <c r="BY10" s="3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0" t="s">
        <v>24</v>
      </c>
      <c r="BM11" s="40"/>
      <c r="BN11" s="40"/>
      <c r="BO11" s="40"/>
      <c r="BP11" s="40"/>
      <c r="BQ11" s="40"/>
      <c r="BR11" s="40"/>
      <c r="BS11" s="40"/>
      <c r="BT11" s="40"/>
      <c r="BU11" s="40"/>
      <c r="BV11" s="40"/>
      <c r="BW11" s="40"/>
      <c r="BX11" s="40"/>
      <c r="BY11" s="40"/>
      <c r="BZ11" s="4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0"/>
      <c r="BM12" s="40"/>
      <c r="BN12" s="40"/>
      <c r="BO12" s="40"/>
      <c r="BP12" s="40"/>
      <c r="BQ12" s="40"/>
      <c r="BR12" s="40"/>
      <c r="BS12" s="40"/>
      <c r="BT12" s="40"/>
      <c r="BU12" s="40"/>
      <c r="BV12" s="40"/>
      <c r="BW12" s="40"/>
      <c r="BX12" s="40"/>
      <c r="BY12" s="40"/>
      <c r="BZ12" s="4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1"/>
      <c r="BM13" s="41"/>
      <c r="BN13" s="41"/>
      <c r="BO13" s="41"/>
      <c r="BP13" s="41"/>
      <c r="BQ13" s="41"/>
      <c r="BR13" s="41"/>
      <c r="BS13" s="41"/>
      <c r="BT13" s="41"/>
      <c r="BU13" s="41"/>
      <c r="BV13" s="41"/>
      <c r="BW13" s="41"/>
      <c r="BX13" s="41"/>
      <c r="BY13" s="41"/>
      <c r="BZ13" s="41"/>
    </row>
    <row r="14" spans="1:78" ht="13.5" customHeight="1" x14ac:dyDescent="0.15">
      <c r="A14" s="2"/>
      <c r="B14" s="42" t="s">
        <v>25</v>
      </c>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4"/>
      <c r="BK14" s="2"/>
      <c r="BL14" s="31" t="s">
        <v>26</v>
      </c>
      <c r="BM14" s="32"/>
      <c r="BN14" s="32"/>
      <c r="BO14" s="32"/>
      <c r="BP14" s="32"/>
      <c r="BQ14" s="32"/>
      <c r="BR14" s="32"/>
      <c r="BS14" s="32"/>
      <c r="BT14" s="32"/>
      <c r="BU14" s="32"/>
      <c r="BV14" s="32"/>
      <c r="BW14" s="32"/>
      <c r="BX14" s="32"/>
      <c r="BY14" s="32"/>
      <c r="BZ14" s="33"/>
    </row>
    <row r="15" spans="1:78" ht="13.5" customHeight="1" x14ac:dyDescent="0.15">
      <c r="A15" s="2"/>
      <c r="B15" s="28"/>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30"/>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3" t="s">
        <v>114</v>
      </c>
      <c r="BM16" s="74"/>
      <c r="BN16" s="74"/>
      <c r="BO16" s="74"/>
      <c r="BP16" s="74"/>
      <c r="BQ16" s="74"/>
      <c r="BR16" s="74"/>
      <c r="BS16" s="74"/>
      <c r="BT16" s="74"/>
      <c r="BU16" s="74"/>
      <c r="BV16" s="74"/>
      <c r="BW16" s="74"/>
      <c r="BX16" s="74"/>
      <c r="BY16" s="74"/>
      <c r="BZ16" s="75"/>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3"/>
      <c r="BM17" s="74"/>
      <c r="BN17" s="74"/>
      <c r="BO17" s="74"/>
      <c r="BP17" s="74"/>
      <c r="BQ17" s="74"/>
      <c r="BR17" s="74"/>
      <c r="BS17" s="74"/>
      <c r="BT17" s="74"/>
      <c r="BU17" s="74"/>
      <c r="BV17" s="74"/>
      <c r="BW17" s="74"/>
      <c r="BX17" s="74"/>
      <c r="BY17" s="74"/>
      <c r="BZ17" s="75"/>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3"/>
      <c r="BM18" s="74"/>
      <c r="BN18" s="74"/>
      <c r="BO18" s="74"/>
      <c r="BP18" s="74"/>
      <c r="BQ18" s="74"/>
      <c r="BR18" s="74"/>
      <c r="BS18" s="74"/>
      <c r="BT18" s="74"/>
      <c r="BU18" s="74"/>
      <c r="BV18" s="74"/>
      <c r="BW18" s="74"/>
      <c r="BX18" s="74"/>
      <c r="BY18" s="74"/>
      <c r="BZ18" s="75"/>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3"/>
      <c r="BM19" s="74"/>
      <c r="BN19" s="74"/>
      <c r="BO19" s="74"/>
      <c r="BP19" s="74"/>
      <c r="BQ19" s="74"/>
      <c r="BR19" s="74"/>
      <c r="BS19" s="74"/>
      <c r="BT19" s="74"/>
      <c r="BU19" s="74"/>
      <c r="BV19" s="74"/>
      <c r="BW19" s="74"/>
      <c r="BX19" s="74"/>
      <c r="BY19" s="74"/>
      <c r="BZ19" s="75"/>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3"/>
      <c r="BM20" s="74"/>
      <c r="BN20" s="74"/>
      <c r="BO20" s="74"/>
      <c r="BP20" s="74"/>
      <c r="BQ20" s="74"/>
      <c r="BR20" s="74"/>
      <c r="BS20" s="74"/>
      <c r="BT20" s="74"/>
      <c r="BU20" s="74"/>
      <c r="BV20" s="74"/>
      <c r="BW20" s="74"/>
      <c r="BX20" s="74"/>
      <c r="BY20" s="74"/>
      <c r="BZ20" s="75"/>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3"/>
      <c r="BM21" s="74"/>
      <c r="BN21" s="74"/>
      <c r="BO21" s="74"/>
      <c r="BP21" s="74"/>
      <c r="BQ21" s="74"/>
      <c r="BR21" s="74"/>
      <c r="BS21" s="74"/>
      <c r="BT21" s="74"/>
      <c r="BU21" s="74"/>
      <c r="BV21" s="74"/>
      <c r="BW21" s="74"/>
      <c r="BX21" s="74"/>
      <c r="BY21" s="74"/>
      <c r="BZ21" s="75"/>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3"/>
      <c r="BM22" s="74"/>
      <c r="BN22" s="74"/>
      <c r="BO22" s="74"/>
      <c r="BP22" s="74"/>
      <c r="BQ22" s="74"/>
      <c r="BR22" s="74"/>
      <c r="BS22" s="74"/>
      <c r="BT22" s="74"/>
      <c r="BU22" s="74"/>
      <c r="BV22" s="74"/>
      <c r="BW22" s="74"/>
      <c r="BX22" s="74"/>
      <c r="BY22" s="74"/>
      <c r="BZ22" s="75"/>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3"/>
      <c r="BM23" s="74"/>
      <c r="BN23" s="74"/>
      <c r="BO23" s="74"/>
      <c r="BP23" s="74"/>
      <c r="BQ23" s="74"/>
      <c r="BR23" s="74"/>
      <c r="BS23" s="74"/>
      <c r="BT23" s="74"/>
      <c r="BU23" s="74"/>
      <c r="BV23" s="74"/>
      <c r="BW23" s="74"/>
      <c r="BX23" s="74"/>
      <c r="BY23" s="74"/>
      <c r="BZ23" s="75"/>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3"/>
      <c r="BM24" s="74"/>
      <c r="BN24" s="74"/>
      <c r="BO24" s="74"/>
      <c r="BP24" s="74"/>
      <c r="BQ24" s="74"/>
      <c r="BR24" s="74"/>
      <c r="BS24" s="74"/>
      <c r="BT24" s="74"/>
      <c r="BU24" s="74"/>
      <c r="BV24" s="74"/>
      <c r="BW24" s="74"/>
      <c r="BX24" s="74"/>
      <c r="BY24" s="74"/>
      <c r="BZ24" s="75"/>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3"/>
      <c r="BM25" s="74"/>
      <c r="BN25" s="74"/>
      <c r="BO25" s="74"/>
      <c r="BP25" s="74"/>
      <c r="BQ25" s="74"/>
      <c r="BR25" s="74"/>
      <c r="BS25" s="74"/>
      <c r="BT25" s="74"/>
      <c r="BU25" s="74"/>
      <c r="BV25" s="74"/>
      <c r="BW25" s="74"/>
      <c r="BX25" s="74"/>
      <c r="BY25" s="74"/>
      <c r="BZ25" s="75"/>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3"/>
      <c r="BM26" s="74"/>
      <c r="BN26" s="74"/>
      <c r="BO26" s="74"/>
      <c r="BP26" s="74"/>
      <c r="BQ26" s="74"/>
      <c r="BR26" s="74"/>
      <c r="BS26" s="74"/>
      <c r="BT26" s="74"/>
      <c r="BU26" s="74"/>
      <c r="BV26" s="74"/>
      <c r="BW26" s="74"/>
      <c r="BX26" s="74"/>
      <c r="BY26" s="74"/>
      <c r="BZ26" s="75"/>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3"/>
      <c r="BM27" s="74"/>
      <c r="BN27" s="74"/>
      <c r="BO27" s="74"/>
      <c r="BP27" s="74"/>
      <c r="BQ27" s="74"/>
      <c r="BR27" s="74"/>
      <c r="BS27" s="74"/>
      <c r="BT27" s="74"/>
      <c r="BU27" s="74"/>
      <c r="BV27" s="74"/>
      <c r="BW27" s="74"/>
      <c r="BX27" s="74"/>
      <c r="BY27" s="74"/>
      <c r="BZ27" s="75"/>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3"/>
      <c r="BM28" s="74"/>
      <c r="BN28" s="74"/>
      <c r="BO28" s="74"/>
      <c r="BP28" s="74"/>
      <c r="BQ28" s="74"/>
      <c r="BR28" s="74"/>
      <c r="BS28" s="74"/>
      <c r="BT28" s="74"/>
      <c r="BU28" s="74"/>
      <c r="BV28" s="74"/>
      <c r="BW28" s="74"/>
      <c r="BX28" s="74"/>
      <c r="BY28" s="74"/>
      <c r="BZ28" s="75"/>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3"/>
      <c r="BM29" s="74"/>
      <c r="BN29" s="74"/>
      <c r="BO29" s="74"/>
      <c r="BP29" s="74"/>
      <c r="BQ29" s="74"/>
      <c r="BR29" s="74"/>
      <c r="BS29" s="74"/>
      <c r="BT29" s="74"/>
      <c r="BU29" s="74"/>
      <c r="BV29" s="74"/>
      <c r="BW29" s="74"/>
      <c r="BX29" s="74"/>
      <c r="BY29" s="74"/>
      <c r="BZ29" s="75"/>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3"/>
      <c r="BM30" s="74"/>
      <c r="BN30" s="74"/>
      <c r="BO30" s="74"/>
      <c r="BP30" s="74"/>
      <c r="BQ30" s="74"/>
      <c r="BR30" s="74"/>
      <c r="BS30" s="74"/>
      <c r="BT30" s="74"/>
      <c r="BU30" s="74"/>
      <c r="BV30" s="74"/>
      <c r="BW30" s="74"/>
      <c r="BX30" s="74"/>
      <c r="BY30" s="74"/>
      <c r="BZ30" s="75"/>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3"/>
      <c r="BM31" s="74"/>
      <c r="BN31" s="74"/>
      <c r="BO31" s="74"/>
      <c r="BP31" s="74"/>
      <c r="BQ31" s="74"/>
      <c r="BR31" s="74"/>
      <c r="BS31" s="74"/>
      <c r="BT31" s="74"/>
      <c r="BU31" s="74"/>
      <c r="BV31" s="74"/>
      <c r="BW31" s="74"/>
      <c r="BX31" s="74"/>
      <c r="BY31" s="74"/>
      <c r="BZ31" s="75"/>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3"/>
      <c r="BM32" s="74"/>
      <c r="BN32" s="74"/>
      <c r="BO32" s="74"/>
      <c r="BP32" s="74"/>
      <c r="BQ32" s="74"/>
      <c r="BR32" s="74"/>
      <c r="BS32" s="74"/>
      <c r="BT32" s="74"/>
      <c r="BU32" s="74"/>
      <c r="BV32" s="74"/>
      <c r="BW32" s="74"/>
      <c r="BX32" s="74"/>
      <c r="BY32" s="74"/>
      <c r="BZ32" s="75"/>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3"/>
      <c r="BM33" s="74"/>
      <c r="BN33" s="74"/>
      <c r="BO33" s="74"/>
      <c r="BP33" s="74"/>
      <c r="BQ33" s="74"/>
      <c r="BR33" s="74"/>
      <c r="BS33" s="74"/>
      <c r="BT33" s="74"/>
      <c r="BU33" s="74"/>
      <c r="BV33" s="74"/>
      <c r="BW33" s="74"/>
      <c r="BX33" s="74"/>
      <c r="BY33" s="74"/>
      <c r="BZ33" s="75"/>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3"/>
      <c r="BM34" s="74"/>
      <c r="BN34" s="74"/>
      <c r="BO34" s="74"/>
      <c r="BP34" s="74"/>
      <c r="BQ34" s="74"/>
      <c r="BR34" s="74"/>
      <c r="BS34" s="74"/>
      <c r="BT34" s="74"/>
      <c r="BU34" s="74"/>
      <c r="BV34" s="74"/>
      <c r="BW34" s="74"/>
      <c r="BX34" s="74"/>
      <c r="BY34" s="74"/>
      <c r="BZ34" s="75"/>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3"/>
      <c r="BM35" s="74"/>
      <c r="BN35" s="74"/>
      <c r="BO35" s="74"/>
      <c r="BP35" s="74"/>
      <c r="BQ35" s="74"/>
      <c r="BR35" s="74"/>
      <c r="BS35" s="74"/>
      <c r="BT35" s="74"/>
      <c r="BU35" s="74"/>
      <c r="BV35" s="74"/>
      <c r="BW35" s="74"/>
      <c r="BX35" s="74"/>
      <c r="BY35" s="74"/>
      <c r="BZ35" s="75"/>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3"/>
      <c r="BM36" s="74"/>
      <c r="BN36" s="74"/>
      <c r="BO36" s="74"/>
      <c r="BP36" s="74"/>
      <c r="BQ36" s="74"/>
      <c r="BR36" s="74"/>
      <c r="BS36" s="74"/>
      <c r="BT36" s="74"/>
      <c r="BU36" s="74"/>
      <c r="BV36" s="74"/>
      <c r="BW36" s="74"/>
      <c r="BX36" s="74"/>
      <c r="BY36" s="74"/>
      <c r="BZ36" s="75"/>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3"/>
      <c r="BM37" s="74"/>
      <c r="BN37" s="74"/>
      <c r="BO37" s="74"/>
      <c r="BP37" s="74"/>
      <c r="BQ37" s="74"/>
      <c r="BR37" s="74"/>
      <c r="BS37" s="74"/>
      <c r="BT37" s="74"/>
      <c r="BU37" s="74"/>
      <c r="BV37" s="74"/>
      <c r="BW37" s="74"/>
      <c r="BX37" s="74"/>
      <c r="BY37" s="74"/>
      <c r="BZ37" s="75"/>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3"/>
      <c r="BM38" s="74"/>
      <c r="BN38" s="74"/>
      <c r="BO38" s="74"/>
      <c r="BP38" s="74"/>
      <c r="BQ38" s="74"/>
      <c r="BR38" s="74"/>
      <c r="BS38" s="74"/>
      <c r="BT38" s="74"/>
      <c r="BU38" s="74"/>
      <c r="BV38" s="74"/>
      <c r="BW38" s="74"/>
      <c r="BX38" s="74"/>
      <c r="BY38" s="74"/>
      <c r="BZ38" s="75"/>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3"/>
      <c r="BM39" s="74"/>
      <c r="BN39" s="74"/>
      <c r="BO39" s="74"/>
      <c r="BP39" s="74"/>
      <c r="BQ39" s="74"/>
      <c r="BR39" s="74"/>
      <c r="BS39" s="74"/>
      <c r="BT39" s="74"/>
      <c r="BU39" s="74"/>
      <c r="BV39" s="74"/>
      <c r="BW39" s="74"/>
      <c r="BX39" s="74"/>
      <c r="BY39" s="74"/>
      <c r="BZ39" s="75"/>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3"/>
      <c r="BM40" s="74"/>
      <c r="BN40" s="74"/>
      <c r="BO40" s="74"/>
      <c r="BP40" s="74"/>
      <c r="BQ40" s="74"/>
      <c r="BR40" s="74"/>
      <c r="BS40" s="74"/>
      <c r="BT40" s="74"/>
      <c r="BU40" s="74"/>
      <c r="BV40" s="74"/>
      <c r="BW40" s="74"/>
      <c r="BX40" s="74"/>
      <c r="BY40" s="74"/>
      <c r="BZ40" s="75"/>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3"/>
      <c r="BM41" s="74"/>
      <c r="BN41" s="74"/>
      <c r="BO41" s="74"/>
      <c r="BP41" s="74"/>
      <c r="BQ41" s="74"/>
      <c r="BR41" s="74"/>
      <c r="BS41" s="74"/>
      <c r="BT41" s="74"/>
      <c r="BU41" s="74"/>
      <c r="BV41" s="74"/>
      <c r="BW41" s="74"/>
      <c r="BX41" s="74"/>
      <c r="BY41" s="74"/>
      <c r="BZ41" s="75"/>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3"/>
      <c r="BM42" s="74"/>
      <c r="BN42" s="74"/>
      <c r="BO42" s="74"/>
      <c r="BP42" s="74"/>
      <c r="BQ42" s="74"/>
      <c r="BR42" s="74"/>
      <c r="BS42" s="74"/>
      <c r="BT42" s="74"/>
      <c r="BU42" s="74"/>
      <c r="BV42" s="74"/>
      <c r="BW42" s="74"/>
      <c r="BX42" s="74"/>
      <c r="BY42" s="74"/>
      <c r="BZ42" s="75"/>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3"/>
      <c r="BM43" s="74"/>
      <c r="BN43" s="74"/>
      <c r="BO43" s="74"/>
      <c r="BP43" s="74"/>
      <c r="BQ43" s="74"/>
      <c r="BR43" s="74"/>
      <c r="BS43" s="74"/>
      <c r="BT43" s="74"/>
      <c r="BU43" s="74"/>
      <c r="BV43" s="74"/>
      <c r="BW43" s="74"/>
      <c r="BX43" s="74"/>
      <c r="BY43" s="74"/>
      <c r="BZ43" s="75"/>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6"/>
      <c r="BM44" s="77"/>
      <c r="BN44" s="77"/>
      <c r="BO44" s="77"/>
      <c r="BP44" s="77"/>
      <c r="BQ44" s="77"/>
      <c r="BR44" s="77"/>
      <c r="BS44" s="77"/>
      <c r="BT44" s="77"/>
      <c r="BU44" s="77"/>
      <c r="BV44" s="77"/>
      <c r="BW44" s="77"/>
      <c r="BX44" s="77"/>
      <c r="BY44" s="77"/>
      <c r="BZ44" s="7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27</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3" t="s">
        <v>115</v>
      </c>
      <c r="BM47" s="74"/>
      <c r="BN47" s="74"/>
      <c r="BO47" s="74"/>
      <c r="BP47" s="74"/>
      <c r="BQ47" s="74"/>
      <c r="BR47" s="74"/>
      <c r="BS47" s="74"/>
      <c r="BT47" s="74"/>
      <c r="BU47" s="74"/>
      <c r="BV47" s="74"/>
      <c r="BW47" s="74"/>
      <c r="BX47" s="74"/>
      <c r="BY47" s="74"/>
      <c r="BZ47" s="75"/>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3"/>
      <c r="BM48" s="74"/>
      <c r="BN48" s="74"/>
      <c r="BO48" s="74"/>
      <c r="BP48" s="74"/>
      <c r="BQ48" s="74"/>
      <c r="BR48" s="74"/>
      <c r="BS48" s="74"/>
      <c r="BT48" s="74"/>
      <c r="BU48" s="74"/>
      <c r="BV48" s="74"/>
      <c r="BW48" s="74"/>
      <c r="BX48" s="74"/>
      <c r="BY48" s="74"/>
      <c r="BZ48" s="75"/>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3"/>
      <c r="BM49" s="74"/>
      <c r="BN49" s="74"/>
      <c r="BO49" s="74"/>
      <c r="BP49" s="74"/>
      <c r="BQ49" s="74"/>
      <c r="BR49" s="74"/>
      <c r="BS49" s="74"/>
      <c r="BT49" s="74"/>
      <c r="BU49" s="74"/>
      <c r="BV49" s="74"/>
      <c r="BW49" s="74"/>
      <c r="BX49" s="74"/>
      <c r="BY49" s="74"/>
      <c r="BZ49" s="75"/>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3"/>
      <c r="BM50" s="74"/>
      <c r="BN50" s="74"/>
      <c r="BO50" s="74"/>
      <c r="BP50" s="74"/>
      <c r="BQ50" s="74"/>
      <c r="BR50" s="74"/>
      <c r="BS50" s="74"/>
      <c r="BT50" s="74"/>
      <c r="BU50" s="74"/>
      <c r="BV50" s="74"/>
      <c r="BW50" s="74"/>
      <c r="BX50" s="74"/>
      <c r="BY50" s="74"/>
      <c r="BZ50" s="75"/>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3"/>
      <c r="BM51" s="74"/>
      <c r="BN51" s="74"/>
      <c r="BO51" s="74"/>
      <c r="BP51" s="74"/>
      <c r="BQ51" s="74"/>
      <c r="BR51" s="74"/>
      <c r="BS51" s="74"/>
      <c r="BT51" s="74"/>
      <c r="BU51" s="74"/>
      <c r="BV51" s="74"/>
      <c r="BW51" s="74"/>
      <c r="BX51" s="74"/>
      <c r="BY51" s="74"/>
      <c r="BZ51" s="75"/>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3"/>
      <c r="BM52" s="74"/>
      <c r="BN52" s="74"/>
      <c r="BO52" s="74"/>
      <c r="BP52" s="74"/>
      <c r="BQ52" s="74"/>
      <c r="BR52" s="74"/>
      <c r="BS52" s="74"/>
      <c r="BT52" s="74"/>
      <c r="BU52" s="74"/>
      <c r="BV52" s="74"/>
      <c r="BW52" s="74"/>
      <c r="BX52" s="74"/>
      <c r="BY52" s="74"/>
      <c r="BZ52" s="75"/>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3"/>
      <c r="BM53" s="74"/>
      <c r="BN53" s="74"/>
      <c r="BO53" s="74"/>
      <c r="BP53" s="74"/>
      <c r="BQ53" s="74"/>
      <c r="BR53" s="74"/>
      <c r="BS53" s="74"/>
      <c r="BT53" s="74"/>
      <c r="BU53" s="74"/>
      <c r="BV53" s="74"/>
      <c r="BW53" s="74"/>
      <c r="BX53" s="74"/>
      <c r="BY53" s="74"/>
      <c r="BZ53" s="75"/>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3"/>
      <c r="BM54" s="74"/>
      <c r="BN54" s="74"/>
      <c r="BO54" s="74"/>
      <c r="BP54" s="74"/>
      <c r="BQ54" s="74"/>
      <c r="BR54" s="74"/>
      <c r="BS54" s="74"/>
      <c r="BT54" s="74"/>
      <c r="BU54" s="74"/>
      <c r="BV54" s="74"/>
      <c r="BW54" s="74"/>
      <c r="BX54" s="74"/>
      <c r="BY54" s="74"/>
      <c r="BZ54" s="75"/>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3"/>
      <c r="BM55" s="74"/>
      <c r="BN55" s="74"/>
      <c r="BO55" s="74"/>
      <c r="BP55" s="74"/>
      <c r="BQ55" s="74"/>
      <c r="BR55" s="74"/>
      <c r="BS55" s="74"/>
      <c r="BT55" s="74"/>
      <c r="BU55" s="74"/>
      <c r="BV55" s="74"/>
      <c r="BW55" s="74"/>
      <c r="BX55" s="74"/>
      <c r="BY55" s="74"/>
      <c r="BZ55" s="75"/>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3"/>
      <c r="BM56" s="74"/>
      <c r="BN56" s="74"/>
      <c r="BO56" s="74"/>
      <c r="BP56" s="74"/>
      <c r="BQ56" s="74"/>
      <c r="BR56" s="74"/>
      <c r="BS56" s="74"/>
      <c r="BT56" s="74"/>
      <c r="BU56" s="74"/>
      <c r="BV56" s="74"/>
      <c r="BW56" s="74"/>
      <c r="BX56" s="74"/>
      <c r="BY56" s="74"/>
      <c r="BZ56" s="75"/>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3"/>
      <c r="BM57" s="74"/>
      <c r="BN57" s="74"/>
      <c r="BO57" s="74"/>
      <c r="BP57" s="74"/>
      <c r="BQ57" s="74"/>
      <c r="BR57" s="74"/>
      <c r="BS57" s="74"/>
      <c r="BT57" s="74"/>
      <c r="BU57" s="74"/>
      <c r="BV57" s="74"/>
      <c r="BW57" s="74"/>
      <c r="BX57" s="74"/>
      <c r="BY57" s="74"/>
      <c r="BZ57" s="75"/>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3"/>
      <c r="BM58" s="74"/>
      <c r="BN58" s="74"/>
      <c r="BO58" s="74"/>
      <c r="BP58" s="74"/>
      <c r="BQ58" s="74"/>
      <c r="BR58" s="74"/>
      <c r="BS58" s="74"/>
      <c r="BT58" s="74"/>
      <c r="BU58" s="74"/>
      <c r="BV58" s="74"/>
      <c r="BW58" s="74"/>
      <c r="BX58" s="74"/>
      <c r="BY58" s="74"/>
      <c r="BZ58" s="75"/>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3"/>
      <c r="BM59" s="74"/>
      <c r="BN59" s="74"/>
      <c r="BO59" s="74"/>
      <c r="BP59" s="74"/>
      <c r="BQ59" s="74"/>
      <c r="BR59" s="74"/>
      <c r="BS59" s="74"/>
      <c r="BT59" s="74"/>
      <c r="BU59" s="74"/>
      <c r="BV59" s="74"/>
      <c r="BW59" s="74"/>
      <c r="BX59" s="74"/>
      <c r="BY59" s="74"/>
      <c r="BZ59" s="75"/>
    </row>
    <row r="60" spans="1:78" ht="13.5" customHeight="1" x14ac:dyDescent="0.15">
      <c r="A60" s="2"/>
      <c r="B60" s="28" t="s">
        <v>28</v>
      </c>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29"/>
      <c r="BD60" s="29"/>
      <c r="BE60" s="29"/>
      <c r="BF60" s="29"/>
      <c r="BG60" s="29"/>
      <c r="BH60" s="29"/>
      <c r="BI60" s="29"/>
      <c r="BJ60" s="30"/>
      <c r="BK60" s="2"/>
      <c r="BL60" s="73"/>
      <c r="BM60" s="74"/>
      <c r="BN60" s="74"/>
      <c r="BO60" s="74"/>
      <c r="BP60" s="74"/>
      <c r="BQ60" s="74"/>
      <c r="BR60" s="74"/>
      <c r="BS60" s="74"/>
      <c r="BT60" s="74"/>
      <c r="BU60" s="74"/>
      <c r="BV60" s="74"/>
      <c r="BW60" s="74"/>
      <c r="BX60" s="74"/>
      <c r="BY60" s="74"/>
      <c r="BZ60" s="75"/>
    </row>
    <row r="61" spans="1:78" ht="13.5" customHeight="1" x14ac:dyDescent="0.15">
      <c r="A61" s="2"/>
      <c r="B61" s="28"/>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30"/>
      <c r="BK61" s="2"/>
      <c r="BL61" s="73"/>
      <c r="BM61" s="74"/>
      <c r="BN61" s="74"/>
      <c r="BO61" s="74"/>
      <c r="BP61" s="74"/>
      <c r="BQ61" s="74"/>
      <c r="BR61" s="74"/>
      <c r="BS61" s="74"/>
      <c r="BT61" s="74"/>
      <c r="BU61" s="74"/>
      <c r="BV61" s="74"/>
      <c r="BW61" s="74"/>
      <c r="BX61" s="74"/>
      <c r="BY61" s="74"/>
      <c r="BZ61" s="75"/>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3"/>
      <c r="BM62" s="74"/>
      <c r="BN62" s="74"/>
      <c r="BO62" s="74"/>
      <c r="BP62" s="74"/>
      <c r="BQ62" s="74"/>
      <c r="BR62" s="74"/>
      <c r="BS62" s="74"/>
      <c r="BT62" s="74"/>
      <c r="BU62" s="74"/>
      <c r="BV62" s="74"/>
      <c r="BW62" s="74"/>
      <c r="BX62" s="74"/>
      <c r="BY62" s="74"/>
      <c r="BZ62" s="75"/>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6"/>
      <c r="BM63" s="77"/>
      <c r="BN63" s="77"/>
      <c r="BO63" s="77"/>
      <c r="BP63" s="77"/>
      <c r="BQ63" s="77"/>
      <c r="BR63" s="77"/>
      <c r="BS63" s="77"/>
      <c r="BT63" s="77"/>
      <c r="BU63" s="77"/>
      <c r="BV63" s="77"/>
      <c r="BW63" s="77"/>
      <c r="BX63" s="77"/>
      <c r="BY63" s="77"/>
      <c r="BZ63" s="7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29</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3" t="s">
        <v>116</v>
      </c>
      <c r="BM66" s="74"/>
      <c r="BN66" s="74"/>
      <c r="BO66" s="74"/>
      <c r="BP66" s="74"/>
      <c r="BQ66" s="74"/>
      <c r="BR66" s="74"/>
      <c r="BS66" s="74"/>
      <c r="BT66" s="74"/>
      <c r="BU66" s="74"/>
      <c r="BV66" s="74"/>
      <c r="BW66" s="74"/>
      <c r="BX66" s="74"/>
      <c r="BY66" s="74"/>
      <c r="BZ66" s="75"/>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3"/>
      <c r="BM67" s="74"/>
      <c r="BN67" s="74"/>
      <c r="BO67" s="74"/>
      <c r="BP67" s="74"/>
      <c r="BQ67" s="74"/>
      <c r="BR67" s="74"/>
      <c r="BS67" s="74"/>
      <c r="BT67" s="74"/>
      <c r="BU67" s="74"/>
      <c r="BV67" s="74"/>
      <c r="BW67" s="74"/>
      <c r="BX67" s="74"/>
      <c r="BY67" s="74"/>
      <c r="BZ67" s="75"/>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3"/>
      <c r="BM68" s="74"/>
      <c r="BN68" s="74"/>
      <c r="BO68" s="74"/>
      <c r="BP68" s="74"/>
      <c r="BQ68" s="74"/>
      <c r="BR68" s="74"/>
      <c r="BS68" s="74"/>
      <c r="BT68" s="74"/>
      <c r="BU68" s="74"/>
      <c r="BV68" s="74"/>
      <c r="BW68" s="74"/>
      <c r="BX68" s="74"/>
      <c r="BY68" s="74"/>
      <c r="BZ68" s="75"/>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3"/>
      <c r="BM69" s="74"/>
      <c r="BN69" s="74"/>
      <c r="BO69" s="74"/>
      <c r="BP69" s="74"/>
      <c r="BQ69" s="74"/>
      <c r="BR69" s="74"/>
      <c r="BS69" s="74"/>
      <c r="BT69" s="74"/>
      <c r="BU69" s="74"/>
      <c r="BV69" s="74"/>
      <c r="BW69" s="74"/>
      <c r="BX69" s="74"/>
      <c r="BY69" s="74"/>
      <c r="BZ69" s="75"/>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3"/>
      <c r="BM70" s="74"/>
      <c r="BN70" s="74"/>
      <c r="BO70" s="74"/>
      <c r="BP70" s="74"/>
      <c r="BQ70" s="74"/>
      <c r="BR70" s="74"/>
      <c r="BS70" s="74"/>
      <c r="BT70" s="74"/>
      <c r="BU70" s="74"/>
      <c r="BV70" s="74"/>
      <c r="BW70" s="74"/>
      <c r="BX70" s="74"/>
      <c r="BY70" s="74"/>
      <c r="BZ70" s="75"/>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3"/>
      <c r="BM71" s="74"/>
      <c r="BN71" s="74"/>
      <c r="BO71" s="74"/>
      <c r="BP71" s="74"/>
      <c r="BQ71" s="74"/>
      <c r="BR71" s="74"/>
      <c r="BS71" s="74"/>
      <c r="BT71" s="74"/>
      <c r="BU71" s="74"/>
      <c r="BV71" s="74"/>
      <c r="BW71" s="74"/>
      <c r="BX71" s="74"/>
      <c r="BY71" s="74"/>
      <c r="BZ71" s="75"/>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3"/>
      <c r="BM72" s="74"/>
      <c r="BN72" s="74"/>
      <c r="BO72" s="74"/>
      <c r="BP72" s="74"/>
      <c r="BQ72" s="74"/>
      <c r="BR72" s="74"/>
      <c r="BS72" s="74"/>
      <c r="BT72" s="74"/>
      <c r="BU72" s="74"/>
      <c r="BV72" s="74"/>
      <c r="BW72" s="74"/>
      <c r="BX72" s="74"/>
      <c r="BY72" s="74"/>
      <c r="BZ72" s="75"/>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3"/>
      <c r="BM73" s="74"/>
      <c r="BN73" s="74"/>
      <c r="BO73" s="74"/>
      <c r="BP73" s="74"/>
      <c r="BQ73" s="74"/>
      <c r="BR73" s="74"/>
      <c r="BS73" s="74"/>
      <c r="BT73" s="74"/>
      <c r="BU73" s="74"/>
      <c r="BV73" s="74"/>
      <c r="BW73" s="74"/>
      <c r="BX73" s="74"/>
      <c r="BY73" s="74"/>
      <c r="BZ73" s="75"/>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3"/>
      <c r="BM74" s="74"/>
      <c r="BN74" s="74"/>
      <c r="BO74" s="74"/>
      <c r="BP74" s="74"/>
      <c r="BQ74" s="74"/>
      <c r="BR74" s="74"/>
      <c r="BS74" s="74"/>
      <c r="BT74" s="74"/>
      <c r="BU74" s="74"/>
      <c r="BV74" s="74"/>
      <c r="BW74" s="74"/>
      <c r="BX74" s="74"/>
      <c r="BY74" s="74"/>
      <c r="BZ74" s="75"/>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3"/>
      <c r="BM75" s="74"/>
      <c r="BN75" s="74"/>
      <c r="BO75" s="74"/>
      <c r="BP75" s="74"/>
      <c r="BQ75" s="74"/>
      <c r="BR75" s="74"/>
      <c r="BS75" s="74"/>
      <c r="BT75" s="74"/>
      <c r="BU75" s="74"/>
      <c r="BV75" s="74"/>
      <c r="BW75" s="74"/>
      <c r="BX75" s="74"/>
      <c r="BY75" s="74"/>
      <c r="BZ75" s="75"/>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3"/>
      <c r="BM76" s="74"/>
      <c r="BN76" s="74"/>
      <c r="BO76" s="74"/>
      <c r="BP76" s="74"/>
      <c r="BQ76" s="74"/>
      <c r="BR76" s="74"/>
      <c r="BS76" s="74"/>
      <c r="BT76" s="74"/>
      <c r="BU76" s="74"/>
      <c r="BV76" s="74"/>
      <c r="BW76" s="74"/>
      <c r="BX76" s="74"/>
      <c r="BY76" s="74"/>
      <c r="BZ76" s="75"/>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3"/>
      <c r="BM77" s="74"/>
      <c r="BN77" s="74"/>
      <c r="BO77" s="74"/>
      <c r="BP77" s="74"/>
      <c r="BQ77" s="74"/>
      <c r="BR77" s="74"/>
      <c r="BS77" s="74"/>
      <c r="BT77" s="74"/>
      <c r="BU77" s="74"/>
      <c r="BV77" s="74"/>
      <c r="BW77" s="74"/>
      <c r="BX77" s="74"/>
      <c r="BY77" s="74"/>
      <c r="BZ77" s="75"/>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3"/>
      <c r="BM78" s="74"/>
      <c r="BN78" s="74"/>
      <c r="BO78" s="74"/>
      <c r="BP78" s="74"/>
      <c r="BQ78" s="74"/>
      <c r="BR78" s="74"/>
      <c r="BS78" s="74"/>
      <c r="BT78" s="74"/>
      <c r="BU78" s="74"/>
      <c r="BV78" s="74"/>
      <c r="BW78" s="74"/>
      <c r="BX78" s="74"/>
      <c r="BY78" s="74"/>
      <c r="BZ78" s="75"/>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3"/>
      <c r="BM79" s="74"/>
      <c r="BN79" s="74"/>
      <c r="BO79" s="74"/>
      <c r="BP79" s="74"/>
      <c r="BQ79" s="74"/>
      <c r="BR79" s="74"/>
      <c r="BS79" s="74"/>
      <c r="BT79" s="74"/>
      <c r="BU79" s="74"/>
      <c r="BV79" s="74"/>
      <c r="BW79" s="74"/>
      <c r="BX79" s="74"/>
      <c r="BY79" s="74"/>
      <c r="BZ79" s="75"/>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3"/>
      <c r="BM80" s="74"/>
      <c r="BN80" s="74"/>
      <c r="BO80" s="74"/>
      <c r="BP80" s="74"/>
      <c r="BQ80" s="74"/>
      <c r="BR80" s="74"/>
      <c r="BS80" s="74"/>
      <c r="BT80" s="74"/>
      <c r="BU80" s="74"/>
      <c r="BV80" s="74"/>
      <c r="BW80" s="74"/>
      <c r="BX80" s="74"/>
      <c r="BY80" s="74"/>
      <c r="BZ80" s="75"/>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3"/>
      <c r="BM81" s="74"/>
      <c r="BN81" s="74"/>
      <c r="BO81" s="74"/>
      <c r="BP81" s="74"/>
      <c r="BQ81" s="74"/>
      <c r="BR81" s="74"/>
      <c r="BS81" s="74"/>
      <c r="BT81" s="74"/>
      <c r="BU81" s="74"/>
      <c r="BV81" s="74"/>
      <c r="BW81" s="74"/>
      <c r="BX81" s="74"/>
      <c r="BY81" s="74"/>
      <c r="BZ81" s="75"/>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6"/>
      <c r="BM82" s="77"/>
      <c r="BN82" s="77"/>
      <c r="BO82" s="77"/>
      <c r="BP82" s="77"/>
      <c r="BQ82" s="77"/>
      <c r="BR82" s="77"/>
      <c r="BS82" s="77"/>
      <c r="BT82" s="77"/>
      <c r="BU82" s="77"/>
      <c r="BV82" s="77"/>
      <c r="BW82" s="77"/>
      <c r="BX82" s="77"/>
      <c r="BY82" s="77"/>
      <c r="BZ82" s="78"/>
    </row>
    <row r="83" spans="1:78" x14ac:dyDescent="0.15">
      <c r="C83" s="37" t="s">
        <v>30</v>
      </c>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c r="BI83" s="37"/>
      <c r="BJ83" s="3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CqBOvLZY6hVoQGrKO3gjdOeiH18C5POrt9Rw5ZJTD55zPYU0f9QESe9wy0TZvHd++wjSa+YWetWd3ydUnr9XrA==" saltValue="kmoFDYXccY9UeF6mjLHJa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66" t="s">
        <v>52</v>
      </c>
      <c r="I3" s="67"/>
      <c r="J3" s="67"/>
      <c r="K3" s="67"/>
      <c r="L3" s="67"/>
      <c r="M3" s="67"/>
      <c r="N3" s="67"/>
      <c r="O3" s="67"/>
      <c r="P3" s="67"/>
      <c r="Q3" s="67"/>
      <c r="R3" s="67"/>
      <c r="S3" s="67"/>
      <c r="T3" s="67"/>
      <c r="U3" s="67"/>
      <c r="V3" s="67"/>
      <c r="W3" s="67"/>
      <c r="X3" s="68"/>
      <c r="Y3" s="72" t="s">
        <v>53</v>
      </c>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t="s">
        <v>54</v>
      </c>
      <c r="DJ3" s="65"/>
      <c r="DK3" s="65"/>
      <c r="DL3" s="65"/>
      <c r="DM3" s="65"/>
      <c r="DN3" s="65"/>
      <c r="DO3" s="65"/>
      <c r="DP3" s="65"/>
      <c r="DQ3" s="65"/>
      <c r="DR3" s="65"/>
      <c r="DS3" s="65"/>
      <c r="DT3" s="65"/>
      <c r="DU3" s="65"/>
      <c r="DV3" s="65"/>
      <c r="DW3" s="65"/>
      <c r="DX3" s="65"/>
      <c r="DY3" s="65"/>
      <c r="DZ3" s="65"/>
      <c r="EA3" s="65"/>
      <c r="EB3" s="65"/>
      <c r="EC3" s="65"/>
      <c r="ED3" s="65"/>
      <c r="EE3" s="65"/>
      <c r="EF3" s="65"/>
      <c r="EG3" s="65"/>
      <c r="EH3" s="65"/>
      <c r="EI3" s="65"/>
      <c r="EJ3" s="65"/>
      <c r="EK3" s="65"/>
      <c r="EL3" s="65"/>
      <c r="EM3" s="65"/>
      <c r="EN3" s="65"/>
      <c r="EO3" s="65"/>
    </row>
    <row r="4" spans="1:148" x14ac:dyDescent="0.15">
      <c r="A4" s="14" t="s">
        <v>55</v>
      </c>
      <c r="B4" s="16"/>
      <c r="C4" s="16"/>
      <c r="D4" s="16"/>
      <c r="E4" s="16"/>
      <c r="F4" s="16"/>
      <c r="G4" s="16"/>
      <c r="H4" s="69"/>
      <c r="I4" s="70"/>
      <c r="J4" s="70"/>
      <c r="K4" s="70"/>
      <c r="L4" s="70"/>
      <c r="M4" s="70"/>
      <c r="N4" s="70"/>
      <c r="O4" s="70"/>
      <c r="P4" s="70"/>
      <c r="Q4" s="70"/>
      <c r="R4" s="70"/>
      <c r="S4" s="70"/>
      <c r="T4" s="70"/>
      <c r="U4" s="70"/>
      <c r="V4" s="70"/>
      <c r="W4" s="70"/>
      <c r="X4" s="71"/>
      <c r="Y4" s="65" t="s">
        <v>56</v>
      </c>
      <c r="Z4" s="65"/>
      <c r="AA4" s="65"/>
      <c r="AB4" s="65"/>
      <c r="AC4" s="65"/>
      <c r="AD4" s="65"/>
      <c r="AE4" s="65"/>
      <c r="AF4" s="65"/>
      <c r="AG4" s="65"/>
      <c r="AH4" s="65"/>
      <c r="AI4" s="65"/>
      <c r="AJ4" s="65" t="s">
        <v>57</v>
      </c>
      <c r="AK4" s="65"/>
      <c r="AL4" s="65"/>
      <c r="AM4" s="65"/>
      <c r="AN4" s="65"/>
      <c r="AO4" s="65"/>
      <c r="AP4" s="65"/>
      <c r="AQ4" s="65"/>
      <c r="AR4" s="65"/>
      <c r="AS4" s="65"/>
      <c r="AT4" s="65"/>
      <c r="AU4" s="65" t="s">
        <v>58</v>
      </c>
      <c r="AV4" s="65"/>
      <c r="AW4" s="65"/>
      <c r="AX4" s="65"/>
      <c r="AY4" s="65"/>
      <c r="AZ4" s="65"/>
      <c r="BA4" s="65"/>
      <c r="BB4" s="65"/>
      <c r="BC4" s="65"/>
      <c r="BD4" s="65"/>
      <c r="BE4" s="65"/>
      <c r="BF4" s="65" t="s">
        <v>59</v>
      </c>
      <c r="BG4" s="65"/>
      <c r="BH4" s="65"/>
      <c r="BI4" s="65"/>
      <c r="BJ4" s="65"/>
      <c r="BK4" s="65"/>
      <c r="BL4" s="65"/>
      <c r="BM4" s="65"/>
      <c r="BN4" s="65"/>
      <c r="BO4" s="65"/>
      <c r="BP4" s="65"/>
      <c r="BQ4" s="65" t="s">
        <v>60</v>
      </c>
      <c r="BR4" s="65"/>
      <c r="BS4" s="65"/>
      <c r="BT4" s="65"/>
      <c r="BU4" s="65"/>
      <c r="BV4" s="65"/>
      <c r="BW4" s="65"/>
      <c r="BX4" s="65"/>
      <c r="BY4" s="65"/>
      <c r="BZ4" s="65"/>
      <c r="CA4" s="65"/>
      <c r="CB4" s="65" t="s">
        <v>61</v>
      </c>
      <c r="CC4" s="65"/>
      <c r="CD4" s="65"/>
      <c r="CE4" s="65"/>
      <c r="CF4" s="65"/>
      <c r="CG4" s="65"/>
      <c r="CH4" s="65"/>
      <c r="CI4" s="65"/>
      <c r="CJ4" s="65"/>
      <c r="CK4" s="65"/>
      <c r="CL4" s="65"/>
      <c r="CM4" s="65" t="s">
        <v>62</v>
      </c>
      <c r="CN4" s="65"/>
      <c r="CO4" s="65"/>
      <c r="CP4" s="65"/>
      <c r="CQ4" s="65"/>
      <c r="CR4" s="65"/>
      <c r="CS4" s="65"/>
      <c r="CT4" s="65"/>
      <c r="CU4" s="65"/>
      <c r="CV4" s="65"/>
      <c r="CW4" s="65"/>
      <c r="CX4" s="65" t="s">
        <v>63</v>
      </c>
      <c r="CY4" s="65"/>
      <c r="CZ4" s="65"/>
      <c r="DA4" s="65"/>
      <c r="DB4" s="65"/>
      <c r="DC4" s="65"/>
      <c r="DD4" s="65"/>
      <c r="DE4" s="65"/>
      <c r="DF4" s="65"/>
      <c r="DG4" s="65"/>
      <c r="DH4" s="65"/>
      <c r="DI4" s="65" t="s">
        <v>64</v>
      </c>
      <c r="DJ4" s="65"/>
      <c r="DK4" s="65"/>
      <c r="DL4" s="65"/>
      <c r="DM4" s="65"/>
      <c r="DN4" s="65"/>
      <c r="DO4" s="65"/>
      <c r="DP4" s="65"/>
      <c r="DQ4" s="65"/>
      <c r="DR4" s="65"/>
      <c r="DS4" s="65"/>
      <c r="DT4" s="65" t="s">
        <v>65</v>
      </c>
      <c r="DU4" s="65"/>
      <c r="DV4" s="65"/>
      <c r="DW4" s="65"/>
      <c r="DX4" s="65"/>
      <c r="DY4" s="65"/>
      <c r="DZ4" s="65"/>
      <c r="EA4" s="65"/>
      <c r="EB4" s="65"/>
      <c r="EC4" s="65"/>
      <c r="ED4" s="65"/>
      <c r="EE4" s="65" t="s">
        <v>66</v>
      </c>
      <c r="EF4" s="65"/>
      <c r="EG4" s="65"/>
      <c r="EH4" s="65"/>
      <c r="EI4" s="65"/>
      <c r="EJ4" s="65"/>
      <c r="EK4" s="65"/>
      <c r="EL4" s="65"/>
      <c r="EM4" s="65"/>
      <c r="EN4" s="65"/>
      <c r="EO4" s="65"/>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162051</v>
      </c>
      <c r="D6" s="19">
        <f t="shared" si="3"/>
        <v>46</v>
      </c>
      <c r="E6" s="19">
        <f t="shared" si="3"/>
        <v>17</v>
      </c>
      <c r="F6" s="19">
        <f t="shared" si="3"/>
        <v>5</v>
      </c>
      <c r="G6" s="19">
        <f t="shared" si="3"/>
        <v>0</v>
      </c>
      <c r="H6" s="19" t="str">
        <f t="shared" si="3"/>
        <v>富山県　氷見市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72.88</v>
      </c>
      <c r="P6" s="20">
        <f t="shared" si="3"/>
        <v>18.8</v>
      </c>
      <c r="Q6" s="20">
        <f t="shared" si="3"/>
        <v>75.59</v>
      </c>
      <c r="R6" s="20">
        <f t="shared" si="3"/>
        <v>3185</v>
      </c>
      <c r="S6" s="20">
        <f t="shared" si="3"/>
        <v>43205</v>
      </c>
      <c r="T6" s="20">
        <f t="shared" si="3"/>
        <v>230.54</v>
      </c>
      <c r="U6" s="20">
        <f t="shared" si="3"/>
        <v>187.41</v>
      </c>
      <c r="V6" s="20">
        <f t="shared" si="3"/>
        <v>8058</v>
      </c>
      <c r="W6" s="20">
        <f t="shared" si="3"/>
        <v>3.25</v>
      </c>
      <c r="X6" s="20">
        <f t="shared" si="3"/>
        <v>2479.38</v>
      </c>
      <c r="Y6" s="21" t="str">
        <f>IF(Y7="",NA(),Y7)</f>
        <v>-</v>
      </c>
      <c r="Z6" s="21">
        <f t="shared" ref="Z6:AH6" si="4">IF(Z7="",NA(),Z7)</f>
        <v>101.37</v>
      </c>
      <c r="AA6" s="21">
        <f t="shared" si="4"/>
        <v>100.16</v>
      </c>
      <c r="AB6" s="21">
        <f t="shared" si="4"/>
        <v>100.05</v>
      </c>
      <c r="AC6" s="21">
        <f t="shared" si="4"/>
        <v>100.04</v>
      </c>
      <c r="AD6" s="21" t="str">
        <f t="shared" si="4"/>
        <v>-</v>
      </c>
      <c r="AE6" s="21">
        <f t="shared" si="4"/>
        <v>106.37</v>
      </c>
      <c r="AF6" s="21">
        <f t="shared" si="4"/>
        <v>106.07</v>
      </c>
      <c r="AG6" s="21">
        <f t="shared" si="4"/>
        <v>105.5</v>
      </c>
      <c r="AH6" s="21">
        <f t="shared" si="4"/>
        <v>106.35</v>
      </c>
      <c r="AI6" s="20" t="str">
        <f>IF(AI7="","",IF(AI7="-","【-】","【"&amp;SUBSTITUTE(TEXT(AI7,"#,##0.00"),"-","△")&amp;"】"))</f>
        <v>【104.44】</v>
      </c>
      <c r="AJ6" s="21" t="str">
        <f>IF(AJ7="",NA(),AJ7)</f>
        <v>-</v>
      </c>
      <c r="AK6" s="20">
        <f t="shared" ref="AK6:AS6" si="5">IF(AK7="",NA(),AK7)</f>
        <v>0</v>
      </c>
      <c r="AL6" s="20">
        <f t="shared" si="5"/>
        <v>0</v>
      </c>
      <c r="AM6" s="20">
        <f t="shared" si="5"/>
        <v>0</v>
      </c>
      <c r="AN6" s="20">
        <f t="shared" si="5"/>
        <v>0</v>
      </c>
      <c r="AO6" s="21" t="str">
        <f t="shared" si="5"/>
        <v>-</v>
      </c>
      <c r="AP6" s="21">
        <f t="shared" si="5"/>
        <v>139.02000000000001</v>
      </c>
      <c r="AQ6" s="21">
        <f t="shared" si="5"/>
        <v>132.04</v>
      </c>
      <c r="AR6" s="21">
        <f t="shared" si="5"/>
        <v>145.43</v>
      </c>
      <c r="AS6" s="21">
        <f t="shared" si="5"/>
        <v>129.88999999999999</v>
      </c>
      <c r="AT6" s="20" t="str">
        <f>IF(AT7="","",IF(AT7="-","【-】","【"&amp;SUBSTITUTE(TEXT(AT7,"#,##0.00"),"-","△")&amp;"】"))</f>
        <v>【124.06】</v>
      </c>
      <c r="AU6" s="21" t="str">
        <f>IF(AU7="",NA(),AU7)</f>
        <v>-</v>
      </c>
      <c r="AV6" s="21">
        <f t="shared" ref="AV6:BD6" si="6">IF(AV7="",NA(),AV7)</f>
        <v>15.51</v>
      </c>
      <c r="AW6" s="21">
        <f t="shared" si="6"/>
        <v>8.4499999999999993</v>
      </c>
      <c r="AX6" s="21">
        <f t="shared" si="6"/>
        <v>14.82</v>
      </c>
      <c r="AY6" s="21">
        <f t="shared" si="6"/>
        <v>16.170000000000002</v>
      </c>
      <c r="AZ6" s="21" t="str">
        <f t="shared" si="6"/>
        <v>-</v>
      </c>
      <c r="BA6" s="21">
        <f t="shared" si="6"/>
        <v>29.13</v>
      </c>
      <c r="BB6" s="21">
        <f t="shared" si="6"/>
        <v>35.69</v>
      </c>
      <c r="BC6" s="21">
        <f t="shared" si="6"/>
        <v>38.4</v>
      </c>
      <c r="BD6" s="21">
        <f t="shared" si="6"/>
        <v>44.04</v>
      </c>
      <c r="BE6" s="20" t="str">
        <f>IF(BE7="","",IF(BE7="-","【-】","【"&amp;SUBSTITUTE(TEXT(BE7,"#,##0.00"),"-","△")&amp;"】"))</f>
        <v>【42.02】</v>
      </c>
      <c r="BF6" s="21" t="str">
        <f>IF(BF7="",NA(),BF7)</f>
        <v>-</v>
      </c>
      <c r="BG6" s="21">
        <f t="shared" ref="BG6:BO6" si="7">IF(BG7="",NA(),BG7)</f>
        <v>578.42999999999995</v>
      </c>
      <c r="BH6" s="21">
        <f t="shared" si="7"/>
        <v>472.95</v>
      </c>
      <c r="BI6" s="21">
        <f t="shared" si="7"/>
        <v>477.9</v>
      </c>
      <c r="BJ6" s="21">
        <f t="shared" si="7"/>
        <v>443.95</v>
      </c>
      <c r="BK6" s="21" t="str">
        <f t="shared" si="7"/>
        <v>-</v>
      </c>
      <c r="BL6" s="21">
        <f t="shared" si="7"/>
        <v>867.83</v>
      </c>
      <c r="BM6" s="21">
        <f t="shared" si="7"/>
        <v>791.76</v>
      </c>
      <c r="BN6" s="21">
        <f t="shared" si="7"/>
        <v>900.82</v>
      </c>
      <c r="BO6" s="21">
        <f t="shared" si="7"/>
        <v>839.21</v>
      </c>
      <c r="BP6" s="20" t="str">
        <f>IF(BP7="","",IF(BP7="-","【-】","【"&amp;SUBSTITUTE(TEXT(BP7,"#,##0.00"),"-","△")&amp;"】"))</f>
        <v>【785.10】</v>
      </c>
      <c r="BQ6" s="21" t="str">
        <f>IF(BQ7="",NA(),BQ7)</f>
        <v>-</v>
      </c>
      <c r="BR6" s="21">
        <f t="shared" ref="BR6:BZ6" si="8">IF(BR7="",NA(),BR7)</f>
        <v>103.05</v>
      </c>
      <c r="BS6" s="21">
        <f t="shared" si="8"/>
        <v>99.02</v>
      </c>
      <c r="BT6" s="21">
        <f t="shared" si="8"/>
        <v>100.16</v>
      </c>
      <c r="BU6" s="21">
        <f t="shared" si="8"/>
        <v>90.7</v>
      </c>
      <c r="BV6" s="21" t="str">
        <f t="shared" si="8"/>
        <v>-</v>
      </c>
      <c r="BW6" s="21">
        <f t="shared" si="8"/>
        <v>57.08</v>
      </c>
      <c r="BX6" s="21">
        <f t="shared" si="8"/>
        <v>56.26</v>
      </c>
      <c r="BY6" s="21">
        <f t="shared" si="8"/>
        <v>52.94</v>
      </c>
      <c r="BZ6" s="21">
        <f t="shared" si="8"/>
        <v>52.05</v>
      </c>
      <c r="CA6" s="20" t="str">
        <f>IF(CA7="","",IF(CA7="-","【-】","【"&amp;SUBSTITUTE(TEXT(CA7,"#,##0.00"),"-","△")&amp;"】"))</f>
        <v>【56.93】</v>
      </c>
      <c r="CB6" s="21" t="str">
        <f>IF(CB7="",NA(),CB7)</f>
        <v>-</v>
      </c>
      <c r="CC6" s="21">
        <f t="shared" ref="CC6:CK6" si="9">IF(CC7="",NA(),CC7)</f>
        <v>149.76</v>
      </c>
      <c r="CD6" s="21">
        <f t="shared" si="9"/>
        <v>156.03</v>
      </c>
      <c r="CE6" s="21">
        <f t="shared" si="9"/>
        <v>154.43</v>
      </c>
      <c r="CF6" s="21">
        <f t="shared" si="9"/>
        <v>155.56</v>
      </c>
      <c r="CG6" s="21" t="str">
        <f t="shared" si="9"/>
        <v>-</v>
      </c>
      <c r="CH6" s="21">
        <f t="shared" si="9"/>
        <v>274.99</v>
      </c>
      <c r="CI6" s="21">
        <f t="shared" si="9"/>
        <v>282.08999999999997</v>
      </c>
      <c r="CJ6" s="21">
        <f t="shared" si="9"/>
        <v>303.27999999999997</v>
      </c>
      <c r="CK6" s="21">
        <f t="shared" si="9"/>
        <v>301.86</v>
      </c>
      <c r="CL6" s="20" t="str">
        <f>IF(CL7="","",IF(CL7="-","【-】","【"&amp;SUBSTITUTE(TEXT(CL7,"#,##0.00"),"-","△")&amp;"】"))</f>
        <v>【271.15】</v>
      </c>
      <c r="CM6" s="21" t="str">
        <f>IF(CM7="",NA(),CM7)</f>
        <v>-</v>
      </c>
      <c r="CN6" s="21">
        <f t="shared" ref="CN6:CV6" si="10">IF(CN7="",NA(),CN7)</f>
        <v>40</v>
      </c>
      <c r="CO6" s="21">
        <f t="shared" si="10"/>
        <v>38.28</v>
      </c>
      <c r="CP6" s="21">
        <f t="shared" si="10"/>
        <v>37.42</v>
      </c>
      <c r="CQ6" s="21">
        <f t="shared" si="10"/>
        <v>37.06</v>
      </c>
      <c r="CR6" s="21" t="str">
        <f t="shared" si="10"/>
        <v>-</v>
      </c>
      <c r="CS6" s="21">
        <f t="shared" si="10"/>
        <v>54.83</v>
      </c>
      <c r="CT6" s="21">
        <f t="shared" si="10"/>
        <v>66.53</v>
      </c>
      <c r="CU6" s="21">
        <f t="shared" si="10"/>
        <v>52.35</v>
      </c>
      <c r="CV6" s="21">
        <f t="shared" si="10"/>
        <v>46.25</v>
      </c>
      <c r="CW6" s="20" t="str">
        <f>IF(CW7="","",IF(CW7="-","【-】","【"&amp;SUBSTITUTE(TEXT(CW7,"#,##0.00"),"-","△")&amp;"】"))</f>
        <v>【49.87】</v>
      </c>
      <c r="CX6" s="21" t="str">
        <f>IF(CX7="",NA(),CX7)</f>
        <v>-</v>
      </c>
      <c r="CY6" s="21">
        <f t="shared" ref="CY6:DG6" si="11">IF(CY7="",NA(),CY7)</f>
        <v>89.39</v>
      </c>
      <c r="CZ6" s="21">
        <f t="shared" si="11"/>
        <v>89.76</v>
      </c>
      <c r="DA6" s="21">
        <f t="shared" si="11"/>
        <v>90.21</v>
      </c>
      <c r="DB6" s="21">
        <f t="shared" si="11"/>
        <v>90.51</v>
      </c>
      <c r="DC6" s="21" t="str">
        <f t="shared" si="11"/>
        <v>-</v>
      </c>
      <c r="DD6" s="21">
        <f t="shared" si="11"/>
        <v>84.7</v>
      </c>
      <c r="DE6" s="21">
        <f t="shared" si="11"/>
        <v>84.67</v>
      </c>
      <c r="DF6" s="21">
        <f t="shared" si="11"/>
        <v>84.39</v>
      </c>
      <c r="DG6" s="21">
        <f t="shared" si="11"/>
        <v>83.96</v>
      </c>
      <c r="DH6" s="20" t="str">
        <f>IF(DH7="","",IF(DH7="-","【-】","【"&amp;SUBSTITUTE(TEXT(DH7,"#,##0.00"),"-","△")&amp;"】"))</f>
        <v>【87.54】</v>
      </c>
      <c r="DI6" s="21" t="str">
        <f>IF(DI7="",NA(),DI7)</f>
        <v>-</v>
      </c>
      <c r="DJ6" s="21">
        <f t="shared" ref="DJ6:DR6" si="12">IF(DJ7="",NA(),DJ7)</f>
        <v>3.32</v>
      </c>
      <c r="DK6" s="21">
        <f t="shared" si="12"/>
        <v>6.63</v>
      </c>
      <c r="DL6" s="21">
        <f t="shared" si="12"/>
        <v>9.86</v>
      </c>
      <c r="DM6" s="21">
        <f t="shared" si="12"/>
        <v>13.04</v>
      </c>
      <c r="DN6" s="21" t="str">
        <f t="shared" si="12"/>
        <v>-</v>
      </c>
      <c r="DO6" s="21">
        <f t="shared" si="12"/>
        <v>20.34</v>
      </c>
      <c r="DP6" s="21">
        <f t="shared" si="12"/>
        <v>21.85</v>
      </c>
      <c r="DQ6" s="21">
        <f t="shared" si="12"/>
        <v>25.19</v>
      </c>
      <c r="DR6" s="21">
        <f t="shared" si="12"/>
        <v>25.46</v>
      </c>
      <c r="DS6" s="20" t="str">
        <f>IF(DS7="","",IF(DS7="-","【-】","【"&amp;SUBSTITUTE(TEXT(DS7,"#,##0.00"),"-","△")&amp;"】"))</f>
        <v>【28.42】</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1">
        <f t="shared" si="13"/>
        <v>0.19</v>
      </c>
      <c r="ED6" s="20" t="str">
        <f>IF(ED7="","",IF(ED7="-","【-】","【"&amp;SUBSTITUTE(TEXT(ED7,"#,##0.00"),"-","△")&amp;"】"))</f>
        <v>【0.08】</v>
      </c>
      <c r="EE6" s="21" t="str">
        <f>IF(EE7="",NA(),EE7)</f>
        <v>-</v>
      </c>
      <c r="EF6" s="20">
        <f t="shared" ref="EF6:EN6" si="14">IF(EF7="",NA(),EF7)</f>
        <v>0</v>
      </c>
      <c r="EG6" s="20">
        <f t="shared" si="14"/>
        <v>0</v>
      </c>
      <c r="EH6" s="21">
        <f t="shared" si="14"/>
        <v>7.0000000000000007E-2</v>
      </c>
      <c r="EI6" s="20">
        <f t="shared" si="14"/>
        <v>0</v>
      </c>
      <c r="EJ6" s="21" t="str">
        <f t="shared" si="14"/>
        <v>-</v>
      </c>
      <c r="EK6" s="21">
        <f t="shared" si="14"/>
        <v>0.25</v>
      </c>
      <c r="EL6" s="21">
        <f t="shared" si="14"/>
        <v>0.05</v>
      </c>
      <c r="EM6" s="21">
        <f t="shared" si="14"/>
        <v>0.03</v>
      </c>
      <c r="EN6" s="21">
        <f t="shared" si="14"/>
        <v>0.03</v>
      </c>
      <c r="EO6" s="20" t="str">
        <f>IF(EO7="","",IF(EO7="-","【-】","【"&amp;SUBSTITUTE(TEXT(EO7,"#,##0.00"),"-","△")&amp;"】"))</f>
        <v>【0.02】</v>
      </c>
    </row>
    <row r="7" spans="1:148" s="22" customFormat="1" x14ac:dyDescent="0.15">
      <c r="A7" s="14"/>
      <c r="B7" s="23">
        <v>2023</v>
      </c>
      <c r="C7" s="23">
        <v>162051</v>
      </c>
      <c r="D7" s="23">
        <v>46</v>
      </c>
      <c r="E7" s="23">
        <v>17</v>
      </c>
      <c r="F7" s="23">
        <v>5</v>
      </c>
      <c r="G7" s="23">
        <v>0</v>
      </c>
      <c r="H7" s="23" t="s">
        <v>96</v>
      </c>
      <c r="I7" s="23" t="s">
        <v>97</v>
      </c>
      <c r="J7" s="23" t="s">
        <v>98</v>
      </c>
      <c r="K7" s="23" t="s">
        <v>99</v>
      </c>
      <c r="L7" s="23" t="s">
        <v>100</v>
      </c>
      <c r="M7" s="23" t="s">
        <v>101</v>
      </c>
      <c r="N7" s="24" t="s">
        <v>102</v>
      </c>
      <c r="O7" s="24">
        <v>72.88</v>
      </c>
      <c r="P7" s="24">
        <v>18.8</v>
      </c>
      <c r="Q7" s="24">
        <v>75.59</v>
      </c>
      <c r="R7" s="24">
        <v>3185</v>
      </c>
      <c r="S7" s="24">
        <v>43205</v>
      </c>
      <c r="T7" s="24">
        <v>230.54</v>
      </c>
      <c r="U7" s="24">
        <v>187.41</v>
      </c>
      <c r="V7" s="24">
        <v>8058</v>
      </c>
      <c r="W7" s="24">
        <v>3.25</v>
      </c>
      <c r="X7" s="24">
        <v>2479.38</v>
      </c>
      <c r="Y7" s="24" t="s">
        <v>102</v>
      </c>
      <c r="Z7" s="24">
        <v>101.37</v>
      </c>
      <c r="AA7" s="24">
        <v>100.16</v>
      </c>
      <c r="AB7" s="24">
        <v>100.05</v>
      </c>
      <c r="AC7" s="24">
        <v>100.04</v>
      </c>
      <c r="AD7" s="24" t="s">
        <v>102</v>
      </c>
      <c r="AE7" s="24">
        <v>106.37</v>
      </c>
      <c r="AF7" s="24">
        <v>106.07</v>
      </c>
      <c r="AG7" s="24">
        <v>105.5</v>
      </c>
      <c r="AH7" s="24">
        <v>106.35</v>
      </c>
      <c r="AI7" s="24">
        <v>104.44</v>
      </c>
      <c r="AJ7" s="24" t="s">
        <v>102</v>
      </c>
      <c r="AK7" s="24">
        <v>0</v>
      </c>
      <c r="AL7" s="24">
        <v>0</v>
      </c>
      <c r="AM7" s="24">
        <v>0</v>
      </c>
      <c r="AN7" s="24">
        <v>0</v>
      </c>
      <c r="AO7" s="24" t="s">
        <v>102</v>
      </c>
      <c r="AP7" s="24">
        <v>139.02000000000001</v>
      </c>
      <c r="AQ7" s="24">
        <v>132.04</v>
      </c>
      <c r="AR7" s="24">
        <v>145.43</v>
      </c>
      <c r="AS7" s="24">
        <v>129.88999999999999</v>
      </c>
      <c r="AT7" s="24">
        <v>124.06</v>
      </c>
      <c r="AU7" s="24" t="s">
        <v>102</v>
      </c>
      <c r="AV7" s="24">
        <v>15.51</v>
      </c>
      <c r="AW7" s="24">
        <v>8.4499999999999993</v>
      </c>
      <c r="AX7" s="24">
        <v>14.82</v>
      </c>
      <c r="AY7" s="24">
        <v>16.170000000000002</v>
      </c>
      <c r="AZ7" s="24" t="s">
        <v>102</v>
      </c>
      <c r="BA7" s="24">
        <v>29.13</v>
      </c>
      <c r="BB7" s="24">
        <v>35.69</v>
      </c>
      <c r="BC7" s="24">
        <v>38.4</v>
      </c>
      <c r="BD7" s="24">
        <v>44.04</v>
      </c>
      <c r="BE7" s="24">
        <v>42.02</v>
      </c>
      <c r="BF7" s="24" t="s">
        <v>102</v>
      </c>
      <c r="BG7" s="24">
        <v>578.42999999999995</v>
      </c>
      <c r="BH7" s="24">
        <v>472.95</v>
      </c>
      <c r="BI7" s="24">
        <v>477.9</v>
      </c>
      <c r="BJ7" s="24">
        <v>443.95</v>
      </c>
      <c r="BK7" s="24" t="s">
        <v>102</v>
      </c>
      <c r="BL7" s="24">
        <v>867.83</v>
      </c>
      <c r="BM7" s="24">
        <v>791.76</v>
      </c>
      <c r="BN7" s="24">
        <v>900.82</v>
      </c>
      <c r="BO7" s="24">
        <v>839.21</v>
      </c>
      <c r="BP7" s="24">
        <v>785.1</v>
      </c>
      <c r="BQ7" s="24" t="s">
        <v>102</v>
      </c>
      <c r="BR7" s="24">
        <v>103.05</v>
      </c>
      <c r="BS7" s="24">
        <v>99.02</v>
      </c>
      <c r="BT7" s="24">
        <v>100.16</v>
      </c>
      <c r="BU7" s="24">
        <v>90.7</v>
      </c>
      <c r="BV7" s="24" t="s">
        <v>102</v>
      </c>
      <c r="BW7" s="24">
        <v>57.08</v>
      </c>
      <c r="BX7" s="24">
        <v>56.26</v>
      </c>
      <c r="BY7" s="24">
        <v>52.94</v>
      </c>
      <c r="BZ7" s="24">
        <v>52.05</v>
      </c>
      <c r="CA7" s="24">
        <v>56.93</v>
      </c>
      <c r="CB7" s="24" t="s">
        <v>102</v>
      </c>
      <c r="CC7" s="24">
        <v>149.76</v>
      </c>
      <c r="CD7" s="24">
        <v>156.03</v>
      </c>
      <c r="CE7" s="24">
        <v>154.43</v>
      </c>
      <c r="CF7" s="24">
        <v>155.56</v>
      </c>
      <c r="CG7" s="24" t="s">
        <v>102</v>
      </c>
      <c r="CH7" s="24">
        <v>274.99</v>
      </c>
      <c r="CI7" s="24">
        <v>282.08999999999997</v>
      </c>
      <c r="CJ7" s="24">
        <v>303.27999999999997</v>
      </c>
      <c r="CK7" s="24">
        <v>301.86</v>
      </c>
      <c r="CL7" s="24">
        <v>271.14999999999998</v>
      </c>
      <c r="CM7" s="24" t="s">
        <v>102</v>
      </c>
      <c r="CN7" s="24">
        <v>40</v>
      </c>
      <c r="CO7" s="24">
        <v>38.28</v>
      </c>
      <c r="CP7" s="24">
        <v>37.42</v>
      </c>
      <c r="CQ7" s="24">
        <v>37.06</v>
      </c>
      <c r="CR7" s="24" t="s">
        <v>102</v>
      </c>
      <c r="CS7" s="24">
        <v>54.83</v>
      </c>
      <c r="CT7" s="24">
        <v>66.53</v>
      </c>
      <c r="CU7" s="24">
        <v>52.35</v>
      </c>
      <c r="CV7" s="24">
        <v>46.25</v>
      </c>
      <c r="CW7" s="24">
        <v>49.87</v>
      </c>
      <c r="CX7" s="24" t="s">
        <v>102</v>
      </c>
      <c r="CY7" s="24">
        <v>89.39</v>
      </c>
      <c r="CZ7" s="24">
        <v>89.76</v>
      </c>
      <c r="DA7" s="24">
        <v>90.21</v>
      </c>
      <c r="DB7" s="24">
        <v>90.51</v>
      </c>
      <c r="DC7" s="24" t="s">
        <v>102</v>
      </c>
      <c r="DD7" s="24">
        <v>84.7</v>
      </c>
      <c r="DE7" s="24">
        <v>84.67</v>
      </c>
      <c r="DF7" s="24">
        <v>84.39</v>
      </c>
      <c r="DG7" s="24">
        <v>83.96</v>
      </c>
      <c r="DH7" s="24">
        <v>87.54</v>
      </c>
      <c r="DI7" s="24" t="s">
        <v>102</v>
      </c>
      <c r="DJ7" s="24">
        <v>3.32</v>
      </c>
      <c r="DK7" s="24">
        <v>6.63</v>
      </c>
      <c r="DL7" s="24">
        <v>9.86</v>
      </c>
      <c r="DM7" s="24">
        <v>13.04</v>
      </c>
      <c r="DN7" s="24" t="s">
        <v>102</v>
      </c>
      <c r="DO7" s="24">
        <v>20.34</v>
      </c>
      <c r="DP7" s="24">
        <v>21.85</v>
      </c>
      <c r="DQ7" s="24">
        <v>25.19</v>
      </c>
      <c r="DR7" s="24">
        <v>25.46</v>
      </c>
      <c r="DS7" s="24">
        <v>28.42</v>
      </c>
      <c r="DT7" s="24" t="s">
        <v>102</v>
      </c>
      <c r="DU7" s="24">
        <v>0</v>
      </c>
      <c r="DV7" s="24">
        <v>0</v>
      </c>
      <c r="DW7" s="24">
        <v>0</v>
      </c>
      <c r="DX7" s="24">
        <v>0</v>
      </c>
      <c r="DY7" s="24" t="s">
        <v>102</v>
      </c>
      <c r="DZ7" s="24">
        <v>0</v>
      </c>
      <c r="EA7" s="24">
        <v>0</v>
      </c>
      <c r="EB7" s="24">
        <v>0</v>
      </c>
      <c r="EC7" s="24">
        <v>0.19</v>
      </c>
      <c r="ED7" s="24">
        <v>0.08</v>
      </c>
      <c r="EE7" s="24" t="s">
        <v>102</v>
      </c>
      <c r="EF7" s="24">
        <v>0</v>
      </c>
      <c r="EG7" s="24">
        <v>0</v>
      </c>
      <c r="EH7" s="24">
        <v>7.0000000000000007E-2</v>
      </c>
      <c r="EI7" s="24">
        <v>0</v>
      </c>
      <c r="EJ7" s="24" t="s">
        <v>102</v>
      </c>
      <c r="EK7" s="24">
        <v>0.25</v>
      </c>
      <c r="EL7" s="24">
        <v>0.05</v>
      </c>
      <c r="EM7" s="24">
        <v>0.03</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米田　真悠</cp:lastModifiedBy>
  <cp:lastPrinted>2025-01-29T04:22:37Z</cp:lastPrinted>
  <dcterms:created xsi:type="dcterms:W3CDTF">2025-01-24T07:17:18Z</dcterms:created>
  <dcterms:modified xsi:type="dcterms:W3CDTF">2025-01-29T04:22:38Z</dcterms:modified>
  <cp:category/>
</cp:coreProperties>
</file>