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I:\★市町村支援課移行データ\財政係\57公営企業経営比較分析表\R06\R070120 公営企業に係る経営比較分析表（令和５年度決算）の分析等について\03 市町村→県\04氷見市○\下水道（法適用）\"/>
    </mc:Choice>
  </mc:AlternateContent>
  <xr:revisionPtr revIDLastSave="0" documentId="13_ncr:1_{0491C3C9-CCC4-4528-818B-E4FB8DF4E156}" xr6:coauthVersionLast="36" xr6:coauthVersionMax="36" xr10:uidLastSave="{00000000-0000-0000-0000-000000000000}"/>
  <workbookProtection workbookAlgorithmName="SHA-512" workbookHashValue="teuqbjJIv4vDq35NLMn6Yo+cNu6+7npr9zmljPGI70yPJXeKQgz/wNPjI95V/akp8dNHcMm+JtDzPvDkQefD0Q==" workbookSaltValue="cL74yRHUzujbaQrUJ1L2Kg==" workbookSpinCount="100000" lockStructure="1"/>
  <bookViews>
    <workbookView xWindow="0" yWindow="0" windowWidth="23040" windowHeight="921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<sst xmlns="http://schemas.openxmlformats.org/spreadsheetml/2006/main" count="253" uniqueCount="117">
  <si>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</si>
  <si>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</si>
  <si>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</si>
  <si>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</si>
  <si>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</si>
  <si>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</si>
  <si>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</si>
  <si>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</si>
  <si>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</si>
  <si>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</si>
  <si>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</si>
  <si>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</si>
  <si>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</si>
  <si>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</si>
  <si>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</si>
  <si>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</si>
  <si>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</si>
  <si>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</si>
  <si>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</si>
  <si>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</si>
  <si>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</si>
  <si>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</si>
  <si>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</si>
  <si>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</si>
  <si>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</si>
  <si>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</si>
  <si>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</si>
  <si>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</si>
  <si>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</si>
  <si>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</si>
  <si>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</si>
  <si>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</si>
  <si>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</si>
  <si>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</si>
  <si>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</si>
  <si>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</si>
  <si>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</si>
  <si>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</si>
  <si>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</si>
  <si>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</si>
  <si>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</si>
  <si>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</si>
  <si>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</si>
  <si>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</si>
  <si>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</si>
  <si>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</si>
  <si>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</si>
  <si>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</si>
  <si>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</si>
  <si>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</si>
  <si>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</si>
  <si>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</si>
  <si>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</si>
  <si>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</si>
  <si>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</si>
  <si>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</si>
  <si>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</si>
  <si>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</si>
  <si>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</si>
  <si>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</si>
  <si>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</si>
  <si>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</si>
  <si>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</si>
  <si>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</si>
  <si>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</si>
  <si>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</si>
  <si>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</si>
  <si>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</si>
  <si>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</si>
  <si>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</si>
  <si>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</si>
  <si>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</si>
  <si>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</si>
  <si>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</si>
  <si>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</si>
  <si>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</si>
  <si>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</si>
  <si>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</si>
  <si>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</si>
  <si>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</si>
  <si>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</si>
  <si>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</si>
  <si>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</si>
  <si>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</si>
  <si>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</si>
  <si>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</si>
  <si>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</si>
  <si>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</si>
  <si>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</si>
  <si>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</si>
  <si>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</si>
  <si>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</si>
  <si>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</si>
  <si>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</si>
  <si>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</si>
  <si>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</si>
  <si>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</si>
  <si>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</si>
  <si>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</si>
  <si>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</si>
  <si>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</si>
  <si>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</si>
  <si>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</si>
  <si>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</si>
  <si>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</si>
  <si>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</si>
  <si>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</si>
  <si>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</si>
  <si>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</si>
  <si>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</si>
  <si>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</si>
  <si>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</si>
  <si>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</si>
  <si>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</si>
  <si>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経常収支比率は１００％を超えており、累積欠損金も発生していないが、収益に占める一般会計からの繰入金は依然として大きい。流動比率は企業債元金償還額の減少等により令和４年度より改善し、全国平均及び類似団体平均を上回ったものの１００％には至らない。経営の健全性確保のためには、全国平均を下回る水洗化率の向上等による収益の確保や、一層の経費の縮減に取り組む必要がある。
　企業債残高対事業規模比率については、新たな施設や管渠の整備が減少していることから減少傾向にある。しかし、今後は令和６年能登半島地震により被災した下水道施設の復旧費用や施設の更新費用が見込まれることから、企業債残高が増加する。そのため、施設の更新については、引き続き、計画的に実施していく必要がある。
　経費回収率は能登半島地震により影響を受けた利用者の負担を軽減するため、下水道使用料の減免を行ったことから減少した。
　施設利用率は類似団体を下回っており、今後の人口減少により更なる低下が想定される。利用率の算定にあたっては、晴天時の水量を基準に算定されているが、富山県は、年間雨日数が全国上位と多くなっていることや、冬季は多くの降雪があることから、平均に比べ低くなる傾向にある。</t>
    <rPh sb="235" eb="237">
      <t>コンゴ</t>
    </rPh>
    <rPh sb="263" eb="265">
      <t>_x0000_ë_x0002_</t>
    </rPh>
    <rPh sb="266" eb="268">
      <t>_x0003_ć_x0002_</t>
    </rPh>
    <rPh sb="269" eb="271">
      <t xml:space="preserve">_x0006_Ċ_x0002_	</t>
    </rPh>
    <rPh sb="271" eb="273">
      <t>č_x0002__x000D_</t>
    </rPh>
    <rPh sb="274" eb="276">
      <t>ď_x0002_</t>
    </rPh>
    <rPh sb="287" eb="289">
      <t>_x0010_Ē_x0002__x0012_</t>
    </rPh>
    <rPh sb="290" eb="293">
      <t/>
    </rPh>
    <rPh sb="334" eb="336">
      <t>ケイヒ</t>
    </rPh>
    <rPh sb="336" eb="339">
      <t>カイシュウリツ</t>
    </rPh>
    <rPh sb="388" eb="392">
      <t>ノトハントウ</t>
    </rPh>
    <rPh sb="392" eb="394">
      <t>ジシン</t>
    </rPh>
    <rPh sb="397" eb="400">
      <t>ゲスイドウ</t>
    </rPh>
    <rPh sb="400" eb="403">
      <t>シヨウリョウ</t>
    </rPh>
    <rPh sb="404" eb="406">
      <t>ゲンメン</t>
    </rPh>
    <rPh sb="407" eb="408">
      <t>オコナ</t>
    </rPh>
    <rPh sb="414" eb="416">
      <t>ゲンショウ</t>
    </rPh>
    <phoneticPr fontId="4"/>
  </si>
  <si>
    <t>　法適用後、４回目の決算であり、有形固定資産減価償却率は低い状況である。昭和５８年に供用開始した施設は老朽化しており、下水道ストックマネジメント計画に基づき改築を行っている。法定耐用年数を超えた管渠はなく、現在のところ老朽管更新は実施していない。
　計画的な修繕や改築を実施するため、現在はストックマネジメント計画に基づいた点検・調査に取り組んでいる。</t>
    <rPh sb="2" eb="4">
      <t>テキヨウ</t>
    </rPh>
    <rPh sb="7" eb="9">
      <t>カイメ</t>
    </rPh>
    <rPh sb="16" eb="18">
      <t>ユウケイ</t>
    </rPh>
    <rPh sb="18" eb="20">
      <t>コテイ</t>
    </rPh>
    <rPh sb="20" eb="22">
      <t>シサン</t>
    </rPh>
    <rPh sb="22" eb="24">
      <t>ゲンカ</t>
    </rPh>
    <rPh sb="59" eb="62">
      <t>ゲスイドウ</t>
    </rPh>
    <rPh sb="72" eb="74">
      <t>ケイカク</t>
    </rPh>
    <rPh sb="75" eb="76">
      <t>モト</t>
    </rPh>
    <rPh sb="78" eb="80">
      <t>カイチク</t>
    </rPh>
    <rPh sb="81" eb="82">
      <t>オコナ</t>
    </rPh>
    <rPh sb="87" eb="88">
      <t>ホウ</t>
    </rPh>
    <rPh sb="88" eb="89">
      <t>サダ</t>
    </rPh>
    <rPh sb="89" eb="91">
      <t>タイヨウ</t>
    </rPh>
    <rPh sb="91" eb="93">
      <t>ネンスウ</t>
    </rPh>
    <rPh sb="94" eb="95">
      <t>コ</t>
    </rPh>
    <rPh sb="97" eb="98">
      <t>クダ</t>
    </rPh>
    <rPh sb="98" eb="99">
      <t>キョ</t>
    </rPh>
    <rPh sb="103" eb="105">
      <t>ゲンザイ</t>
    </rPh>
    <rPh sb="115" eb="117">
      <t>ジッシ</t>
    </rPh>
    <rPh sb="135" eb="137">
      <t>ジッシ</t>
    </rPh>
    <rPh sb="142" eb="144">
      <t>ゲンザイ</t>
    </rPh>
    <phoneticPr fontId="4"/>
  </si>
  <si>
    <t>　経常収支比率が１００％を超えているものの、この結果は一般会計からの繰入金に依存するところが大きい。流動比率が全国平均及び類似団体平均を上回ったものの、今後の人口減少等による使用料収入の減少や、物価高騰等による施設の維持管理費用等の増、施設の老朽化に係る更新費用の増などを踏まえると、経営環境は依然として厳しい。
　今後は、令和５年３月に策定した経営戦略に基づいて計画を進め、また、経営状況や財政状況を把握し、適正な料金水準を検討するなど、一般会計からの繰入金に依存しない安定した経営基盤確立に向けた取組をする必要がある。
　</t>
    <rPh sb="24" eb="26">
      <t>ケッカ</t>
    </rPh>
    <rPh sb="27" eb="29">
      <t>イッパン</t>
    </rPh>
    <rPh sb="29" eb="31">
      <t>カイケイ</t>
    </rPh>
    <rPh sb="34" eb="36">
      <t>クリイレ</t>
    </rPh>
    <rPh sb="36" eb="37">
      <t>キン</t>
    </rPh>
    <rPh sb="38" eb="40">
      <t>イゾン</t>
    </rPh>
    <rPh sb="46" eb="47">
      <t>オオ</t>
    </rPh>
    <rPh sb="50" eb="52">
      <t>リュウドウ</t>
    </rPh>
    <rPh sb="52" eb="54">
      <t>ヒリツ</t>
    </rPh>
    <rPh sb="55" eb="57">
      <t>ゼンコク</t>
    </rPh>
    <rPh sb="57" eb="59">
      <t>ヘイキン</t>
    </rPh>
    <rPh sb="59" eb="60">
      <t>オヨ</t>
    </rPh>
    <rPh sb="61" eb="63">
      <t>ルイジ</t>
    </rPh>
    <rPh sb="63" eb="65">
      <t>ダンタイ</t>
    </rPh>
    <rPh sb="65" eb="67">
      <t>ヘイキン</t>
    </rPh>
    <rPh sb="68" eb="70">
      <t>ウワマワ</t>
    </rPh>
    <rPh sb="76" eb="78">
      <t>コンゴ</t>
    </rPh>
    <rPh sb="79" eb="81">
      <t>ジンコウ</t>
    </rPh>
    <rPh sb="81" eb="83">
      <t>ゲンショウ</t>
    </rPh>
    <rPh sb="83" eb="84">
      <t>ナド</t>
    </rPh>
    <rPh sb="87" eb="90">
      <t>シヨウリョウ</t>
    </rPh>
    <rPh sb="90" eb="92">
      <t>シュウニュウ</t>
    </rPh>
    <rPh sb="93" eb="95">
      <t>ゲンショウ</t>
    </rPh>
    <rPh sb="97" eb="99">
      <t>ブッカ</t>
    </rPh>
    <rPh sb="99" eb="101">
      <t>コウトウ</t>
    </rPh>
    <rPh sb="101" eb="102">
      <t>ナド</t>
    </rPh>
    <rPh sb="105" eb="107">
      <t>シセツ</t>
    </rPh>
    <rPh sb="108" eb="110">
      <t>イジ</t>
    </rPh>
    <rPh sb="110" eb="112">
      <t>カンリ</t>
    </rPh>
    <rPh sb="112" eb="114">
      <t>ヒヨウ</t>
    </rPh>
    <rPh sb="114" eb="115">
      <t>ナド</t>
    </rPh>
    <rPh sb="116" eb="117">
      <t>ゾウ</t>
    </rPh>
    <rPh sb="118" eb="120">
      <t>シセツ</t>
    </rPh>
    <rPh sb="121" eb="124">
      <t>ロウキュウカ</t>
    </rPh>
    <rPh sb="125" eb="126">
      <t>カカ</t>
    </rPh>
    <rPh sb="127" eb="129">
      <t>コウシン</t>
    </rPh>
    <rPh sb="129" eb="131">
      <t>ヒヨウ</t>
    </rPh>
    <rPh sb="132" eb="133">
      <t>ゾウ</t>
    </rPh>
    <rPh sb="136" eb="137">
      <t>フ</t>
    </rPh>
    <rPh sb="142" eb="144">
      <t>ケイエイ</t>
    </rPh>
    <rPh sb="144" eb="146">
      <t>カンキョウ</t>
    </rPh>
    <rPh sb="147" eb="149">
      <t>イゼン</t>
    </rPh>
    <rPh sb="152" eb="153">
      <t>キビ</t>
    </rPh>
    <rPh sb="158" eb="160">
      <t>コンゴ</t>
    </rPh>
    <rPh sb="169" eb="171">
      <t>サクテイ</t>
    </rPh>
    <rPh sb="183" eb="184">
      <t>スス</t>
    </rPh>
    <rPh sb="202" eb="204">
      <t>テキセイ</t>
    </rPh>
    <rPh sb="205" eb="207">
      <t>リョウキン</t>
    </rPh>
    <rPh sb="207" eb="209">
      <t>スイジュン</t>
    </rPh>
    <rPh sb="210" eb="212">
      <t>ケントウ</t>
    </rPh>
    <rPh sb="217" eb="221">
      <t>イッパンカイケイ</t>
    </rPh>
    <rPh sb="224" eb="227">
      <t>クリイレキン</t>
    </rPh>
    <rPh sb="228" eb="230">
      <t>イゾン</t>
    </rPh>
    <rPh sb="233" eb="235">
      <t>アンテイ</t>
    </rPh>
    <rPh sb="238" eb="239">
      <t>ム</t>
    </rPh>
    <rPh sb="241" eb="243">
      <t>トリクミ</t>
    </rPh>
    <rPh sb="244" eb="245">
      <t>スス</t>
    </rPh>
    <rPh sb="247" eb="24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</si>
</sst>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0.21</c:v>
                </c:pt>
                <c:pt idx="3" formatCode="#,##0.00;&quot;△&quot;#,##0.00;&quot;-&quot;">
                  <c:v>0.04</c:v>
                </c:pt>
                <c:pt idx="4" formatCode="#,##0.00;&quot;△&quot;#,##0.00;&quot;-&quot;">
                  <c:v>0.14000000000000001</c:v>
                </c:pt>
              </c:numCache>
            </c:numRef>
          </c:val>
          <c:extLst>
            <c:ext xmlns:c16="http://schemas.microsoft.com/office/drawing/2014/chart" uri="{C3380CC4-5D6E-409C-BE32-E72D297353CC}">
              <c16:uniqueId val="{00000000-5CC9-4B28-A3A7-A865565FB2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5CC9-4B28-A3A7-A865565FB2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57.94</c:v>
                </c:pt>
                <c:pt idx="2">
                  <c:v>57.43</c:v>
                </c:pt>
                <c:pt idx="3">
                  <c:v>56.46</c:v>
                </c:pt>
                <c:pt idx="4">
                  <c:v>56.19</c:v>
                </c:pt>
              </c:numCache>
            </c:numRef>
          </c:val>
          <c:extLst>
            <c:ext xmlns:c16="http://schemas.microsoft.com/office/drawing/2014/chart" uri="{C3380CC4-5D6E-409C-BE32-E72D297353CC}">
              <c16:uniqueId val="{00000000-852A-4B1B-B7D4-182A6B56A0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852A-4B1B-B7D4-182A6B56A0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93.66</c:v>
                </c:pt>
                <c:pt idx="2">
                  <c:v>94.68</c:v>
                </c:pt>
                <c:pt idx="3">
                  <c:v>94.98</c:v>
                </c:pt>
                <c:pt idx="4">
                  <c:v>95.16</c:v>
                </c:pt>
              </c:numCache>
            </c:numRef>
          </c:val>
          <c:extLst>
            <c:ext xmlns:c16="http://schemas.microsoft.com/office/drawing/2014/chart" uri="{C3380CC4-5D6E-409C-BE32-E72D297353CC}">
              <c16:uniqueId val="{00000000-6921-4730-927A-830723D1A1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6921-4730-927A-830723D1A1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100.49</c:v>
                </c:pt>
                <c:pt idx="2">
                  <c:v>100.17</c:v>
                </c:pt>
                <c:pt idx="3">
                  <c:v>100.1</c:v>
                </c:pt>
                <c:pt idx="4">
                  <c:v>100.27</c:v>
                </c:pt>
              </c:numCache>
            </c:numRef>
          </c:val>
          <c:extLst>
            <c:ext xmlns:c16="http://schemas.microsoft.com/office/drawing/2014/chart" uri="{C3380CC4-5D6E-409C-BE32-E72D297353CC}">
              <c16:uniqueId val="{00000000-1193-4BA8-B005-736792D264E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1193-4BA8-B005-736792D264E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5.34</c:v>
                </c:pt>
                <c:pt idx="2">
                  <c:v>9.64</c:v>
                </c:pt>
                <c:pt idx="3">
                  <c:v>13.69</c:v>
                </c:pt>
                <c:pt idx="4">
                  <c:v>17.75</c:v>
                </c:pt>
              </c:numCache>
            </c:numRef>
          </c:val>
          <c:extLst>
            <c:ext xmlns:c16="http://schemas.microsoft.com/office/drawing/2014/chart" uri="{C3380CC4-5D6E-409C-BE32-E72D297353CC}">
              <c16:uniqueId val="{00000000-0486-4111-B537-24882DB2ABE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0486-4111-B537-24882DB2ABE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A193-4843-AEE7-233B3554E17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A193-4843-AEE7-233B3554E17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587-4204-83EA-AD42EF7207B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7587-4204-83EA-AD42EF7207B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28.76</c:v>
                </c:pt>
                <c:pt idx="2">
                  <c:v>34.75</c:v>
                </c:pt>
                <c:pt idx="3">
                  <c:v>75.97</c:v>
                </c:pt>
                <c:pt idx="4">
                  <c:v>89.52</c:v>
                </c:pt>
              </c:numCache>
            </c:numRef>
          </c:val>
          <c:extLst>
            <c:ext xmlns:c16="http://schemas.microsoft.com/office/drawing/2014/chart" uri="{C3380CC4-5D6E-409C-BE32-E72D297353CC}">
              <c16:uniqueId val="{00000000-1D1C-47D0-82EF-CA219A51B2C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1D1C-47D0-82EF-CA219A51B2C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344.64</c:v>
                </c:pt>
                <c:pt idx="2">
                  <c:v>295.39</c:v>
                </c:pt>
                <c:pt idx="3">
                  <c:v>290.22000000000003</c:v>
                </c:pt>
                <c:pt idx="4">
                  <c:v>275.27</c:v>
                </c:pt>
              </c:numCache>
            </c:numRef>
          </c:val>
          <c:extLst>
            <c:ext xmlns:c16="http://schemas.microsoft.com/office/drawing/2014/chart" uri="{C3380CC4-5D6E-409C-BE32-E72D297353CC}">
              <c16:uniqueId val="{00000000-1136-4BDD-BB9B-F157AC9EAA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1136-4BDD-BB9B-F157AC9EAA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118.62</c:v>
                </c:pt>
                <c:pt idx="2">
                  <c:v>113.97</c:v>
                </c:pt>
                <c:pt idx="3">
                  <c:v>99.72</c:v>
                </c:pt>
                <c:pt idx="4">
                  <c:v>91.39</c:v>
                </c:pt>
              </c:numCache>
            </c:numRef>
          </c:val>
          <c:extLst>
            <c:ext xmlns:c16="http://schemas.microsoft.com/office/drawing/2014/chart" uri="{C3380CC4-5D6E-409C-BE32-E72D297353CC}">
              <c16:uniqueId val="{00000000-5165-4E65-94B5-D7F08F26B5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5165-4E65-94B5-D7F08F26B5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129.85</c:v>
                </c:pt>
                <c:pt idx="2">
                  <c:v>135.63999999999999</c:v>
                </c:pt>
                <c:pt idx="3">
                  <c:v>155.11000000000001</c:v>
                </c:pt>
                <c:pt idx="4">
                  <c:v>153.27000000000001</c:v>
                </c:pt>
              </c:numCache>
            </c:numRef>
          </c:val>
          <c:extLst>
            <c:ext xmlns:c16="http://schemas.microsoft.com/office/drawing/2014/chart" uri="{C3380CC4-5D6E-409C-BE32-E72D297353CC}">
              <c16:uniqueId val="{00000000-D1CF-48A0-8D76-020C3CC9BCA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D1CF-48A0-8D76-020C3CC9BCA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C6" sqref="B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3" t="s">
        <v>0</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63"/>
      <c r="BX2" s="63"/>
      <c r="BY2" s="63"/>
      <c r="BZ2" s="63"/>
    </row>
    <row r="3" spans="1:78" ht="9.75" customHeight="1" x14ac:dyDescent="0.15">
      <c r="A3" s="2"/>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3"/>
      <c r="AH3" s="63"/>
      <c r="AI3" s="63"/>
      <c r="AJ3" s="63"/>
      <c r="AK3" s="63"/>
      <c r="AL3" s="63"/>
      <c r="AM3" s="63"/>
      <c r="AN3" s="63"/>
      <c r="AO3" s="63"/>
      <c r="AP3" s="63"/>
      <c r="AQ3" s="63"/>
      <c r="AR3" s="63"/>
      <c r="AS3" s="63"/>
      <c r="AT3" s="63"/>
      <c r="AU3" s="63"/>
      <c r="AV3" s="63"/>
      <c r="AW3" s="63"/>
      <c r="AX3" s="63"/>
      <c r="AY3" s="63"/>
      <c r="AZ3" s="63"/>
      <c r="BA3" s="63"/>
      <c r="BB3" s="63"/>
      <c r="BC3" s="63"/>
      <c r="BD3" s="63"/>
      <c r="BE3" s="63"/>
      <c r="BF3" s="63"/>
      <c r="BG3" s="63"/>
      <c r="BH3" s="63"/>
      <c r="BI3" s="63"/>
      <c r="BJ3" s="63"/>
      <c r="BK3" s="63"/>
      <c r="BL3" s="63"/>
      <c r="BM3" s="63"/>
      <c r="BN3" s="63"/>
      <c r="BO3" s="63"/>
      <c r="BP3" s="63"/>
      <c r="BQ3" s="63"/>
      <c r="BR3" s="63"/>
      <c r="BS3" s="63"/>
      <c r="BT3" s="63"/>
      <c r="BU3" s="63"/>
      <c r="BV3" s="63"/>
      <c r="BW3" s="63"/>
      <c r="BX3" s="63"/>
      <c r="BY3" s="63"/>
      <c r="BZ3" s="63"/>
    </row>
    <row r="4" spans="1:78" ht="9.75" customHeight="1" x14ac:dyDescent="0.15">
      <c r="A4" s="2"/>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3"/>
      <c r="BA4" s="63"/>
      <c r="BB4" s="63"/>
      <c r="BC4" s="63"/>
      <c r="BD4" s="63"/>
      <c r="BE4" s="63"/>
      <c r="BF4" s="63"/>
      <c r="BG4" s="63"/>
      <c r="BH4" s="63"/>
      <c r="BI4" s="63"/>
      <c r="BJ4" s="63"/>
      <c r="BK4" s="63"/>
      <c r="BL4" s="63"/>
      <c r="BM4" s="63"/>
      <c r="BN4" s="63"/>
      <c r="BO4" s="63"/>
      <c r="BP4" s="63"/>
      <c r="BQ4" s="63"/>
      <c r="BR4" s="63"/>
      <c r="BS4" s="63"/>
      <c r="BT4" s="63"/>
      <c r="BU4" s="63"/>
      <c r="BV4" s="63"/>
      <c r="BW4" s="63"/>
      <c r="BX4" s="63"/>
      <c r="BY4" s="63"/>
      <c r="BZ4" s="6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4" t="str">
        <f>データ!H6</f>
        <v>富山県　氷見市</v>
      </c>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3" t="s">
        <v>1</v>
      </c>
      <c r="C7" s="53"/>
      <c r="D7" s="53"/>
      <c r="E7" s="53"/>
      <c r="F7" s="53"/>
      <c r="G7" s="53"/>
      <c r="H7" s="53"/>
      <c r="I7" s="53" t="s">
        <v>2</v>
      </c>
      <c r="J7" s="53"/>
      <c r="K7" s="53"/>
      <c r="L7" s="53"/>
      <c r="M7" s="53"/>
      <c r="N7" s="53"/>
      <c r="O7" s="53"/>
      <c r="P7" s="53" t="s">
        <v>3</v>
      </c>
      <c r="Q7" s="53"/>
      <c r="R7" s="53"/>
      <c r="S7" s="53"/>
      <c r="T7" s="53"/>
      <c r="U7" s="53"/>
      <c r="V7" s="53"/>
      <c r="W7" s="53" t="s">
        <v>4</v>
      </c>
      <c r="X7" s="53"/>
      <c r="Y7" s="53"/>
      <c r="Z7" s="53"/>
      <c r="AA7" s="53"/>
      <c r="AB7" s="53"/>
      <c r="AC7" s="53"/>
      <c r="AD7" s="53" t="s">
        <v>5</v>
      </c>
      <c r="AE7" s="53"/>
      <c r="AF7" s="53"/>
      <c r="AG7" s="53"/>
      <c r="AH7" s="53"/>
      <c r="AI7" s="53"/>
      <c r="AJ7" s="53"/>
      <c r="AK7" s="3"/>
      <c r="AL7" s="53" t="s">
        <v>6</v>
      </c>
      <c r="AM7" s="53"/>
      <c r="AN7" s="53"/>
      <c r="AO7" s="53"/>
      <c r="AP7" s="53"/>
      <c r="AQ7" s="53"/>
      <c r="AR7" s="53"/>
      <c r="AS7" s="53"/>
      <c r="AT7" s="53" t="s">
        <v>7</v>
      </c>
      <c r="AU7" s="53"/>
      <c r="AV7" s="53"/>
      <c r="AW7" s="53"/>
      <c r="AX7" s="53"/>
      <c r="AY7" s="53"/>
      <c r="AZ7" s="53"/>
      <c r="BA7" s="53"/>
      <c r="BB7" s="53" t="s">
        <v>8</v>
      </c>
      <c r="BC7" s="53"/>
      <c r="BD7" s="53"/>
      <c r="BE7" s="53"/>
      <c r="BF7" s="53"/>
      <c r="BG7" s="53"/>
      <c r="BH7" s="53"/>
      <c r="BI7" s="53"/>
      <c r="BJ7" s="3"/>
      <c r="BK7" s="3"/>
      <c r="BL7" s="56" t="s">
        <v>9</v>
      </c>
      <c r="BM7" s="57"/>
      <c r="BN7" s="57"/>
      <c r="BO7" s="57"/>
      <c r="BP7" s="57"/>
      <c r="BQ7" s="57"/>
      <c r="BR7" s="57"/>
      <c r="BS7" s="57"/>
      <c r="BT7" s="57"/>
      <c r="BU7" s="57"/>
      <c r="BV7" s="57"/>
      <c r="BW7" s="57"/>
      <c r="BX7" s="57"/>
      <c r="BY7" s="58"/>
    </row>
    <row r="8" spans="1:78" ht="18.75" customHeight="1" x14ac:dyDescent="0.15">
      <c r="A8" s="2"/>
      <c r="B8" s="59" t="str">
        <f>データ!I6</f>
        <v>法適用</v>
      </c>
      <c r="C8" s="59"/>
      <c r="D8" s="59"/>
      <c r="E8" s="59"/>
      <c r="F8" s="59"/>
      <c r="G8" s="59"/>
      <c r="H8" s="59"/>
      <c r="I8" s="59" t="str">
        <f>データ!J6</f>
        <v>下水道事業</v>
      </c>
      <c r="J8" s="59"/>
      <c r="K8" s="59"/>
      <c r="L8" s="59"/>
      <c r="M8" s="59"/>
      <c r="N8" s="59"/>
      <c r="O8" s="59"/>
      <c r="P8" s="59" t="str">
        <f>データ!K6</f>
        <v>公共下水道</v>
      </c>
      <c r="Q8" s="59"/>
      <c r="R8" s="59"/>
      <c r="S8" s="59"/>
      <c r="T8" s="59"/>
      <c r="U8" s="59"/>
      <c r="V8" s="59"/>
      <c r="W8" s="59" t="str">
        <f>データ!L6</f>
        <v>Cc1</v>
      </c>
      <c r="X8" s="59"/>
      <c r="Y8" s="59"/>
      <c r="Z8" s="59"/>
      <c r="AA8" s="59"/>
      <c r="AB8" s="59"/>
      <c r="AC8" s="59"/>
      <c r="AD8" s="60" t="str">
        <f>データ!$M$6</f>
        <v>非設置</v>
      </c>
      <c r="AE8" s="60"/>
      <c r="AF8" s="60"/>
      <c r="AG8" s="60"/>
      <c r="AH8" s="60"/>
      <c r="AI8" s="60"/>
      <c r="AJ8" s="60"/>
      <c r="AK8" s="3"/>
      <c r="AL8" s="48">
        <f>データ!S6</f>
        <v>43205</v>
      </c>
      <c r="AM8" s="48"/>
      <c r="AN8" s="48"/>
      <c r="AO8" s="48"/>
      <c r="AP8" s="48"/>
      <c r="AQ8" s="48"/>
      <c r="AR8" s="48"/>
      <c r="AS8" s="48"/>
      <c r="AT8" s="47">
        <f>データ!T6</f>
        <v>230.54</v>
      </c>
      <c r="AU8" s="47"/>
      <c r="AV8" s="47"/>
      <c r="AW8" s="47"/>
      <c r="AX8" s="47"/>
      <c r="AY8" s="47"/>
      <c r="AZ8" s="47"/>
      <c r="BA8" s="47"/>
      <c r="BB8" s="47">
        <f>データ!U6</f>
        <v>187.41</v>
      </c>
      <c r="BC8" s="47"/>
      <c r="BD8" s="47"/>
      <c r="BE8" s="47"/>
      <c r="BF8" s="47"/>
      <c r="BG8" s="47"/>
      <c r="BH8" s="47"/>
      <c r="BI8" s="47"/>
      <c r="BJ8" s="3"/>
      <c r="BK8" s="3"/>
      <c r="BL8" s="61" t="s">
        <v>10</v>
      </c>
      <c r="BM8" s="62"/>
      <c r="BN8" s="51" t="s">
        <v>11</v>
      </c>
      <c r="BO8" s="51"/>
      <c r="BP8" s="51"/>
      <c r="BQ8" s="51"/>
      <c r="BR8" s="51"/>
      <c r="BS8" s="51"/>
      <c r="BT8" s="51"/>
      <c r="BU8" s="51"/>
      <c r="BV8" s="51"/>
      <c r="BW8" s="51"/>
      <c r="BX8" s="51"/>
      <c r="BY8" s="52"/>
    </row>
    <row r="9" spans="1:78" ht="18.75" customHeight="1" x14ac:dyDescent="0.15">
      <c r="A9" s="2"/>
      <c r="B9" s="53" t="s">
        <v>12</v>
      </c>
      <c r="C9" s="53"/>
      <c r="D9" s="53"/>
      <c r="E9" s="53"/>
      <c r="F9" s="53"/>
      <c r="G9" s="53"/>
      <c r="H9" s="53"/>
      <c r="I9" s="53" t="s">
        <v>13</v>
      </c>
      <c r="J9" s="53"/>
      <c r="K9" s="53"/>
      <c r="L9" s="53"/>
      <c r="M9" s="53"/>
      <c r="N9" s="53"/>
      <c r="O9" s="53"/>
      <c r="P9" s="53" t="s">
        <v>14</v>
      </c>
      <c r="Q9" s="53"/>
      <c r="R9" s="53"/>
      <c r="S9" s="53"/>
      <c r="T9" s="53"/>
      <c r="U9" s="53"/>
      <c r="V9" s="53"/>
      <c r="W9" s="53" t="s">
        <v>15</v>
      </c>
      <c r="X9" s="53"/>
      <c r="Y9" s="53"/>
      <c r="Z9" s="53"/>
      <c r="AA9" s="53"/>
      <c r="AB9" s="53"/>
      <c r="AC9" s="53"/>
      <c r="AD9" s="53" t="s">
        <v>16</v>
      </c>
      <c r="AE9" s="53"/>
      <c r="AF9" s="53"/>
      <c r="AG9" s="53"/>
      <c r="AH9" s="53"/>
      <c r="AI9" s="53"/>
      <c r="AJ9" s="53"/>
      <c r="AK9" s="3"/>
      <c r="AL9" s="53" t="s">
        <v>17</v>
      </c>
      <c r="AM9" s="53"/>
      <c r="AN9" s="53"/>
      <c r="AO9" s="53"/>
      <c r="AP9" s="53"/>
      <c r="AQ9" s="53"/>
      <c r="AR9" s="53"/>
      <c r="AS9" s="53"/>
      <c r="AT9" s="53" t="s">
        <v>18</v>
      </c>
      <c r="AU9" s="53"/>
      <c r="AV9" s="53"/>
      <c r="AW9" s="53"/>
      <c r="AX9" s="53"/>
      <c r="AY9" s="53"/>
      <c r="AZ9" s="53"/>
      <c r="BA9" s="53"/>
      <c r="BB9" s="53" t="s">
        <v>19</v>
      </c>
      <c r="BC9" s="53"/>
      <c r="BD9" s="53"/>
      <c r="BE9" s="53"/>
      <c r="BF9" s="53"/>
      <c r="BG9" s="53"/>
      <c r="BH9" s="53"/>
      <c r="BI9" s="53"/>
      <c r="BJ9" s="3"/>
      <c r="BK9" s="3"/>
      <c r="BL9" s="54" t="s">
        <v>20</v>
      </c>
      <c r="BM9" s="55"/>
      <c r="BN9" s="45" t="s">
        <v>21</v>
      </c>
      <c r="BO9" s="45"/>
      <c r="BP9" s="45"/>
      <c r="BQ9" s="45"/>
      <c r="BR9" s="45"/>
      <c r="BS9" s="45"/>
      <c r="BT9" s="45"/>
      <c r="BU9" s="45"/>
      <c r="BV9" s="45"/>
      <c r="BW9" s="45"/>
      <c r="BX9" s="45"/>
      <c r="BY9" s="46"/>
    </row>
    <row r="10" spans="1:78" ht="18.75" customHeight="1" x14ac:dyDescent="0.15">
      <c r="A10" s="2"/>
      <c r="B10" s="47" t="str">
        <f>データ!N6</f>
        <v>-</v>
      </c>
      <c r="C10" s="47"/>
      <c r="D10" s="47"/>
      <c r="E10" s="47"/>
      <c r="F10" s="47"/>
      <c r="G10" s="47"/>
      <c r="H10" s="47"/>
      <c r="I10" s="47">
        <f>データ!O6</f>
        <v>78.760000000000005</v>
      </c>
      <c r="J10" s="47"/>
      <c r="K10" s="47"/>
      <c r="L10" s="47"/>
      <c r="M10" s="47"/>
      <c r="N10" s="47"/>
      <c r="O10" s="47"/>
      <c r="P10" s="47">
        <f>データ!P6</f>
        <v>49.12</v>
      </c>
      <c r="Q10" s="47"/>
      <c r="R10" s="47"/>
      <c r="S10" s="47"/>
      <c r="T10" s="47"/>
      <c r="U10" s="47"/>
      <c r="V10" s="47"/>
      <c r="W10" s="47">
        <f>データ!Q6</f>
        <v>84.2</v>
      </c>
      <c r="X10" s="47"/>
      <c r="Y10" s="47"/>
      <c r="Z10" s="47"/>
      <c r="AA10" s="47"/>
      <c r="AB10" s="47"/>
      <c r="AC10" s="47"/>
      <c r="AD10" s="48">
        <f>データ!R6</f>
        <v>3185</v>
      </c>
      <c r="AE10" s="48"/>
      <c r="AF10" s="48"/>
      <c r="AG10" s="48"/>
      <c r="AH10" s="48"/>
      <c r="AI10" s="48"/>
      <c r="AJ10" s="48"/>
      <c r="AK10" s="2"/>
      <c r="AL10" s="48">
        <f>データ!V6</f>
        <v>21054</v>
      </c>
      <c r="AM10" s="48"/>
      <c r="AN10" s="48"/>
      <c r="AO10" s="48"/>
      <c r="AP10" s="48"/>
      <c r="AQ10" s="48"/>
      <c r="AR10" s="48"/>
      <c r="AS10" s="48"/>
      <c r="AT10" s="47">
        <f>データ!W6</f>
        <v>7.56</v>
      </c>
      <c r="AU10" s="47"/>
      <c r="AV10" s="47"/>
      <c r="AW10" s="47"/>
      <c r="AX10" s="47"/>
      <c r="AY10" s="47"/>
      <c r="AZ10" s="47"/>
      <c r="BA10" s="47"/>
      <c r="BB10" s="47">
        <f>データ!X6</f>
        <v>2784.92</v>
      </c>
      <c r="BC10" s="47"/>
      <c r="BD10" s="47"/>
      <c r="BE10" s="47"/>
      <c r="BF10" s="47"/>
      <c r="BG10" s="47"/>
      <c r="BH10" s="47"/>
      <c r="BI10" s="47"/>
      <c r="BJ10" s="2"/>
      <c r="BK10" s="2"/>
      <c r="BL10" s="49" t="s">
        <v>22</v>
      </c>
      <c r="BM10" s="50"/>
      <c r="BN10" s="38" t="s">
        <v>23</v>
      </c>
      <c r="BO10" s="38"/>
      <c r="BP10" s="38"/>
      <c r="BQ10" s="38"/>
      <c r="BR10" s="38"/>
      <c r="BS10" s="38"/>
      <c r="BT10" s="38"/>
      <c r="BU10" s="38"/>
      <c r="BV10" s="38"/>
      <c r="BW10" s="38"/>
      <c r="BX10" s="38"/>
      <c r="BY10" s="3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24</v>
      </c>
      <c r="BM11" s="40"/>
      <c r="BN11" s="40"/>
      <c r="BO11" s="40"/>
      <c r="BP11" s="40"/>
      <c r="BQ11" s="40"/>
      <c r="BR11" s="40"/>
      <c r="BS11" s="40"/>
      <c r="BT11" s="40"/>
      <c r="BU11" s="40"/>
      <c r="BV11" s="40"/>
      <c r="BW11" s="40"/>
      <c r="BX11" s="40"/>
      <c r="BY11" s="40"/>
      <c r="BZ11" s="4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1"/>
      <c r="BM13" s="41"/>
      <c r="BN13" s="41"/>
      <c r="BO13" s="41"/>
      <c r="BP13" s="41"/>
      <c r="BQ13" s="41"/>
      <c r="BR13" s="41"/>
      <c r="BS13" s="41"/>
      <c r="BT13" s="41"/>
      <c r="BU13" s="41"/>
      <c r="BV13" s="41"/>
      <c r="BW13" s="41"/>
      <c r="BX13" s="41"/>
      <c r="BY13" s="41"/>
      <c r="BZ13" s="41"/>
    </row>
    <row r="14" spans="1:78" ht="13.5" customHeight="1" x14ac:dyDescent="0.15">
      <c r="A14" s="2"/>
      <c r="B14" s="42" t="s">
        <v>25</v>
      </c>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c r="BB14" s="43"/>
      <c r="BC14" s="43"/>
      <c r="BD14" s="43"/>
      <c r="BE14" s="43"/>
      <c r="BF14" s="43"/>
      <c r="BG14" s="43"/>
      <c r="BH14" s="43"/>
      <c r="BI14" s="43"/>
      <c r="BJ14" s="44"/>
      <c r="BK14" s="2"/>
      <c r="BL14" s="31" t="s">
        <v>26</v>
      </c>
      <c r="BM14" s="32"/>
      <c r="BN14" s="32"/>
      <c r="BO14" s="32"/>
      <c r="BP14" s="32"/>
      <c r="BQ14" s="32"/>
      <c r="BR14" s="32"/>
      <c r="BS14" s="32"/>
      <c r="BT14" s="32"/>
      <c r="BU14" s="32"/>
      <c r="BV14" s="32"/>
      <c r="BW14" s="32"/>
      <c r="BX14" s="32"/>
      <c r="BY14" s="32"/>
      <c r="BZ14" s="33"/>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114</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27</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115</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29</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116</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7" t="s">
        <v>30</v>
      </c>
      <c r="D83" s="37"/>
      <c r="E83" s="37"/>
      <c r="F83" s="37"/>
      <c r="G83" s="37"/>
      <c r="H83" s="37"/>
      <c r="I83" s="37"/>
      <c r="J83" s="37"/>
      <c r="K83" s="37"/>
      <c r="L83" s="37"/>
      <c r="M83" s="37"/>
      <c r="N83" s="37"/>
      <c r="O83" s="37"/>
      <c r="P83" s="37"/>
      <c r="Q83" s="37"/>
      <c r="R83" s="37"/>
      <c r="S83" s="37"/>
      <c r="T83" s="37"/>
      <c r="U83" s="37"/>
      <c r="V83" s="37"/>
      <c r="W83" s="37"/>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7pID6fyU2v5119FMbe4RtqiNNfibUaOAS8lCMO9iWLVpsn4CtAG5QDfyJqPfWOE7xyBaohDmr8o3UKG2kD/WAg==" saltValue="VVAbJaHmkNxRj5PXdrc4/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6" t="s">
        <v>52</v>
      </c>
      <c r="I3" s="67"/>
      <c r="J3" s="67"/>
      <c r="K3" s="67"/>
      <c r="L3" s="67"/>
      <c r="M3" s="67"/>
      <c r="N3" s="67"/>
      <c r="O3" s="67"/>
      <c r="P3" s="67"/>
      <c r="Q3" s="67"/>
      <c r="R3" s="67"/>
      <c r="S3" s="67"/>
      <c r="T3" s="67"/>
      <c r="U3" s="67"/>
      <c r="V3" s="67"/>
      <c r="W3" s="67"/>
      <c r="X3" s="68"/>
      <c r="Y3" s="72" t="s">
        <v>53</v>
      </c>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c r="CA3" s="65"/>
      <c r="CB3" s="65"/>
      <c r="CC3" s="65"/>
      <c r="CD3" s="65"/>
      <c r="CE3" s="65"/>
      <c r="CF3" s="65"/>
      <c r="CG3" s="65"/>
      <c r="CH3" s="65"/>
      <c r="CI3" s="65"/>
      <c r="CJ3" s="65"/>
      <c r="CK3" s="65"/>
      <c r="CL3" s="65"/>
      <c r="CM3" s="65"/>
      <c r="CN3" s="65"/>
      <c r="CO3" s="65"/>
      <c r="CP3" s="65"/>
      <c r="CQ3" s="65"/>
      <c r="CR3" s="65"/>
      <c r="CS3" s="65"/>
      <c r="CT3" s="65"/>
      <c r="CU3" s="65"/>
      <c r="CV3" s="65"/>
      <c r="CW3" s="65"/>
      <c r="CX3" s="65"/>
      <c r="CY3" s="65"/>
      <c r="CZ3" s="65"/>
      <c r="DA3" s="65"/>
      <c r="DB3" s="65"/>
      <c r="DC3" s="65"/>
      <c r="DD3" s="65"/>
      <c r="DE3" s="65"/>
      <c r="DF3" s="65"/>
      <c r="DG3" s="65"/>
      <c r="DH3" s="65"/>
      <c r="DI3" s="65" t="s">
        <v>54</v>
      </c>
      <c r="DJ3" s="65"/>
      <c r="DK3" s="65"/>
      <c r="DL3" s="65"/>
      <c r="DM3" s="65"/>
      <c r="DN3" s="65"/>
      <c r="DO3" s="65"/>
      <c r="DP3" s="65"/>
      <c r="DQ3" s="65"/>
      <c r="DR3" s="65"/>
      <c r="DS3" s="65"/>
      <c r="DT3" s="65"/>
      <c r="DU3" s="65"/>
      <c r="DV3" s="65"/>
      <c r="DW3" s="65"/>
      <c r="DX3" s="65"/>
      <c r="DY3" s="65"/>
      <c r="DZ3" s="65"/>
      <c r="EA3" s="65"/>
      <c r="EB3" s="65"/>
      <c r="EC3" s="65"/>
      <c r="ED3" s="65"/>
      <c r="EE3" s="65"/>
      <c r="EF3" s="65"/>
      <c r="EG3" s="65"/>
      <c r="EH3" s="65"/>
      <c r="EI3" s="65"/>
      <c r="EJ3" s="65"/>
      <c r="EK3" s="65"/>
      <c r="EL3" s="65"/>
      <c r="EM3" s="65"/>
      <c r="EN3" s="65"/>
      <c r="EO3" s="65"/>
    </row>
    <row r="4" spans="1:148" x14ac:dyDescent="0.15">
      <c r="A4" s="14" t="s">
        <v>55</v>
      </c>
      <c r="B4" s="16"/>
      <c r="C4" s="16"/>
      <c r="D4" s="16"/>
      <c r="E4" s="16"/>
      <c r="F4" s="16"/>
      <c r="G4" s="16"/>
      <c r="H4" s="69"/>
      <c r="I4" s="70"/>
      <c r="J4" s="70"/>
      <c r="K4" s="70"/>
      <c r="L4" s="70"/>
      <c r="M4" s="70"/>
      <c r="N4" s="70"/>
      <c r="O4" s="70"/>
      <c r="P4" s="70"/>
      <c r="Q4" s="70"/>
      <c r="R4" s="70"/>
      <c r="S4" s="70"/>
      <c r="T4" s="70"/>
      <c r="U4" s="70"/>
      <c r="V4" s="70"/>
      <c r="W4" s="70"/>
      <c r="X4" s="71"/>
      <c r="Y4" s="65" t="s">
        <v>56</v>
      </c>
      <c r="Z4" s="65"/>
      <c r="AA4" s="65"/>
      <c r="AB4" s="65"/>
      <c r="AC4" s="65"/>
      <c r="AD4" s="65"/>
      <c r="AE4" s="65"/>
      <c r="AF4" s="65"/>
      <c r="AG4" s="65"/>
      <c r="AH4" s="65"/>
      <c r="AI4" s="65"/>
      <c r="AJ4" s="65" t="s">
        <v>57</v>
      </c>
      <c r="AK4" s="65"/>
      <c r="AL4" s="65"/>
      <c r="AM4" s="65"/>
      <c r="AN4" s="65"/>
      <c r="AO4" s="65"/>
      <c r="AP4" s="65"/>
      <c r="AQ4" s="65"/>
      <c r="AR4" s="65"/>
      <c r="AS4" s="65"/>
      <c r="AT4" s="65"/>
      <c r="AU4" s="65" t="s">
        <v>58</v>
      </c>
      <c r="AV4" s="65"/>
      <c r="AW4" s="65"/>
      <c r="AX4" s="65"/>
      <c r="AY4" s="65"/>
      <c r="AZ4" s="65"/>
      <c r="BA4" s="65"/>
      <c r="BB4" s="65"/>
      <c r="BC4" s="65"/>
      <c r="BD4" s="65"/>
      <c r="BE4" s="65"/>
      <c r="BF4" s="65" t="s">
        <v>59</v>
      </c>
      <c r="BG4" s="65"/>
      <c r="BH4" s="65"/>
      <c r="BI4" s="65"/>
      <c r="BJ4" s="65"/>
      <c r="BK4" s="65"/>
      <c r="BL4" s="65"/>
      <c r="BM4" s="65"/>
      <c r="BN4" s="65"/>
      <c r="BO4" s="65"/>
      <c r="BP4" s="65"/>
      <c r="BQ4" s="65" t="s">
        <v>60</v>
      </c>
      <c r="BR4" s="65"/>
      <c r="BS4" s="65"/>
      <c r="BT4" s="65"/>
      <c r="BU4" s="65"/>
      <c r="BV4" s="65"/>
      <c r="BW4" s="65"/>
      <c r="BX4" s="65"/>
      <c r="BY4" s="65"/>
      <c r="BZ4" s="65"/>
      <c r="CA4" s="65"/>
      <c r="CB4" s="65" t="s">
        <v>61</v>
      </c>
      <c r="CC4" s="65"/>
      <c r="CD4" s="65"/>
      <c r="CE4" s="65"/>
      <c r="CF4" s="65"/>
      <c r="CG4" s="65"/>
      <c r="CH4" s="65"/>
      <c r="CI4" s="65"/>
      <c r="CJ4" s="65"/>
      <c r="CK4" s="65"/>
      <c r="CL4" s="65"/>
      <c r="CM4" s="65" t="s">
        <v>62</v>
      </c>
      <c r="CN4" s="65"/>
      <c r="CO4" s="65"/>
      <c r="CP4" s="65"/>
      <c r="CQ4" s="65"/>
      <c r="CR4" s="65"/>
      <c r="CS4" s="65"/>
      <c r="CT4" s="65"/>
      <c r="CU4" s="65"/>
      <c r="CV4" s="65"/>
      <c r="CW4" s="65"/>
      <c r="CX4" s="65" t="s">
        <v>63</v>
      </c>
      <c r="CY4" s="65"/>
      <c r="CZ4" s="65"/>
      <c r="DA4" s="65"/>
      <c r="DB4" s="65"/>
      <c r="DC4" s="65"/>
      <c r="DD4" s="65"/>
      <c r="DE4" s="65"/>
      <c r="DF4" s="65"/>
      <c r="DG4" s="65"/>
      <c r="DH4" s="65"/>
      <c r="DI4" s="65" t="s">
        <v>64</v>
      </c>
      <c r="DJ4" s="65"/>
      <c r="DK4" s="65"/>
      <c r="DL4" s="65"/>
      <c r="DM4" s="65"/>
      <c r="DN4" s="65"/>
      <c r="DO4" s="65"/>
      <c r="DP4" s="65"/>
      <c r="DQ4" s="65"/>
      <c r="DR4" s="65"/>
      <c r="DS4" s="65"/>
      <c r="DT4" s="65" t="s">
        <v>65</v>
      </c>
      <c r="DU4" s="65"/>
      <c r="DV4" s="65"/>
      <c r="DW4" s="65"/>
      <c r="DX4" s="65"/>
      <c r="DY4" s="65"/>
      <c r="DZ4" s="65"/>
      <c r="EA4" s="65"/>
      <c r="EB4" s="65"/>
      <c r="EC4" s="65"/>
      <c r="ED4" s="65"/>
      <c r="EE4" s="65" t="s">
        <v>66</v>
      </c>
      <c r="EF4" s="65"/>
      <c r="EG4" s="65"/>
      <c r="EH4" s="65"/>
      <c r="EI4" s="65"/>
      <c r="EJ4" s="65"/>
      <c r="EK4" s="65"/>
      <c r="EL4" s="65"/>
      <c r="EM4" s="65"/>
      <c r="EN4" s="65"/>
      <c r="EO4" s="65"/>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162051</v>
      </c>
      <c r="D6" s="19">
        <f t="shared" si="3"/>
        <v>46</v>
      </c>
      <c r="E6" s="19">
        <f t="shared" si="3"/>
        <v>17</v>
      </c>
      <c r="F6" s="19">
        <f t="shared" si="3"/>
        <v>1</v>
      </c>
      <c r="G6" s="19">
        <f t="shared" si="3"/>
        <v>0</v>
      </c>
      <c r="H6" s="19" t="str">
        <f t="shared" si="3"/>
        <v>富山県　氷見市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78.760000000000005</v>
      </c>
      <c r="P6" s="20">
        <f t="shared" si="3"/>
        <v>49.12</v>
      </c>
      <c r="Q6" s="20">
        <f t="shared" si="3"/>
        <v>84.2</v>
      </c>
      <c r="R6" s="20">
        <f t="shared" si="3"/>
        <v>3185</v>
      </c>
      <c r="S6" s="20">
        <f t="shared" si="3"/>
        <v>43205</v>
      </c>
      <c r="T6" s="20">
        <f t="shared" si="3"/>
        <v>230.54</v>
      </c>
      <c r="U6" s="20">
        <f t="shared" si="3"/>
        <v>187.41</v>
      </c>
      <c r="V6" s="20">
        <f t="shared" si="3"/>
        <v>21054</v>
      </c>
      <c r="W6" s="20">
        <f t="shared" si="3"/>
        <v>7.56</v>
      </c>
      <c r="X6" s="20">
        <f t="shared" si="3"/>
        <v>2784.92</v>
      </c>
      <c r="Y6" s="21" t="str">
        <f>IF(Y7="",NA(),Y7)</f>
        <v>-</v>
      </c>
      <c r="Z6" s="21">
        <f t="shared" ref="Z6:AH6" si="4">IF(Z7="",NA(),Z7)</f>
        <v>100.49</v>
      </c>
      <c r="AA6" s="21">
        <f t="shared" si="4"/>
        <v>100.17</v>
      </c>
      <c r="AB6" s="21">
        <f t="shared" si="4"/>
        <v>100.1</v>
      </c>
      <c r="AC6" s="21">
        <f t="shared" si="4"/>
        <v>100.27</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28.76</v>
      </c>
      <c r="AW6" s="21">
        <f t="shared" si="6"/>
        <v>34.75</v>
      </c>
      <c r="AX6" s="21">
        <f t="shared" si="6"/>
        <v>75.97</v>
      </c>
      <c r="AY6" s="21">
        <f t="shared" si="6"/>
        <v>89.52</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344.64</v>
      </c>
      <c r="BH6" s="21">
        <f t="shared" si="7"/>
        <v>295.39</v>
      </c>
      <c r="BI6" s="21">
        <f t="shared" si="7"/>
        <v>290.22000000000003</v>
      </c>
      <c r="BJ6" s="21">
        <f t="shared" si="7"/>
        <v>275.27</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118.62</v>
      </c>
      <c r="BS6" s="21">
        <f t="shared" si="8"/>
        <v>113.97</v>
      </c>
      <c r="BT6" s="21">
        <f t="shared" si="8"/>
        <v>99.72</v>
      </c>
      <c r="BU6" s="21">
        <f t="shared" si="8"/>
        <v>91.39</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129.85</v>
      </c>
      <c r="CD6" s="21">
        <f t="shared" si="9"/>
        <v>135.63999999999999</v>
      </c>
      <c r="CE6" s="21">
        <f t="shared" si="9"/>
        <v>155.11000000000001</v>
      </c>
      <c r="CF6" s="21">
        <f t="shared" si="9"/>
        <v>153.27000000000001</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57.94</v>
      </c>
      <c r="CO6" s="21">
        <f t="shared" si="10"/>
        <v>57.43</v>
      </c>
      <c r="CP6" s="21">
        <f t="shared" si="10"/>
        <v>56.46</v>
      </c>
      <c r="CQ6" s="21">
        <f t="shared" si="10"/>
        <v>56.19</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93.66</v>
      </c>
      <c r="CZ6" s="21">
        <f t="shared" si="11"/>
        <v>94.68</v>
      </c>
      <c r="DA6" s="21">
        <f t="shared" si="11"/>
        <v>94.98</v>
      </c>
      <c r="DB6" s="21">
        <f t="shared" si="11"/>
        <v>95.16</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5.34</v>
      </c>
      <c r="DK6" s="21">
        <f t="shared" si="12"/>
        <v>9.64</v>
      </c>
      <c r="DL6" s="21">
        <f t="shared" si="12"/>
        <v>13.69</v>
      </c>
      <c r="DM6" s="21">
        <f t="shared" si="12"/>
        <v>17.75</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1">
        <f t="shared" si="14"/>
        <v>0.21</v>
      </c>
      <c r="EH6" s="21">
        <f t="shared" si="14"/>
        <v>0.04</v>
      </c>
      <c r="EI6" s="21">
        <f t="shared" si="14"/>
        <v>0.14000000000000001</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162051</v>
      </c>
      <c r="D7" s="23">
        <v>46</v>
      </c>
      <c r="E7" s="23">
        <v>17</v>
      </c>
      <c r="F7" s="23">
        <v>1</v>
      </c>
      <c r="G7" s="23">
        <v>0</v>
      </c>
      <c r="H7" s="23" t="s">
        <v>96</v>
      </c>
      <c r="I7" s="23" t="s">
        <v>97</v>
      </c>
      <c r="J7" s="23" t="s">
        <v>98</v>
      </c>
      <c r="K7" s="23" t="s">
        <v>99</v>
      </c>
      <c r="L7" s="23" t="s">
        <v>100</v>
      </c>
      <c r="M7" s="23" t="s">
        <v>101</v>
      </c>
      <c r="N7" s="24" t="s">
        <v>102</v>
      </c>
      <c r="O7" s="24">
        <v>78.760000000000005</v>
      </c>
      <c r="P7" s="24">
        <v>49.12</v>
      </c>
      <c r="Q7" s="24">
        <v>84.2</v>
      </c>
      <c r="R7" s="24">
        <v>3185</v>
      </c>
      <c r="S7" s="24">
        <v>43205</v>
      </c>
      <c r="T7" s="24">
        <v>230.54</v>
      </c>
      <c r="U7" s="24">
        <v>187.41</v>
      </c>
      <c r="V7" s="24">
        <v>21054</v>
      </c>
      <c r="W7" s="24">
        <v>7.56</v>
      </c>
      <c r="X7" s="24">
        <v>2784.92</v>
      </c>
      <c r="Y7" s="24" t="s">
        <v>102</v>
      </c>
      <c r="Z7" s="24">
        <v>100.49</v>
      </c>
      <c r="AA7" s="24">
        <v>100.17</v>
      </c>
      <c r="AB7" s="24">
        <v>100.1</v>
      </c>
      <c r="AC7" s="24">
        <v>100.27</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28.76</v>
      </c>
      <c r="AW7" s="24">
        <v>34.75</v>
      </c>
      <c r="AX7" s="24">
        <v>75.97</v>
      </c>
      <c r="AY7" s="24">
        <v>89.52</v>
      </c>
      <c r="AZ7" s="24" t="s">
        <v>102</v>
      </c>
      <c r="BA7" s="24">
        <v>55.6</v>
      </c>
      <c r="BB7" s="24">
        <v>59.4</v>
      </c>
      <c r="BC7" s="24">
        <v>68.27</v>
      </c>
      <c r="BD7" s="24">
        <v>74.790000000000006</v>
      </c>
      <c r="BE7" s="24">
        <v>78.430000000000007</v>
      </c>
      <c r="BF7" s="24" t="s">
        <v>102</v>
      </c>
      <c r="BG7" s="24">
        <v>344.64</v>
      </c>
      <c r="BH7" s="24">
        <v>295.39</v>
      </c>
      <c r="BI7" s="24">
        <v>290.22000000000003</v>
      </c>
      <c r="BJ7" s="24">
        <v>275.27</v>
      </c>
      <c r="BK7" s="24" t="s">
        <v>102</v>
      </c>
      <c r="BL7" s="24">
        <v>789.08</v>
      </c>
      <c r="BM7" s="24">
        <v>747.84</v>
      </c>
      <c r="BN7" s="24">
        <v>804.98</v>
      </c>
      <c r="BO7" s="24">
        <v>767.56</v>
      </c>
      <c r="BP7" s="24">
        <v>630.82000000000005</v>
      </c>
      <c r="BQ7" s="24" t="s">
        <v>102</v>
      </c>
      <c r="BR7" s="24">
        <v>118.62</v>
      </c>
      <c r="BS7" s="24">
        <v>113.97</v>
      </c>
      <c r="BT7" s="24">
        <v>99.72</v>
      </c>
      <c r="BU7" s="24">
        <v>91.39</v>
      </c>
      <c r="BV7" s="24" t="s">
        <v>102</v>
      </c>
      <c r="BW7" s="24">
        <v>88.25</v>
      </c>
      <c r="BX7" s="24">
        <v>90.17</v>
      </c>
      <c r="BY7" s="24">
        <v>88.71</v>
      </c>
      <c r="BZ7" s="24">
        <v>90.23</v>
      </c>
      <c r="CA7" s="24">
        <v>97.81</v>
      </c>
      <c r="CB7" s="24" t="s">
        <v>102</v>
      </c>
      <c r="CC7" s="24">
        <v>129.85</v>
      </c>
      <c r="CD7" s="24">
        <v>135.63999999999999</v>
      </c>
      <c r="CE7" s="24">
        <v>155.11000000000001</v>
      </c>
      <c r="CF7" s="24">
        <v>153.27000000000001</v>
      </c>
      <c r="CG7" s="24" t="s">
        <v>102</v>
      </c>
      <c r="CH7" s="24">
        <v>176.37</v>
      </c>
      <c r="CI7" s="24">
        <v>173.17</v>
      </c>
      <c r="CJ7" s="24">
        <v>174.8</v>
      </c>
      <c r="CK7" s="24">
        <v>170.2</v>
      </c>
      <c r="CL7" s="24">
        <v>138.75</v>
      </c>
      <c r="CM7" s="24" t="s">
        <v>102</v>
      </c>
      <c r="CN7" s="24">
        <v>57.94</v>
      </c>
      <c r="CO7" s="24">
        <v>57.43</v>
      </c>
      <c r="CP7" s="24">
        <v>56.46</v>
      </c>
      <c r="CQ7" s="24">
        <v>56.19</v>
      </c>
      <c r="CR7" s="24" t="s">
        <v>102</v>
      </c>
      <c r="CS7" s="24">
        <v>56.72</v>
      </c>
      <c r="CT7" s="24">
        <v>56.43</v>
      </c>
      <c r="CU7" s="24">
        <v>55.82</v>
      </c>
      <c r="CV7" s="24">
        <v>56.51</v>
      </c>
      <c r="CW7" s="24">
        <v>58.94</v>
      </c>
      <c r="CX7" s="24" t="s">
        <v>102</v>
      </c>
      <c r="CY7" s="24">
        <v>93.66</v>
      </c>
      <c r="CZ7" s="24">
        <v>94.68</v>
      </c>
      <c r="DA7" s="24">
        <v>94.98</v>
      </c>
      <c r="DB7" s="24">
        <v>95.16</v>
      </c>
      <c r="DC7" s="24" t="s">
        <v>102</v>
      </c>
      <c r="DD7" s="24">
        <v>90.72</v>
      </c>
      <c r="DE7" s="24">
        <v>91.07</v>
      </c>
      <c r="DF7" s="24">
        <v>90.67</v>
      </c>
      <c r="DG7" s="24">
        <v>90.62</v>
      </c>
      <c r="DH7" s="24">
        <v>95.91</v>
      </c>
      <c r="DI7" s="24" t="s">
        <v>102</v>
      </c>
      <c r="DJ7" s="24">
        <v>5.34</v>
      </c>
      <c r="DK7" s="24">
        <v>9.64</v>
      </c>
      <c r="DL7" s="24">
        <v>13.69</v>
      </c>
      <c r="DM7" s="24">
        <v>17.75</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0.21</v>
      </c>
      <c r="EH7" s="24">
        <v>0.04</v>
      </c>
      <c r="EI7" s="24">
        <v>0.14000000000000001</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米田　真悠</cp:lastModifiedBy>
  <cp:lastPrinted>2025-01-29T04:19:19Z</cp:lastPrinted>
  <dcterms:created xsi:type="dcterms:W3CDTF">2025-01-24T07:01:27Z</dcterms:created>
  <dcterms:modified xsi:type="dcterms:W3CDTF">2025-01-29T04:19:20Z</dcterms:modified>
  <cp:category/>
</cp:coreProperties>
</file>