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3魚津市○\下水道（法適用）\"/>
    </mc:Choice>
  </mc:AlternateContent>
  <xr:revisionPtr revIDLastSave="0" documentId="13_ncr:1_{158B62FA-37E8-4201-A6B9-56C83FABA8EF}" xr6:coauthVersionLast="36" xr6:coauthVersionMax="36" xr10:uidLastSave="{00000000-0000-0000-0000-000000000000}"/>
  <workbookProtection workbookAlgorithmName="SHA-512" workbookHashValue="4sACeuoPAuklBxRXfZJWxAZVq9l+0LKRzQnZD5bEWdDOCrZtW7xC163rObIWB74ZHOxOnw6zKcsJRz8uG97gFw==" workbookSaltValue="l05X/xbm+duaNEjsxuSXD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G85" i="4"/>
  <c r="F85" i="4"/>
  <c r="AL10" i="4"/>
  <c r="I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<sst xmlns="http://schemas.openxmlformats.org/spreadsheetml/2006/main" count="231" uniqueCount="116">
  <si>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</si>
  <si>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</si>
  <si>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</si>
  <si>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</si>
  <si>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</si>
  <si>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</si>
  <si>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</si>
  <si>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</si>
  <si>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</si>
  <si>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</si>
  <si>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</si>
  <si>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</si>
  <si>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</si>
  <si>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</si>
  <si>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</si>
  <si>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</si>
  <si>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</si>
  <si>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</si>
  <si>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</si>
  <si>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</si>
  <si>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</si>
  <si>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</si>
  <si>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</si>
  <si>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</si>
  <si>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</si>
  <si>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</si>
  <si>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</si>
  <si>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</si>
  <si>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</si>
  <si>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</si>
  <si>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</si>
  <si>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</si>
  <si>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</si>
  <si>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</si>
  <si>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</si>
  <si>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</si>
  <si>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</si>
  <si>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</si>
  <si>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</si>
  <si>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</si>
  <si>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</si>
  <si>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</si>
  <si>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</si>
  <si>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</si>
  <si>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</si>
  <si>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</si>
  <si>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</si>
  <si>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</si>
  <si>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</si>
  <si>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</si>
  <si>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</si>
  <si>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</si>
  <si>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</si>
  <si>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</si>
  <si>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</si>
  <si>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</si>
  <si>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</si>
  <si>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</si>
  <si>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</si>
  <si>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</si>
  <si>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</si>
  <si>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</si>
  <si>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</si>
  <si>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</si>
  <si>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</si>
  <si>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</si>
  <si>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</si>
  <si>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</si>
  <si>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</si>
  <si>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</si>
  <si>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</si>
  <si>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</si>
  <si>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</si>
  <si>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</si>
  <si>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</si>
  <si>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</si>
  <si>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</si>
  <si>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</si>
  <si>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</si>
  <si>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</si>
  <si>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</si>
  <si>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</si>
  <si>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</si>
  <si>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</si>
  <si>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</si>
  <si>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</si>
  <si>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</si>
  <si>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</si>
  <si>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</si>
  <si>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</si>
  <si>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</si>
  <si>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</si>
  <si>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</si>
  <si>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</si>
  <si>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</si>
  <si>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</si>
  <si>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</si>
  <si>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</si>
  <si>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</si>
  <si>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</si>
  <si>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</si>
  <si>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</si>
  <si>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</si>
  <si>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</si>
  <si>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</si>
  <si>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</si>
  <si>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</si>
  <si>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</si>
  <si>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</si>
  <si>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</si>
  <si>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</si>
  <si>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</si>
  <si>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</si>
  <si>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③流動比率については、令和５年度は昨年度と同程度となりました。全国平均及び類似団体平均値を下回っており、資金繰りが苦しい状態に変わりありません。資本費平準化債の活用等により対応していますが、抜本的な解決とはなっていないことから、使用料の見直し、経費削減などにより３条予算の黒字化を図り、国が示す繰出基準に基づく一般会計からの繰出金の確保、適切な起債額の設定を行うことより、現金等の流動資産の確保に努めます。
④企業債残高対事業規模比率については、令和５年度全国平均及び類似団体平均値よりも高い状況となっています。管渠整備に対する投資も一部地域を除き、概ね一段落しますが、施設の耐震化等の長寿命化対策に要する経費が必要となると見込まれ、一定程度の事業費は確保することが必要となります。一方で、世代間負担の公平性を担保するため、資本費平準化債を有効に活用していくことが必要と考えており、企業債残高の減少率は鈍化していくと予想していますが、健全な経営状態に徐々に近づいていくと見込んでいます。
⑤経費回収率については、100％を超え、また令和５年度全国平均及び類似団体平均値を上回っている状態となっています。引き続き、接続率の向上による有収水量の増加に努めるとともに、適切な受益者負担となるよう使用料の継続的な見直しを実施してまいります。
⑥汚水処理原価については、令和５年度全国平均及び類似団体平均値よりも低い状況となっています。汚水処理費（公費負担除く。）の削減、及び接続率の向上による有収水量の増加に努め、改善してまいります。
⑦施設利用率については、令和５年度全国平均及び類似団体平均値より低くなっています。今後も人口が減少していくと予想されている中で、使用者が大幅に増加することが見込めないと予想され、処理場は廃止して公共下水道に接続する統廃合事業を検討しています。
⑧水洗化率については、令和５年度全国平均及び類似団体平均値より低い状態となっています。今後も接続率の向上の取組を推進し、水洗化率の向上を図ります。
　</t>
    <rPh sb="11" eb="13">
      <t>レイワ</t>
    </rPh>
    <rPh sb="14" eb="16">
      <t>ネンド</t>
    </rPh>
    <rPh sb="31" eb="35">
      <t>ゼンコクヘイキン</t>
    </rPh>
    <rPh sb="35" eb="36">
      <t>オヨ</t>
    </rPh>
    <rPh sb="37" eb="41">
      <t>ルイジダンタイ</t>
    </rPh>
    <rPh sb="41" eb="44">
      <t>ヘイキンチ</t>
    </rPh>
    <rPh sb="45" eb="47">
      <t>シタマワ</t>
    </rPh>
    <rPh sb="52" eb="55">
      <t>シキング</t>
    </rPh>
    <rPh sb="57" eb="58">
      <t>クル</t>
    </rPh>
    <rPh sb="60" eb="62">
      <t>ジョウタイ</t>
    </rPh>
    <rPh sb="63" eb="64">
      <t>カ</t>
    </rPh>
    <rPh sb="80" eb="82">
      <t>カツヨウ</t>
    </rPh>
    <rPh sb="82" eb="83">
      <t>トウ</t>
    </rPh>
    <rPh sb="255" eb="256">
      <t>チ</t>
    </rPh>
    <rPh sb="282" eb="286">
      <t>イチブチイキ</t>
    </rPh>
    <rPh sb="287" eb="288">
      <t>ノゾ</t>
    </rPh>
    <rPh sb="290" eb="291">
      <t>オオム</t>
    </rPh>
    <rPh sb="300" eb="302">
      <t>シセツ</t>
    </rPh>
    <rPh sb="303" eb="306">
      <t>タイシンカ</t>
    </rPh>
    <rPh sb="306" eb="307">
      <t>ナド</t>
    </rPh>
    <rPh sb="315" eb="316">
      <t>ヨウ</t>
    </rPh>
    <rPh sb="327" eb="329">
      <t>ミコ</t>
    </rPh>
    <rPh sb="332" eb="336">
      <t>イッテイテイド</t>
    </rPh>
    <rPh sb="337" eb="339">
      <t>ジギョウ</t>
    </rPh>
    <rPh sb="339" eb="340">
      <t>ヒ</t>
    </rPh>
    <rPh sb="341" eb="343">
      <t>カクホ</t>
    </rPh>
    <rPh sb="348" eb="350">
      <t>ヒツヨウ</t>
    </rPh>
    <rPh sb="356" eb="358">
      <t>イッポウ</t>
    </rPh>
    <rPh sb="360" eb="363">
      <t>セダイカン</t>
    </rPh>
    <rPh sb="363" eb="365">
      <t>フタン</t>
    </rPh>
    <rPh sb="366" eb="368">
      <t>コウヘイ</t>
    </rPh>
    <rPh sb="368" eb="369">
      <t>セイ</t>
    </rPh>
    <rPh sb="370" eb="372">
      <t>タンポ</t>
    </rPh>
    <rPh sb="377" eb="384">
      <t>シホンヒヘイジュンカサイ</t>
    </rPh>
    <rPh sb="385" eb="387">
      <t>ユウコウ</t>
    </rPh>
    <rPh sb="388" eb="390">
      <t>カツヨウ</t>
    </rPh>
    <rPh sb="397" eb="399">
      <t>ヒツヨウ</t>
    </rPh>
    <rPh sb="423" eb="425">
      <t>ヨソウ</t>
    </rPh>
    <rPh sb="432" eb="434">
      <t>ケンゼン</t>
    </rPh>
    <rPh sb="435" eb="437">
      <t>ケイエイ</t>
    </rPh>
    <rPh sb="437" eb="439">
      <t>ジョウタイ</t>
    </rPh>
    <rPh sb="440" eb="442">
      <t>ジョジョ</t>
    </rPh>
    <rPh sb="443" eb="444">
      <t>チカ</t>
    </rPh>
    <rPh sb="450" eb="452">
      <t>ミコ</t>
    </rPh>
    <rPh sb="496" eb="499">
      <t>ヘイキンチ</t>
    </rPh>
    <rPh sb="508" eb="509">
      <t>カンガ</t>
    </rPh>
    <rPh sb="516" eb="517">
      <t>ヒ</t>
    </rPh>
    <rPh sb="518" eb="519">
      <t>ツヅ</t>
    </rPh>
    <rPh sb="538" eb="539">
      <t>ツト</t>
    </rPh>
    <rPh sb="546" eb="548">
      <t>テキセツ</t>
    </rPh>
    <rPh sb="549" eb="552">
      <t>ジュエキシャ</t>
    </rPh>
    <rPh sb="552" eb="554">
      <t>フタン</t>
    </rPh>
    <rPh sb="559" eb="562">
      <t>シヨウリョウ</t>
    </rPh>
    <rPh sb="563" eb="565">
      <t>ケイゾク</t>
    </rPh>
    <rPh sb="565" eb="566">
      <t>テキ</t>
    </rPh>
    <rPh sb="567" eb="569">
      <t>ミナオ</t>
    </rPh>
    <rPh sb="571" eb="573">
      <t>ジッシ</t>
    </rPh>
    <rPh sb="608" eb="611">
      <t>ヘイキンチ</t>
    </rPh>
    <rPh sb="628" eb="630">
      <t>オスイ</t>
    </rPh>
    <rPh sb="630" eb="633">
      <t>ショリヒ</t>
    </rPh>
    <rPh sb="634" eb="636">
      <t>コウヒ</t>
    </rPh>
    <rPh sb="636" eb="638">
      <t>フタン</t>
    </rPh>
    <rPh sb="638" eb="639">
      <t>ノゾ</t>
    </rPh>
    <rPh sb="643" eb="645">
      <t>サクゲン</t>
    </rPh>
    <rPh sb="646" eb="647">
      <t>オヨ</t>
    </rPh>
    <rPh sb="657" eb="658">
      <t>ユウ</t>
    </rPh>
    <rPh sb="696" eb="697">
      <t>ヒク</t>
    </rPh>
    <rPh sb="704" eb="707">
      <t>ヘイキンチ</t>
    </rPh>
    <rPh sb="711" eb="712">
      <t>タカ</t>
    </rPh>
    <rPh sb="721" eb="723">
      <t>コンゴ</t>
    </rPh>
    <rPh sb="724" eb="726">
      <t>ジンコウ</t>
    </rPh>
    <rPh sb="727" eb="729">
      <t>ゲンショウ</t>
    </rPh>
    <rPh sb="733" eb="735">
      <t>ヨソウ</t>
    </rPh>
    <rPh sb="740" eb="741">
      <t>ナカ</t>
    </rPh>
    <rPh sb="748" eb="750">
      <t>ヨソウ</t>
    </rPh>
    <rPh sb="753" eb="756">
      <t>ショリジョウ</t>
    </rPh>
    <rPh sb="757" eb="759">
      <t>ハイシ</t>
    </rPh>
    <rPh sb="761" eb="766">
      <t>コウキョウゲスイドウ</t>
    </rPh>
    <rPh sb="767" eb="769">
      <t>セツゾク</t>
    </rPh>
    <rPh sb="771" eb="776">
      <t>トウハイゴウジギョウ</t>
    </rPh>
    <rPh sb="777" eb="779">
      <t>ケントウ</t>
    </rPh>
    <rPh sb="798" eb="799">
      <t>ヒク</t>
    </rPh>
    <rPh sb="808" eb="811">
      <t>ヘイキンチ</t>
    </rPh>
    <rPh sb="813" eb="814">
      <t>タカ</t>
    </rPh>
    <rPh sb="815" eb="817">
      <t>ジョウタイ</t>
    </rPh>
    <rPh sb="828" eb="830">
      <t>セツゾク</t>
    </rPh>
    <rPh sb="830" eb="831">
      <t>リツ</t>
    </rPh>
    <rPh sb="832" eb="834">
      <t>コウジョウ</t>
    </rPh>
    <rPh sb="835" eb="837">
      <t>トリクミ</t>
    </rPh>
    <rPh sb="838" eb="840">
      <t>スイシンスイセンカコウジョウ</t>
    </rPh>
    <phoneticPr fontId="4"/>
  </si>
  <si>
    <t>　現在は法定耐用年数を経過した管路や施設がないことから、管渠の更新投資は未だ必要な時期とはなっておりません。
　今後については、管路や施設の法定耐用年数を踏まえ更新していくこととなりますが、ストックマネージメント計画に基づき、投資額の平準化を図ってまいります。</t>
    <rPh sb="1" eb="3">
      <t>ゲンザイ</t>
    </rPh>
    <rPh sb="4" eb="6">
      <t>ホウテイ</t>
    </rPh>
    <rPh sb="6" eb="8">
      <t>タイヨウ</t>
    </rPh>
    <rPh sb="8" eb="10">
      <t>ネンスウ</t>
    </rPh>
    <rPh sb="11" eb="13">
      <t>ケイカ</t>
    </rPh>
    <rPh sb="15" eb="17">
      <t>カンロ</t>
    </rPh>
    <rPh sb="18" eb="20">
      <t>シセツ</t>
    </rPh>
    <rPh sb="56" eb="58">
      <t>コンゴ</t>
    </rPh>
    <rPh sb="64" eb="66">
      <t>カンロ</t>
    </rPh>
    <rPh sb="67" eb="69">
      <t>シセツ</t>
    </rPh>
    <rPh sb="74" eb="76">
      <t>ネンスウ</t>
    </rPh>
    <rPh sb="77" eb="78">
      <t>フ</t>
    </rPh>
    <rPh sb="80" eb="82">
      <t>コウシン</t>
    </rPh>
    <rPh sb="106" eb="108">
      <t>ケイカク</t>
    </rPh>
    <rPh sb="109" eb="110">
      <t>モト</t>
    </rPh>
    <rPh sb="113" eb="115">
      <t>トウシ</t>
    </rPh>
    <rPh sb="115" eb="116">
      <t>ガク</t>
    </rPh>
    <rPh sb="117" eb="120">
      <t>ヘイジュンカ</t>
    </rPh>
    <rPh sb="121" eb="122">
      <t>ハカ</t>
    </rPh>
    <phoneticPr fontId="4"/>
  </si>
  <si>
    <t>　昨年度と同様、企業債残高が高く、流動比率が低い等、経営の健全性に関する指標が劣っている状態となっています。
　魚津市においては、面的整備は概成に向かっていますが、今後は施設の耐震化対策を実施する必要があります。起債については、事業債の平準化を図りつつ、世代間の負担の公平性を担保するため、資本費平準化債を必用に応じて検討する等、今後も資金管理の徹底を図っていくこととしています。
　施設利用率については、人口減少の中、使用者増は見込めず、処理場は廃止して公共下水道に接続する統廃合事業を検討しています。
　他の指標については、特段劣っているものはありませんが、引き続き維持管理費の削減、施設規模の適正化等による効率的な汚水処理、水洗化率向上による有収水量の増加に努めてまります。</t>
    <rPh sb="1" eb="4">
      <t>サクネンド</t>
    </rPh>
    <rPh sb="5" eb="7">
      <t>ドウヨウ</t>
    </rPh>
    <rPh sb="8" eb="10">
      <t>キギョウ</t>
    </rPh>
    <rPh sb="10" eb="11">
      <t>サイ</t>
    </rPh>
    <rPh sb="11" eb="13">
      <t>ザンダカ</t>
    </rPh>
    <rPh sb="14" eb="15">
      <t>タカ</t>
    </rPh>
    <rPh sb="19" eb="21">
      <t>ヒリツ</t>
    </rPh>
    <rPh sb="22" eb="23">
      <t>ヒク</t>
    </rPh>
    <rPh sb="24" eb="25">
      <t>ナド</t>
    </rPh>
    <rPh sb="26" eb="28">
      <t>ケイエイ</t>
    </rPh>
    <rPh sb="29" eb="32">
      <t>ケンゼンセイ</t>
    </rPh>
    <rPh sb="33" eb="34">
      <t>カン</t>
    </rPh>
    <rPh sb="36" eb="38">
      <t>シヒョウ</t>
    </rPh>
    <rPh sb="39" eb="40">
      <t>オト</t>
    </rPh>
    <rPh sb="44" eb="46">
      <t>ジョウタイ</t>
    </rPh>
    <rPh sb="56" eb="59">
      <t>ウオヅシ</t>
    </rPh>
    <rPh sb="65" eb="67">
      <t>メンテキ</t>
    </rPh>
    <rPh sb="67" eb="69">
      <t>セイビ</t>
    </rPh>
    <rPh sb="70" eb="72">
      <t>ガイセイ</t>
    </rPh>
    <rPh sb="73" eb="74">
      <t>ム</t>
    </rPh>
    <rPh sb="82" eb="84">
      <t>コンゴ</t>
    </rPh>
    <rPh sb="85" eb="87">
      <t>シセツ</t>
    </rPh>
    <rPh sb="88" eb="91">
      <t>タイシンカ</t>
    </rPh>
    <rPh sb="91" eb="93">
      <t>タイサク</t>
    </rPh>
    <rPh sb="94" eb="96">
      <t>ジッシ</t>
    </rPh>
    <rPh sb="98" eb="100">
      <t>ヒツヨウ</t>
    </rPh>
    <rPh sb="106" eb="108">
      <t>キサイ</t>
    </rPh>
    <rPh sb="114" eb="117">
      <t>ジギョウサイ</t>
    </rPh>
    <rPh sb="118" eb="121">
      <t>ヘイジュンカ</t>
    </rPh>
    <rPh sb="122" eb="123">
      <t>ハカ</t>
    </rPh>
    <rPh sb="145" eb="151">
      <t>シホンヒヘイジュンカ</t>
    </rPh>
    <rPh sb="153" eb="155">
      <t>ヒツヨウ</t>
    </rPh>
    <rPh sb="156" eb="157">
      <t>オウ</t>
    </rPh>
    <rPh sb="159" eb="161">
      <t>ケントウ</t>
    </rPh>
    <rPh sb="163" eb="164">
      <t>ナド</t>
    </rPh>
    <rPh sb="165" eb="167">
      <t>コンゴ</t>
    </rPh>
    <rPh sb="168" eb="172">
      <t>シキンカンリ</t>
    </rPh>
    <rPh sb="173" eb="175">
      <t>テッテイタトクダンオトヒツヅユウシュウスイリョウゾウカ</t>
    </rPh>
    <rPh sb="208" eb="209">
      <t>ナカ</t>
    </rPh>
    <rPh sb="244" eb="24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</si>
</sst>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45-44B7-B177-076FBB8A39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E845-44B7-B177-076FBB8A39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101.45</c:v>
                </c:pt>
                <c:pt idx="1">
                  <c:v>100.48</c:v>
                </c:pt>
                <c:pt idx="2">
                  <c:v>100.42</c:v>
                </c:pt>
                <c:pt idx="3">
                  <c:v>101.13</c:v>
                </c:pt>
                <c:pt idx="4">
                  <c:v>101.04</c:v>
                </c:pt>
              </c:numCache>
            </c:numRef>
          </c:val>
          <c:extLst>
            <c:ext xmlns:c16="http://schemas.microsoft.com/office/drawing/2014/chart" uri="{C3380CC4-5D6E-409C-BE32-E72D297353CC}">
              <c16:uniqueId val="{00000000-5652-401D-B8CA-96A9C3DFFBC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5652-401D-B8CA-96A9C3DFFBC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2.5499999999999998</c:v>
                </c:pt>
                <c:pt idx="1">
                  <c:v>5.08</c:v>
                </c:pt>
                <c:pt idx="2">
                  <c:v>7.34</c:v>
                </c:pt>
                <c:pt idx="3">
                  <c:v>9.59</c:v>
                </c:pt>
                <c:pt idx="4">
                  <c:v>11.76</c:v>
                </c:pt>
              </c:numCache>
            </c:numRef>
          </c:val>
          <c:extLst>
            <c:ext xmlns:c16="http://schemas.microsoft.com/office/drawing/2014/chart" uri="{C3380CC4-5D6E-409C-BE32-E72D297353CC}">
              <c16:uniqueId val="{00000000-71D5-4145-8D36-80A99B9D787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71D5-4145-8D36-80A99B9D787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B2-4480-A835-2D8611A785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68B2-4480-A835-2D8611A785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9C-4E16-9184-63291CEBDB7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399C-4E16-9184-63291CEBDB7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28.5</c:v>
                </c:pt>
                <c:pt idx="1">
                  <c:v>26.55</c:v>
                </c:pt>
                <c:pt idx="2">
                  <c:v>50.96</c:v>
                </c:pt>
                <c:pt idx="3">
                  <c:v>44.26</c:v>
                </c:pt>
                <c:pt idx="4">
                  <c:v>44.58</c:v>
                </c:pt>
              </c:numCache>
            </c:numRef>
          </c:val>
          <c:extLst>
            <c:ext xmlns:c16="http://schemas.microsoft.com/office/drawing/2014/chart" uri="{C3380CC4-5D6E-409C-BE32-E72D297353CC}">
              <c16:uniqueId val="{00000000-D6A2-47FC-A469-97117EB059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D6A2-47FC-A469-97117EB059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2214.0100000000002</c:v>
                </c:pt>
                <c:pt idx="1">
                  <c:v>2151.35</c:v>
                </c:pt>
                <c:pt idx="2">
                  <c:v>2097.65</c:v>
                </c:pt>
                <c:pt idx="3">
                  <c:v>2113.34</c:v>
                </c:pt>
                <c:pt idx="4">
                  <c:v>2066.61</c:v>
                </c:pt>
              </c:numCache>
            </c:numRef>
          </c:val>
          <c:extLst>
            <c:ext xmlns:c16="http://schemas.microsoft.com/office/drawing/2014/chart" uri="{C3380CC4-5D6E-409C-BE32-E72D297353CC}">
              <c16:uniqueId val="{00000000-DE38-446C-837B-E5F5F61184B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DE38-446C-837B-E5F5F61184B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100.1</c:v>
                </c:pt>
                <c:pt idx="1">
                  <c:v>100.1</c:v>
                </c:pt>
                <c:pt idx="2">
                  <c:v>100.27</c:v>
                </c:pt>
                <c:pt idx="3">
                  <c:v>100.43</c:v>
                </c:pt>
                <c:pt idx="4">
                  <c:v>100.42</c:v>
                </c:pt>
              </c:numCache>
            </c:numRef>
          </c:val>
          <c:extLst>
            <c:ext xmlns:c16="http://schemas.microsoft.com/office/drawing/2014/chart" uri="{C3380CC4-5D6E-409C-BE32-E72D297353CC}">
              <c16:uniqueId val="{00000000-6618-48F6-97A8-B72012099D2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6618-48F6-97A8-B72012099D2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185.77</c:v>
                </c:pt>
                <c:pt idx="1">
                  <c:v>182.48</c:v>
                </c:pt>
                <c:pt idx="2">
                  <c:v>184.3</c:v>
                </c:pt>
                <c:pt idx="3">
                  <c:v>181.67</c:v>
                </c:pt>
                <c:pt idx="4">
                  <c:v>184.32</c:v>
                </c:pt>
              </c:numCache>
            </c:numRef>
          </c:val>
          <c:extLst>
            <c:ext xmlns:c16="http://schemas.microsoft.com/office/drawing/2014/chart" uri="{C3380CC4-5D6E-409C-BE32-E72D297353CC}">
              <c16:uniqueId val="{00000000-FF1B-4876-A0C9-3FA27918A0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FF1B-4876-A0C9-3FA27918A0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53.84</c:v>
                </c:pt>
                <c:pt idx="1">
                  <c:v>51.64</c:v>
                </c:pt>
                <c:pt idx="2">
                  <c:v>48.63</c:v>
                </c:pt>
                <c:pt idx="3">
                  <c:v>29.32</c:v>
                </c:pt>
                <c:pt idx="4">
                  <c:v>30.14</c:v>
                </c:pt>
              </c:numCache>
            </c:numRef>
          </c:val>
          <c:extLst>
            <c:ext xmlns:c16="http://schemas.microsoft.com/office/drawing/2014/chart" uri="{C3380CC4-5D6E-409C-BE32-E72D297353CC}">
              <c16:uniqueId val="{00000000-782B-4DFD-82AE-8D3CA9740E0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782B-4DFD-82AE-8D3CA9740E0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75.48</c:v>
                </c:pt>
                <c:pt idx="1">
                  <c:v>78.55</c:v>
                </c:pt>
                <c:pt idx="2">
                  <c:v>80.92</c:v>
                </c:pt>
                <c:pt idx="3">
                  <c:v>81.44</c:v>
                </c:pt>
                <c:pt idx="4">
                  <c:v>82.14</c:v>
                </c:pt>
              </c:numCache>
            </c:numRef>
          </c:val>
          <c:extLst>
            <c:ext xmlns:c16="http://schemas.microsoft.com/office/drawing/2014/chart" uri="{C3380CC4-5D6E-409C-BE32-E72D297353CC}">
              <c16:uniqueId val="{00000000-9E70-4205-AF1F-C97EC6CFD8A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9E70-4205-AF1F-C97EC6CFD8A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3" t="s">
        <v>0</v>
      </c>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row>
    <row r="3" spans="1:78" ht="9.75" customHeight="1" x14ac:dyDescent="0.15">
      <c r="A3" s="2"/>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row>
    <row r="4" spans="1:78" ht="9.75" customHeight="1" x14ac:dyDescent="0.15">
      <c r="A4" s="2"/>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4" t="str">
        <f>データ!H6</f>
        <v>富山県　魚津市</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56" t="s">
        <v>9</v>
      </c>
      <c r="BM7" s="57"/>
      <c r="BN7" s="57"/>
      <c r="BO7" s="57"/>
      <c r="BP7" s="57"/>
      <c r="BQ7" s="57"/>
      <c r="BR7" s="57"/>
      <c r="BS7" s="57"/>
      <c r="BT7" s="57"/>
      <c r="BU7" s="57"/>
      <c r="BV7" s="57"/>
      <c r="BW7" s="57"/>
      <c r="BX7" s="57"/>
      <c r="BY7" s="58"/>
    </row>
    <row r="8" spans="1:78" ht="18.75" customHeight="1" x14ac:dyDescent="0.15">
      <c r="A8" s="2"/>
      <c r="B8" s="59" t="str">
        <f>データ!I6</f>
        <v>法適用</v>
      </c>
      <c r="C8" s="59"/>
      <c r="D8" s="59"/>
      <c r="E8" s="59"/>
      <c r="F8" s="59"/>
      <c r="G8" s="59"/>
      <c r="H8" s="59"/>
      <c r="I8" s="59" t="str">
        <f>データ!J6</f>
        <v>下水道事業</v>
      </c>
      <c r="J8" s="59"/>
      <c r="K8" s="59"/>
      <c r="L8" s="59"/>
      <c r="M8" s="59"/>
      <c r="N8" s="59"/>
      <c r="O8" s="59"/>
      <c r="P8" s="59" t="str">
        <f>データ!K6</f>
        <v>特定環境保全公共下水道</v>
      </c>
      <c r="Q8" s="59"/>
      <c r="R8" s="59"/>
      <c r="S8" s="59"/>
      <c r="T8" s="59"/>
      <c r="U8" s="59"/>
      <c r="V8" s="59"/>
      <c r="W8" s="59" t="str">
        <f>データ!L6</f>
        <v>D1</v>
      </c>
      <c r="X8" s="59"/>
      <c r="Y8" s="59"/>
      <c r="Z8" s="59"/>
      <c r="AA8" s="59"/>
      <c r="AB8" s="59"/>
      <c r="AC8" s="59"/>
      <c r="AD8" s="60" t="str">
        <f>データ!$M$6</f>
        <v>非設置</v>
      </c>
      <c r="AE8" s="60"/>
      <c r="AF8" s="60"/>
      <c r="AG8" s="60"/>
      <c r="AH8" s="60"/>
      <c r="AI8" s="60"/>
      <c r="AJ8" s="60"/>
      <c r="AK8" s="3"/>
      <c r="AL8" s="48">
        <f>データ!S6</f>
        <v>39274</v>
      </c>
      <c r="AM8" s="48"/>
      <c r="AN8" s="48"/>
      <c r="AO8" s="48"/>
      <c r="AP8" s="48"/>
      <c r="AQ8" s="48"/>
      <c r="AR8" s="48"/>
      <c r="AS8" s="48"/>
      <c r="AT8" s="47">
        <f>データ!T6</f>
        <v>200.61</v>
      </c>
      <c r="AU8" s="47"/>
      <c r="AV8" s="47"/>
      <c r="AW8" s="47"/>
      <c r="AX8" s="47"/>
      <c r="AY8" s="47"/>
      <c r="AZ8" s="47"/>
      <c r="BA8" s="47"/>
      <c r="BB8" s="47">
        <f>データ!U6</f>
        <v>195.77</v>
      </c>
      <c r="BC8" s="47"/>
      <c r="BD8" s="47"/>
      <c r="BE8" s="47"/>
      <c r="BF8" s="47"/>
      <c r="BG8" s="47"/>
      <c r="BH8" s="47"/>
      <c r="BI8" s="47"/>
      <c r="BJ8" s="3"/>
      <c r="BK8" s="3"/>
      <c r="BL8" s="61" t="s">
        <v>10</v>
      </c>
      <c r="BM8" s="62"/>
      <c r="BN8" s="51" t="s">
        <v>11</v>
      </c>
      <c r="BO8" s="51"/>
      <c r="BP8" s="51"/>
      <c r="BQ8" s="51"/>
      <c r="BR8" s="51"/>
      <c r="BS8" s="51"/>
      <c r="BT8" s="51"/>
      <c r="BU8" s="51"/>
      <c r="BV8" s="51"/>
      <c r="BW8" s="51"/>
      <c r="BX8" s="51"/>
      <c r="BY8" s="52"/>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45" t="s">
        <v>21</v>
      </c>
      <c r="BO9" s="45"/>
      <c r="BP9" s="45"/>
      <c r="BQ9" s="45"/>
      <c r="BR9" s="45"/>
      <c r="BS9" s="45"/>
      <c r="BT9" s="45"/>
      <c r="BU9" s="45"/>
      <c r="BV9" s="45"/>
      <c r="BW9" s="45"/>
      <c r="BX9" s="45"/>
      <c r="BY9" s="46"/>
    </row>
    <row r="10" spans="1:78" ht="18.75" customHeight="1" x14ac:dyDescent="0.15">
      <c r="A10" s="2"/>
      <c r="B10" s="47" t="str">
        <f>データ!N6</f>
        <v>-</v>
      </c>
      <c r="C10" s="47"/>
      <c r="D10" s="47"/>
      <c r="E10" s="47"/>
      <c r="F10" s="47"/>
      <c r="G10" s="47"/>
      <c r="H10" s="47"/>
      <c r="I10" s="47">
        <f>データ!O6</f>
        <v>53.37</v>
      </c>
      <c r="J10" s="47"/>
      <c r="K10" s="47"/>
      <c r="L10" s="47"/>
      <c r="M10" s="47"/>
      <c r="N10" s="47"/>
      <c r="O10" s="47"/>
      <c r="P10" s="47">
        <f>データ!P6</f>
        <v>30.3</v>
      </c>
      <c r="Q10" s="47"/>
      <c r="R10" s="47"/>
      <c r="S10" s="47"/>
      <c r="T10" s="47"/>
      <c r="U10" s="47"/>
      <c r="V10" s="47"/>
      <c r="W10" s="47">
        <f>データ!Q6</f>
        <v>84.57</v>
      </c>
      <c r="X10" s="47"/>
      <c r="Y10" s="47"/>
      <c r="Z10" s="47"/>
      <c r="AA10" s="47"/>
      <c r="AB10" s="47"/>
      <c r="AC10" s="47"/>
      <c r="AD10" s="48">
        <f>データ!R6</f>
        <v>3610</v>
      </c>
      <c r="AE10" s="48"/>
      <c r="AF10" s="48"/>
      <c r="AG10" s="48"/>
      <c r="AH10" s="48"/>
      <c r="AI10" s="48"/>
      <c r="AJ10" s="48"/>
      <c r="AK10" s="2"/>
      <c r="AL10" s="48">
        <f>データ!V6</f>
        <v>11821</v>
      </c>
      <c r="AM10" s="48"/>
      <c r="AN10" s="48"/>
      <c r="AO10" s="48"/>
      <c r="AP10" s="48"/>
      <c r="AQ10" s="48"/>
      <c r="AR10" s="48"/>
      <c r="AS10" s="48"/>
      <c r="AT10" s="47">
        <f>データ!W6</f>
        <v>3.73</v>
      </c>
      <c r="AU10" s="47"/>
      <c r="AV10" s="47"/>
      <c r="AW10" s="47"/>
      <c r="AX10" s="47"/>
      <c r="AY10" s="47"/>
      <c r="AZ10" s="47"/>
      <c r="BA10" s="47"/>
      <c r="BB10" s="47">
        <f>データ!X6</f>
        <v>3169.17</v>
      </c>
      <c r="BC10" s="47"/>
      <c r="BD10" s="47"/>
      <c r="BE10" s="47"/>
      <c r="BF10" s="47"/>
      <c r="BG10" s="47"/>
      <c r="BH10" s="47"/>
      <c r="BI10" s="47"/>
      <c r="BJ10" s="2"/>
      <c r="BK10" s="2"/>
      <c r="BL10" s="49" t="s">
        <v>22</v>
      </c>
      <c r="BM10" s="50"/>
      <c r="BN10" s="38" t="s">
        <v>23</v>
      </c>
      <c r="BO10" s="38"/>
      <c r="BP10" s="38"/>
      <c r="BQ10" s="38"/>
      <c r="BR10" s="38"/>
      <c r="BS10" s="38"/>
      <c r="BT10" s="38"/>
      <c r="BU10" s="38"/>
      <c r="BV10" s="38"/>
      <c r="BW10" s="38"/>
      <c r="BX10" s="38"/>
      <c r="BY10" s="3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24</v>
      </c>
      <c r="BM11" s="40"/>
      <c r="BN11" s="40"/>
      <c r="BO11" s="40"/>
      <c r="BP11" s="40"/>
      <c r="BQ11" s="40"/>
      <c r="BR11" s="40"/>
      <c r="BS11" s="40"/>
      <c r="BT11" s="40"/>
      <c r="BU11" s="40"/>
      <c r="BV11" s="40"/>
      <c r="BW11" s="40"/>
      <c r="BX11" s="40"/>
      <c r="BY11" s="40"/>
      <c r="BZ11" s="4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1"/>
      <c r="BM13" s="41"/>
      <c r="BN13" s="41"/>
      <c r="BO13" s="41"/>
      <c r="BP13" s="41"/>
      <c r="BQ13" s="41"/>
      <c r="BR13" s="41"/>
      <c r="BS13" s="41"/>
      <c r="BT13" s="41"/>
      <c r="BU13" s="41"/>
      <c r="BV13" s="41"/>
      <c r="BW13" s="41"/>
      <c r="BX13" s="41"/>
      <c r="BY13" s="41"/>
      <c r="BZ13" s="41"/>
    </row>
    <row r="14" spans="1:78" ht="13.5" customHeight="1" x14ac:dyDescent="0.15">
      <c r="A14" s="2"/>
      <c r="B14" s="42" t="s">
        <v>25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4"/>
      <c r="BK14" s="2"/>
      <c r="BL14" s="31" t="s">
        <v>26</v>
      </c>
      <c r="BM14" s="32"/>
      <c r="BN14" s="32"/>
      <c r="BO14" s="32"/>
      <c r="BP14" s="32"/>
      <c r="BQ14" s="32"/>
      <c r="BR14" s="32"/>
      <c r="BS14" s="32"/>
      <c r="BT14" s="32"/>
      <c r="BU14" s="32"/>
      <c r="BV14" s="32"/>
      <c r="BW14" s="32"/>
      <c r="BX14" s="32"/>
      <c r="BY14" s="32"/>
      <c r="BZ14" s="33"/>
    </row>
    <row r="15" spans="1:78" ht="13.5" customHeight="1" x14ac:dyDescent="0.15">
      <c r="A15" s="2"/>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30"/>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3"/>
      <c r="BM17" s="74"/>
      <c r="BN17" s="74"/>
      <c r="BO17" s="74"/>
      <c r="BP17" s="74"/>
      <c r="BQ17" s="74"/>
      <c r="BR17" s="74"/>
      <c r="BS17" s="74"/>
      <c r="BT17" s="74"/>
      <c r="BU17" s="74"/>
      <c r="BV17" s="74"/>
      <c r="BW17" s="74"/>
      <c r="BX17" s="74"/>
      <c r="BY17" s="74"/>
      <c r="BZ17" s="7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3"/>
      <c r="BM18" s="74"/>
      <c r="BN18" s="74"/>
      <c r="BO18" s="74"/>
      <c r="BP18" s="74"/>
      <c r="BQ18" s="74"/>
      <c r="BR18" s="74"/>
      <c r="BS18" s="74"/>
      <c r="BT18" s="74"/>
      <c r="BU18" s="74"/>
      <c r="BV18" s="74"/>
      <c r="BW18" s="74"/>
      <c r="BX18" s="74"/>
      <c r="BY18" s="74"/>
      <c r="BZ18" s="7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3"/>
      <c r="BM19" s="74"/>
      <c r="BN19" s="74"/>
      <c r="BO19" s="74"/>
      <c r="BP19" s="74"/>
      <c r="BQ19" s="74"/>
      <c r="BR19" s="74"/>
      <c r="BS19" s="74"/>
      <c r="BT19" s="74"/>
      <c r="BU19" s="74"/>
      <c r="BV19" s="74"/>
      <c r="BW19" s="74"/>
      <c r="BX19" s="74"/>
      <c r="BY19" s="74"/>
      <c r="BZ19" s="7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3"/>
      <c r="BM20" s="74"/>
      <c r="BN20" s="74"/>
      <c r="BO20" s="74"/>
      <c r="BP20" s="74"/>
      <c r="BQ20" s="74"/>
      <c r="BR20" s="74"/>
      <c r="BS20" s="74"/>
      <c r="BT20" s="74"/>
      <c r="BU20" s="74"/>
      <c r="BV20" s="74"/>
      <c r="BW20" s="74"/>
      <c r="BX20" s="74"/>
      <c r="BY20" s="74"/>
      <c r="BZ20" s="7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3"/>
      <c r="BM21" s="74"/>
      <c r="BN21" s="74"/>
      <c r="BO21" s="74"/>
      <c r="BP21" s="74"/>
      <c r="BQ21" s="74"/>
      <c r="BR21" s="74"/>
      <c r="BS21" s="74"/>
      <c r="BT21" s="74"/>
      <c r="BU21" s="74"/>
      <c r="BV21" s="74"/>
      <c r="BW21" s="74"/>
      <c r="BX21" s="74"/>
      <c r="BY21" s="74"/>
      <c r="BZ21" s="7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3"/>
      <c r="BM22" s="74"/>
      <c r="BN22" s="74"/>
      <c r="BO22" s="74"/>
      <c r="BP22" s="74"/>
      <c r="BQ22" s="74"/>
      <c r="BR22" s="74"/>
      <c r="BS22" s="74"/>
      <c r="BT22" s="74"/>
      <c r="BU22" s="74"/>
      <c r="BV22" s="74"/>
      <c r="BW22" s="74"/>
      <c r="BX22" s="74"/>
      <c r="BY22" s="74"/>
      <c r="BZ22" s="7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3"/>
      <c r="BM23" s="74"/>
      <c r="BN23" s="74"/>
      <c r="BO23" s="74"/>
      <c r="BP23" s="74"/>
      <c r="BQ23" s="74"/>
      <c r="BR23" s="74"/>
      <c r="BS23" s="74"/>
      <c r="BT23" s="74"/>
      <c r="BU23" s="74"/>
      <c r="BV23" s="74"/>
      <c r="BW23" s="74"/>
      <c r="BX23" s="74"/>
      <c r="BY23" s="74"/>
      <c r="BZ23" s="7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3"/>
      <c r="BM24" s="74"/>
      <c r="BN24" s="74"/>
      <c r="BO24" s="74"/>
      <c r="BP24" s="74"/>
      <c r="BQ24" s="74"/>
      <c r="BR24" s="74"/>
      <c r="BS24" s="74"/>
      <c r="BT24" s="74"/>
      <c r="BU24" s="74"/>
      <c r="BV24" s="74"/>
      <c r="BW24" s="74"/>
      <c r="BX24" s="74"/>
      <c r="BY24" s="74"/>
      <c r="BZ24" s="7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3"/>
      <c r="BM25" s="74"/>
      <c r="BN25" s="74"/>
      <c r="BO25" s="74"/>
      <c r="BP25" s="74"/>
      <c r="BQ25" s="74"/>
      <c r="BR25" s="74"/>
      <c r="BS25" s="74"/>
      <c r="BT25" s="74"/>
      <c r="BU25" s="74"/>
      <c r="BV25" s="74"/>
      <c r="BW25" s="74"/>
      <c r="BX25" s="74"/>
      <c r="BY25" s="74"/>
      <c r="BZ25" s="7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3"/>
      <c r="BM26" s="74"/>
      <c r="BN26" s="74"/>
      <c r="BO26" s="74"/>
      <c r="BP26" s="74"/>
      <c r="BQ26" s="74"/>
      <c r="BR26" s="74"/>
      <c r="BS26" s="74"/>
      <c r="BT26" s="74"/>
      <c r="BU26" s="74"/>
      <c r="BV26" s="74"/>
      <c r="BW26" s="74"/>
      <c r="BX26" s="74"/>
      <c r="BY26" s="74"/>
      <c r="BZ26" s="7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3"/>
      <c r="BM27" s="74"/>
      <c r="BN27" s="74"/>
      <c r="BO27" s="74"/>
      <c r="BP27" s="74"/>
      <c r="BQ27" s="74"/>
      <c r="BR27" s="74"/>
      <c r="BS27" s="74"/>
      <c r="BT27" s="74"/>
      <c r="BU27" s="74"/>
      <c r="BV27" s="74"/>
      <c r="BW27" s="74"/>
      <c r="BX27" s="74"/>
      <c r="BY27" s="74"/>
      <c r="BZ27" s="7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3"/>
      <c r="BM28" s="74"/>
      <c r="BN28" s="74"/>
      <c r="BO28" s="74"/>
      <c r="BP28" s="74"/>
      <c r="BQ28" s="74"/>
      <c r="BR28" s="74"/>
      <c r="BS28" s="74"/>
      <c r="BT28" s="74"/>
      <c r="BU28" s="74"/>
      <c r="BV28" s="74"/>
      <c r="BW28" s="74"/>
      <c r="BX28" s="74"/>
      <c r="BY28" s="74"/>
      <c r="BZ28" s="7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3"/>
      <c r="BM29" s="74"/>
      <c r="BN29" s="74"/>
      <c r="BO29" s="74"/>
      <c r="BP29" s="74"/>
      <c r="BQ29" s="74"/>
      <c r="BR29" s="74"/>
      <c r="BS29" s="74"/>
      <c r="BT29" s="74"/>
      <c r="BU29" s="74"/>
      <c r="BV29" s="74"/>
      <c r="BW29" s="74"/>
      <c r="BX29" s="74"/>
      <c r="BY29" s="74"/>
      <c r="BZ29" s="7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3"/>
      <c r="BM30" s="74"/>
      <c r="BN30" s="74"/>
      <c r="BO30" s="74"/>
      <c r="BP30" s="74"/>
      <c r="BQ30" s="74"/>
      <c r="BR30" s="74"/>
      <c r="BS30" s="74"/>
      <c r="BT30" s="74"/>
      <c r="BU30" s="74"/>
      <c r="BV30" s="74"/>
      <c r="BW30" s="74"/>
      <c r="BX30" s="74"/>
      <c r="BY30" s="74"/>
      <c r="BZ30" s="7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3"/>
      <c r="BM31" s="74"/>
      <c r="BN31" s="74"/>
      <c r="BO31" s="74"/>
      <c r="BP31" s="74"/>
      <c r="BQ31" s="74"/>
      <c r="BR31" s="74"/>
      <c r="BS31" s="74"/>
      <c r="BT31" s="74"/>
      <c r="BU31" s="74"/>
      <c r="BV31" s="74"/>
      <c r="BW31" s="74"/>
      <c r="BX31" s="74"/>
      <c r="BY31" s="74"/>
      <c r="BZ31" s="7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3"/>
      <c r="BM32" s="74"/>
      <c r="BN32" s="74"/>
      <c r="BO32" s="74"/>
      <c r="BP32" s="74"/>
      <c r="BQ32" s="74"/>
      <c r="BR32" s="74"/>
      <c r="BS32" s="74"/>
      <c r="BT32" s="74"/>
      <c r="BU32" s="74"/>
      <c r="BV32" s="74"/>
      <c r="BW32" s="74"/>
      <c r="BX32" s="74"/>
      <c r="BY32" s="74"/>
      <c r="BZ32" s="7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3"/>
      <c r="BM33" s="74"/>
      <c r="BN33" s="74"/>
      <c r="BO33" s="74"/>
      <c r="BP33" s="74"/>
      <c r="BQ33" s="74"/>
      <c r="BR33" s="74"/>
      <c r="BS33" s="74"/>
      <c r="BT33" s="74"/>
      <c r="BU33" s="74"/>
      <c r="BV33" s="74"/>
      <c r="BW33" s="74"/>
      <c r="BX33" s="74"/>
      <c r="BY33" s="74"/>
      <c r="BZ33" s="7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3"/>
      <c r="BM34" s="74"/>
      <c r="BN34" s="74"/>
      <c r="BO34" s="74"/>
      <c r="BP34" s="74"/>
      <c r="BQ34" s="74"/>
      <c r="BR34" s="74"/>
      <c r="BS34" s="74"/>
      <c r="BT34" s="74"/>
      <c r="BU34" s="74"/>
      <c r="BV34" s="74"/>
      <c r="BW34" s="74"/>
      <c r="BX34" s="74"/>
      <c r="BY34" s="74"/>
      <c r="BZ34" s="7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3"/>
      <c r="BM35" s="74"/>
      <c r="BN35" s="74"/>
      <c r="BO35" s="74"/>
      <c r="BP35" s="74"/>
      <c r="BQ35" s="74"/>
      <c r="BR35" s="74"/>
      <c r="BS35" s="74"/>
      <c r="BT35" s="74"/>
      <c r="BU35" s="74"/>
      <c r="BV35" s="74"/>
      <c r="BW35" s="74"/>
      <c r="BX35" s="74"/>
      <c r="BY35" s="74"/>
      <c r="BZ35" s="7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3"/>
      <c r="BM36" s="74"/>
      <c r="BN36" s="74"/>
      <c r="BO36" s="74"/>
      <c r="BP36" s="74"/>
      <c r="BQ36" s="74"/>
      <c r="BR36" s="74"/>
      <c r="BS36" s="74"/>
      <c r="BT36" s="74"/>
      <c r="BU36" s="74"/>
      <c r="BV36" s="74"/>
      <c r="BW36" s="74"/>
      <c r="BX36" s="74"/>
      <c r="BY36" s="74"/>
      <c r="BZ36" s="7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3"/>
      <c r="BM37" s="74"/>
      <c r="BN37" s="74"/>
      <c r="BO37" s="74"/>
      <c r="BP37" s="74"/>
      <c r="BQ37" s="74"/>
      <c r="BR37" s="74"/>
      <c r="BS37" s="74"/>
      <c r="BT37" s="74"/>
      <c r="BU37" s="74"/>
      <c r="BV37" s="74"/>
      <c r="BW37" s="74"/>
      <c r="BX37" s="74"/>
      <c r="BY37" s="74"/>
      <c r="BZ37" s="7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3"/>
      <c r="BM38" s="74"/>
      <c r="BN38" s="74"/>
      <c r="BO38" s="74"/>
      <c r="BP38" s="74"/>
      <c r="BQ38" s="74"/>
      <c r="BR38" s="74"/>
      <c r="BS38" s="74"/>
      <c r="BT38" s="74"/>
      <c r="BU38" s="74"/>
      <c r="BV38" s="74"/>
      <c r="BW38" s="74"/>
      <c r="BX38" s="74"/>
      <c r="BY38" s="74"/>
      <c r="BZ38" s="7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3"/>
      <c r="BM39" s="74"/>
      <c r="BN39" s="74"/>
      <c r="BO39" s="74"/>
      <c r="BP39" s="74"/>
      <c r="BQ39" s="74"/>
      <c r="BR39" s="74"/>
      <c r="BS39" s="74"/>
      <c r="BT39" s="74"/>
      <c r="BU39" s="74"/>
      <c r="BV39" s="74"/>
      <c r="BW39" s="74"/>
      <c r="BX39" s="74"/>
      <c r="BY39" s="74"/>
      <c r="BZ39" s="7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3"/>
      <c r="BM40" s="74"/>
      <c r="BN40" s="74"/>
      <c r="BO40" s="74"/>
      <c r="BP40" s="74"/>
      <c r="BQ40" s="74"/>
      <c r="BR40" s="74"/>
      <c r="BS40" s="74"/>
      <c r="BT40" s="74"/>
      <c r="BU40" s="74"/>
      <c r="BV40" s="74"/>
      <c r="BW40" s="74"/>
      <c r="BX40" s="74"/>
      <c r="BY40" s="74"/>
      <c r="BZ40" s="7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3"/>
      <c r="BM41" s="74"/>
      <c r="BN41" s="74"/>
      <c r="BO41" s="74"/>
      <c r="BP41" s="74"/>
      <c r="BQ41" s="74"/>
      <c r="BR41" s="74"/>
      <c r="BS41" s="74"/>
      <c r="BT41" s="74"/>
      <c r="BU41" s="74"/>
      <c r="BV41" s="74"/>
      <c r="BW41" s="74"/>
      <c r="BX41" s="74"/>
      <c r="BY41" s="74"/>
      <c r="BZ41" s="7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3"/>
      <c r="BM42" s="74"/>
      <c r="BN42" s="74"/>
      <c r="BO42" s="74"/>
      <c r="BP42" s="74"/>
      <c r="BQ42" s="74"/>
      <c r="BR42" s="74"/>
      <c r="BS42" s="74"/>
      <c r="BT42" s="74"/>
      <c r="BU42" s="74"/>
      <c r="BV42" s="74"/>
      <c r="BW42" s="74"/>
      <c r="BX42" s="74"/>
      <c r="BY42" s="74"/>
      <c r="BZ42" s="7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3"/>
      <c r="BM43" s="74"/>
      <c r="BN43" s="74"/>
      <c r="BO43" s="74"/>
      <c r="BP43" s="74"/>
      <c r="BQ43" s="74"/>
      <c r="BR43" s="74"/>
      <c r="BS43" s="74"/>
      <c r="BT43" s="74"/>
      <c r="BU43" s="74"/>
      <c r="BV43" s="74"/>
      <c r="BW43" s="74"/>
      <c r="BX43" s="74"/>
      <c r="BY43" s="74"/>
      <c r="BZ43" s="7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6"/>
      <c r="BM44" s="77"/>
      <c r="BN44" s="77"/>
      <c r="BO44" s="77"/>
      <c r="BP44" s="77"/>
      <c r="BQ44" s="77"/>
      <c r="BR44" s="77"/>
      <c r="BS44" s="77"/>
      <c r="BT44" s="77"/>
      <c r="BU44" s="77"/>
      <c r="BV44" s="77"/>
      <c r="BW44" s="77"/>
      <c r="BX44" s="77"/>
      <c r="BY44" s="77"/>
      <c r="BZ44" s="7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27</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9" t="s">
        <v>114</v>
      </c>
      <c r="BM47" s="80"/>
      <c r="BN47" s="80"/>
      <c r="BO47" s="80"/>
      <c r="BP47" s="80"/>
      <c r="BQ47" s="80"/>
      <c r="BR47" s="80"/>
      <c r="BS47" s="80"/>
      <c r="BT47" s="80"/>
      <c r="BU47" s="80"/>
      <c r="BV47" s="80"/>
      <c r="BW47" s="80"/>
      <c r="BX47" s="80"/>
      <c r="BY47" s="80"/>
      <c r="BZ47" s="8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9"/>
      <c r="BM48" s="80"/>
      <c r="BN48" s="80"/>
      <c r="BO48" s="80"/>
      <c r="BP48" s="80"/>
      <c r="BQ48" s="80"/>
      <c r="BR48" s="80"/>
      <c r="BS48" s="80"/>
      <c r="BT48" s="80"/>
      <c r="BU48" s="80"/>
      <c r="BV48" s="80"/>
      <c r="BW48" s="80"/>
      <c r="BX48" s="80"/>
      <c r="BY48" s="80"/>
      <c r="BZ48" s="8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9"/>
      <c r="BM49" s="80"/>
      <c r="BN49" s="80"/>
      <c r="BO49" s="80"/>
      <c r="BP49" s="80"/>
      <c r="BQ49" s="80"/>
      <c r="BR49" s="80"/>
      <c r="BS49" s="80"/>
      <c r="BT49" s="80"/>
      <c r="BU49" s="80"/>
      <c r="BV49" s="80"/>
      <c r="BW49" s="80"/>
      <c r="BX49" s="80"/>
      <c r="BY49" s="80"/>
      <c r="BZ49" s="8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9"/>
      <c r="BM50" s="80"/>
      <c r="BN50" s="80"/>
      <c r="BO50" s="80"/>
      <c r="BP50" s="80"/>
      <c r="BQ50" s="80"/>
      <c r="BR50" s="80"/>
      <c r="BS50" s="80"/>
      <c r="BT50" s="80"/>
      <c r="BU50" s="80"/>
      <c r="BV50" s="80"/>
      <c r="BW50" s="80"/>
      <c r="BX50" s="80"/>
      <c r="BY50" s="80"/>
      <c r="BZ50" s="8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9"/>
      <c r="BM51" s="80"/>
      <c r="BN51" s="80"/>
      <c r="BO51" s="80"/>
      <c r="BP51" s="80"/>
      <c r="BQ51" s="80"/>
      <c r="BR51" s="80"/>
      <c r="BS51" s="80"/>
      <c r="BT51" s="80"/>
      <c r="BU51" s="80"/>
      <c r="BV51" s="80"/>
      <c r="BW51" s="80"/>
      <c r="BX51" s="80"/>
      <c r="BY51" s="80"/>
      <c r="BZ51" s="8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9"/>
      <c r="BM52" s="80"/>
      <c r="BN52" s="80"/>
      <c r="BO52" s="80"/>
      <c r="BP52" s="80"/>
      <c r="BQ52" s="80"/>
      <c r="BR52" s="80"/>
      <c r="BS52" s="80"/>
      <c r="BT52" s="80"/>
      <c r="BU52" s="80"/>
      <c r="BV52" s="80"/>
      <c r="BW52" s="80"/>
      <c r="BX52" s="80"/>
      <c r="BY52" s="80"/>
      <c r="BZ52" s="8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9"/>
      <c r="BM53" s="80"/>
      <c r="BN53" s="80"/>
      <c r="BO53" s="80"/>
      <c r="BP53" s="80"/>
      <c r="BQ53" s="80"/>
      <c r="BR53" s="80"/>
      <c r="BS53" s="80"/>
      <c r="BT53" s="80"/>
      <c r="BU53" s="80"/>
      <c r="BV53" s="80"/>
      <c r="BW53" s="80"/>
      <c r="BX53" s="80"/>
      <c r="BY53" s="80"/>
      <c r="BZ53" s="8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9"/>
      <c r="BM54" s="80"/>
      <c r="BN54" s="80"/>
      <c r="BO54" s="80"/>
      <c r="BP54" s="80"/>
      <c r="BQ54" s="80"/>
      <c r="BR54" s="80"/>
      <c r="BS54" s="80"/>
      <c r="BT54" s="80"/>
      <c r="BU54" s="80"/>
      <c r="BV54" s="80"/>
      <c r="BW54" s="80"/>
      <c r="BX54" s="80"/>
      <c r="BY54" s="80"/>
      <c r="BZ54" s="8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9"/>
      <c r="BM55" s="80"/>
      <c r="BN55" s="80"/>
      <c r="BO55" s="80"/>
      <c r="BP55" s="80"/>
      <c r="BQ55" s="80"/>
      <c r="BR55" s="80"/>
      <c r="BS55" s="80"/>
      <c r="BT55" s="80"/>
      <c r="BU55" s="80"/>
      <c r="BV55" s="80"/>
      <c r="BW55" s="80"/>
      <c r="BX55" s="80"/>
      <c r="BY55" s="80"/>
      <c r="BZ55" s="8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9"/>
      <c r="BM56" s="80"/>
      <c r="BN56" s="80"/>
      <c r="BO56" s="80"/>
      <c r="BP56" s="80"/>
      <c r="BQ56" s="80"/>
      <c r="BR56" s="80"/>
      <c r="BS56" s="80"/>
      <c r="BT56" s="80"/>
      <c r="BU56" s="80"/>
      <c r="BV56" s="80"/>
      <c r="BW56" s="80"/>
      <c r="BX56" s="80"/>
      <c r="BY56" s="80"/>
      <c r="BZ56" s="8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9"/>
      <c r="BM57" s="80"/>
      <c r="BN57" s="80"/>
      <c r="BO57" s="80"/>
      <c r="BP57" s="80"/>
      <c r="BQ57" s="80"/>
      <c r="BR57" s="80"/>
      <c r="BS57" s="80"/>
      <c r="BT57" s="80"/>
      <c r="BU57" s="80"/>
      <c r="BV57" s="80"/>
      <c r="BW57" s="80"/>
      <c r="BX57" s="80"/>
      <c r="BY57" s="80"/>
      <c r="BZ57" s="8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9"/>
      <c r="BM58" s="80"/>
      <c r="BN58" s="80"/>
      <c r="BO58" s="80"/>
      <c r="BP58" s="80"/>
      <c r="BQ58" s="80"/>
      <c r="BR58" s="80"/>
      <c r="BS58" s="80"/>
      <c r="BT58" s="80"/>
      <c r="BU58" s="80"/>
      <c r="BV58" s="80"/>
      <c r="BW58" s="80"/>
      <c r="BX58" s="80"/>
      <c r="BY58" s="80"/>
      <c r="BZ58" s="8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9"/>
      <c r="BM59" s="80"/>
      <c r="BN59" s="80"/>
      <c r="BO59" s="80"/>
      <c r="BP59" s="80"/>
      <c r="BQ59" s="80"/>
      <c r="BR59" s="80"/>
      <c r="BS59" s="80"/>
      <c r="BT59" s="80"/>
      <c r="BU59" s="80"/>
      <c r="BV59" s="80"/>
      <c r="BW59" s="80"/>
      <c r="BX59" s="80"/>
      <c r="BY59" s="80"/>
      <c r="BZ59" s="81"/>
    </row>
    <row r="60" spans="1:78" ht="13.5" customHeight="1" x14ac:dyDescent="0.15">
      <c r="A60" s="2"/>
      <c r="B60" s="28" t="s">
        <v>28</v>
      </c>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30"/>
      <c r="BK60" s="2"/>
      <c r="BL60" s="79"/>
      <c r="BM60" s="80"/>
      <c r="BN60" s="80"/>
      <c r="BO60" s="80"/>
      <c r="BP60" s="80"/>
      <c r="BQ60" s="80"/>
      <c r="BR60" s="80"/>
      <c r="BS60" s="80"/>
      <c r="BT60" s="80"/>
      <c r="BU60" s="80"/>
      <c r="BV60" s="80"/>
      <c r="BW60" s="80"/>
      <c r="BX60" s="80"/>
      <c r="BY60" s="80"/>
      <c r="BZ60" s="81"/>
    </row>
    <row r="61" spans="1:78" ht="13.5" customHeight="1" x14ac:dyDescent="0.15">
      <c r="A61" s="2"/>
      <c r="B61" s="28"/>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30"/>
      <c r="BK61" s="2"/>
      <c r="BL61" s="79"/>
      <c r="BM61" s="80"/>
      <c r="BN61" s="80"/>
      <c r="BO61" s="80"/>
      <c r="BP61" s="80"/>
      <c r="BQ61" s="80"/>
      <c r="BR61" s="80"/>
      <c r="BS61" s="80"/>
      <c r="BT61" s="80"/>
      <c r="BU61" s="80"/>
      <c r="BV61" s="80"/>
      <c r="BW61" s="80"/>
      <c r="BX61" s="80"/>
      <c r="BY61" s="80"/>
      <c r="BZ61" s="8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9"/>
      <c r="BM62" s="80"/>
      <c r="BN62" s="80"/>
      <c r="BO62" s="80"/>
      <c r="BP62" s="80"/>
      <c r="BQ62" s="80"/>
      <c r="BR62" s="80"/>
      <c r="BS62" s="80"/>
      <c r="BT62" s="80"/>
      <c r="BU62" s="80"/>
      <c r="BV62" s="80"/>
      <c r="BW62" s="80"/>
      <c r="BX62" s="80"/>
      <c r="BY62" s="80"/>
      <c r="BZ62" s="8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29</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115</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15">
      <c r="C83" s="37" t="s">
        <v>30</v>
      </c>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sImuOTy2BYZOQKjSFJkNCebUOOnjM/Z1FULzaRJ96bgKGgfrMnIqeu0H0IRSIa3v2no/34psqRpY9W62jd02Zw==" saltValue="tAMZHDQKQkf5xtfVxVl+5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66" t="s">
        <v>52</v>
      </c>
      <c r="I3" s="67"/>
      <c r="J3" s="67"/>
      <c r="K3" s="67"/>
      <c r="L3" s="67"/>
      <c r="M3" s="67"/>
      <c r="N3" s="67"/>
      <c r="O3" s="67"/>
      <c r="P3" s="67"/>
      <c r="Q3" s="67"/>
      <c r="R3" s="67"/>
      <c r="S3" s="67"/>
      <c r="T3" s="67"/>
      <c r="U3" s="67"/>
      <c r="V3" s="67"/>
      <c r="W3" s="67"/>
      <c r="X3" s="68"/>
      <c r="Y3" s="72" t="s">
        <v>53</v>
      </c>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t="s">
        <v>54</v>
      </c>
      <c r="DJ3" s="65"/>
      <c r="DK3" s="65"/>
      <c r="DL3" s="65"/>
      <c r="DM3" s="65"/>
      <c r="DN3" s="65"/>
      <c r="DO3" s="65"/>
      <c r="DP3" s="65"/>
      <c r="DQ3" s="65"/>
      <c r="DR3" s="65"/>
      <c r="DS3" s="65"/>
      <c r="DT3" s="65"/>
      <c r="DU3" s="65"/>
      <c r="DV3" s="65"/>
      <c r="DW3" s="65"/>
      <c r="DX3" s="65"/>
      <c r="DY3" s="65"/>
      <c r="DZ3" s="65"/>
      <c r="EA3" s="65"/>
      <c r="EB3" s="65"/>
      <c r="EC3" s="65"/>
      <c r="ED3" s="65"/>
      <c r="EE3" s="65"/>
      <c r="EF3" s="65"/>
      <c r="EG3" s="65"/>
      <c r="EH3" s="65"/>
      <c r="EI3" s="65"/>
      <c r="EJ3" s="65"/>
      <c r="EK3" s="65"/>
      <c r="EL3" s="65"/>
      <c r="EM3" s="65"/>
      <c r="EN3" s="65"/>
      <c r="EO3" s="65"/>
    </row>
    <row r="4" spans="1:148" x14ac:dyDescent="0.15">
      <c r="A4" s="14" t="s">
        <v>55</v>
      </c>
      <c r="B4" s="16"/>
      <c r="C4" s="16"/>
      <c r="D4" s="16"/>
      <c r="E4" s="16"/>
      <c r="F4" s="16"/>
      <c r="G4" s="16"/>
      <c r="H4" s="69"/>
      <c r="I4" s="70"/>
      <c r="J4" s="70"/>
      <c r="K4" s="70"/>
      <c r="L4" s="70"/>
      <c r="M4" s="70"/>
      <c r="N4" s="70"/>
      <c r="O4" s="70"/>
      <c r="P4" s="70"/>
      <c r="Q4" s="70"/>
      <c r="R4" s="70"/>
      <c r="S4" s="70"/>
      <c r="T4" s="70"/>
      <c r="U4" s="70"/>
      <c r="V4" s="70"/>
      <c r="W4" s="70"/>
      <c r="X4" s="71"/>
      <c r="Y4" s="65" t="s">
        <v>56</v>
      </c>
      <c r="Z4" s="65"/>
      <c r="AA4" s="65"/>
      <c r="AB4" s="65"/>
      <c r="AC4" s="65"/>
      <c r="AD4" s="65"/>
      <c r="AE4" s="65"/>
      <c r="AF4" s="65"/>
      <c r="AG4" s="65"/>
      <c r="AH4" s="65"/>
      <c r="AI4" s="65"/>
      <c r="AJ4" s="65" t="s">
        <v>57</v>
      </c>
      <c r="AK4" s="65"/>
      <c r="AL4" s="65"/>
      <c r="AM4" s="65"/>
      <c r="AN4" s="65"/>
      <c r="AO4" s="65"/>
      <c r="AP4" s="65"/>
      <c r="AQ4" s="65"/>
      <c r="AR4" s="65"/>
      <c r="AS4" s="65"/>
      <c r="AT4" s="65"/>
      <c r="AU4" s="65" t="s">
        <v>58</v>
      </c>
      <c r="AV4" s="65"/>
      <c r="AW4" s="65"/>
      <c r="AX4" s="65"/>
      <c r="AY4" s="65"/>
      <c r="AZ4" s="65"/>
      <c r="BA4" s="65"/>
      <c r="BB4" s="65"/>
      <c r="BC4" s="65"/>
      <c r="BD4" s="65"/>
      <c r="BE4" s="65"/>
      <c r="BF4" s="65" t="s">
        <v>59</v>
      </c>
      <c r="BG4" s="65"/>
      <c r="BH4" s="65"/>
      <c r="BI4" s="65"/>
      <c r="BJ4" s="65"/>
      <c r="BK4" s="65"/>
      <c r="BL4" s="65"/>
      <c r="BM4" s="65"/>
      <c r="BN4" s="65"/>
      <c r="BO4" s="65"/>
      <c r="BP4" s="65"/>
      <c r="BQ4" s="65" t="s">
        <v>60</v>
      </c>
      <c r="BR4" s="65"/>
      <c r="BS4" s="65"/>
      <c r="BT4" s="65"/>
      <c r="BU4" s="65"/>
      <c r="BV4" s="65"/>
      <c r="BW4" s="65"/>
      <c r="BX4" s="65"/>
      <c r="BY4" s="65"/>
      <c r="BZ4" s="65"/>
      <c r="CA4" s="65"/>
      <c r="CB4" s="65" t="s">
        <v>61</v>
      </c>
      <c r="CC4" s="65"/>
      <c r="CD4" s="65"/>
      <c r="CE4" s="65"/>
      <c r="CF4" s="65"/>
      <c r="CG4" s="65"/>
      <c r="CH4" s="65"/>
      <c r="CI4" s="65"/>
      <c r="CJ4" s="65"/>
      <c r="CK4" s="65"/>
      <c r="CL4" s="65"/>
      <c r="CM4" s="65" t="s">
        <v>62</v>
      </c>
      <c r="CN4" s="65"/>
      <c r="CO4" s="65"/>
      <c r="CP4" s="65"/>
      <c r="CQ4" s="65"/>
      <c r="CR4" s="65"/>
      <c r="CS4" s="65"/>
      <c r="CT4" s="65"/>
      <c r="CU4" s="65"/>
      <c r="CV4" s="65"/>
      <c r="CW4" s="65"/>
      <c r="CX4" s="65" t="s">
        <v>63</v>
      </c>
      <c r="CY4" s="65"/>
      <c r="CZ4" s="65"/>
      <c r="DA4" s="65"/>
      <c r="DB4" s="65"/>
      <c r="DC4" s="65"/>
      <c r="DD4" s="65"/>
      <c r="DE4" s="65"/>
      <c r="DF4" s="65"/>
      <c r="DG4" s="65"/>
      <c r="DH4" s="65"/>
      <c r="DI4" s="65" t="s">
        <v>64</v>
      </c>
      <c r="DJ4" s="65"/>
      <c r="DK4" s="65"/>
      <c r="DL4" s="65"/>
      <c r="DM4" s="65"/>
      <c r="DN4" s="65"/>
      <c r="DO4" s="65"/>
      <c r="DP4" s="65"/>
      <c r="DQ4" s="65"/>
      <c r="DR4" s="65"/>
      <c r="DS4" s="65"/>
      <c r="DT4" s="65" t="s">
        <v>65</v>
      </c>
      <c r="DU4" s="65"/>
      <c r="DV4" s="65"/>
      <c r="DW4" s="65"/>
      <c r="DX4" s="65"/>
      <c r="DY4" s="65"/>
      <c r="DZ4" s="65"/>
      <c r="EA4" s="65"/>
      <c r="EB4" s="65"/>
      <c r="EC4" s="65"/>
      <c r="ED4" s="65"/>
      <c r="EE4" s="65" t="s">
        <v>66</v>
      </c>
      <c r="EF4" s="65"/>
      <c r="EG4" s="65"/>
      <c r="EH4" s="65"/>
      <c r="EI4" s="65"/>
      <c r="EJ4" s="65"/>
      <c r="EK4" s="65"/>
      <c r="EL4" s="65"/>
      <c r="EM4" s="65"/>
      <c r="EN4" s="65"/>
      <c r="EO4" s="65"/>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162043</v>
      </c>
      <c r="D6" s="19">
        <f t="shared" si="3"/>
        <v>46</v>
      </c>
      <c r="E6" s="19">
        <f t="shared" si="3"/>
        <v>17</v>
      </c>
      <c r="F6" s="19">
        <f t="shared" si="3"/>
        <v>4</v>
      </c>
      <c r="G6" s="19">
        <f t="shared" si="3"/>
        <v>0</v>
      </c>
      <c r="H6" s="19" t="str">
        <f t="shared" si="3"/>
        <v>富山県　魚津市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53.37</v>
      </c>
      <c r="P6" s="20">
        <f t="shared" si="3"/>
        <v>30.3</v>
      </c>
      <c r="Q6" s="20">
        <f t="shared" si="3"/>
        <v>84.57</v>
      </c>
      <c r="R6" s="20">
        <f t="shared" si="3"/>
        <v>3610</v>
      </c>
      <c r="S6" s="20">
        <f t="shared" si="3"/>
        <v>39274</v>
      </c>
      <c r="T6" s="20">
        <f t="shared" si="3"/>
        <v>200.61</v>
      </c>
      <c r="U6" s="20">
        <f t="shared" si="3"/>
        <v>195.77</v>
      </c>
      <c r="V6" s="20">
        <f t="shared" si="3"/>
        <v>11821</v>
      </c>
      <c r="W6" s="20">
        <f t="shared" si="3"/>
        <v>3.73</v>
      </c>
      <c r="X6" s="20">
        <f t="shared" si="3"/>
        <v>3169.17</v>
      </c>
      <c r="Y6" s="21">
        <f>IF(Y7="",NA(),Y7)</f>
        <v>101.45</v>
      </c>
      <c r="Z6" s="21">
        <f t="shared" ref="Z6:AH6" si="4">IF(Z7="",NA(),Z7)</f>
        <v>100.48</v>
      </c>
      <c r="AA6" s="21">
        <f t="shared" si="4"/>
        <v>100.42</v>
      </c>
      <c r="AB6" s="21">
        <f t="shared" si="4"/>
        <v>101.13</v>
      </c>
      <c r="AC6" s="21">
        <f t="shared" si="4"/>
        <v>101.04</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28.5</v>
      </c>
      <c r="AV6" s="21">
        <f t="shared" ref="AV6:BD6" si="6">IF(AV7="",NA(),AV7)</f>
        <v>26.55</v>
      </c>
      <c r="AW6" s="21">
        <f t="shared" si="6"/>
        <v>50.96</v>
      </c>
      <c r="AX6" s="21">
        <f t="shared" si="6"/>
        <v>44.26</v>
      </c>
      <c r="AY6" s="21">
        <f t="shared" si="6"/>
        <v>44.58</v>
      </c>
      <c r="AZ6" s="21">
        <f t="shared" si="6"/>
        <v>53.44</v>
      </c>
      <c r="BA6" s="21">
        <f t="shared" si="6"/>
        <v>46.85</v>
      </c>
      <c r="BB6" s="21">
        <f t="shared" si="6"/>
        <v>44.35</v>
      </c>
      <c r="BC6" s="21">
        <f t="shared" si="6"/>
        <v>41.51</v>
      </c>
      <c r="BD6" s="21">
        <f t="shared" si="6"/>
        <v>45.01</v>
      </c>
      <c r="BE6" s="20" t="str">
        <f>IF(BE7="","",IF(BE7="-","【-】","【"&amp;SUBSTITUTE(TEXT(BE7,"#,##0.00"),"-","△")&amp;"】"))</f>
        <v>【48.91】</v>
      </c>
      <c r="BF6" s="21">
        <f>IF(BF7="",NA(),BF7)</f>
        <v>2214.0100000000002</v>
      </c>
      <c r="BG6" s="21">
        <f t="shared" ref="BG6:BO6" si="7">IF(BG7="",NA(),BG7)</f>
        <v>2151.35</v>
      </c>
      <c r="BH6" s="21">
        <f t="shared" si="7"/>
        <v>2097.65</v>
      </c>
      <c r="BI6" s="21">
        <f t="shared" si="7"/>
        <v>2113.34</v>
      </c>
      <c r="BJ6" s="21">
        <f t="shared" si="7"/>
        <v>2066.61</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100.1</v>
      </c>
      <c r="BR6" s="21">
        <f t="shared" ref="BR6:BZ6" si="8">IF(BR7="",NA(),BR7)</f>
        <v>100.1</v>
      </c>
      <c r="BS6" s="21">
        <f t="shared" si="8"/>
        <v>100.27</v>
      </c>
      <c r="BT6" s="21">
        <f t="shared" si="8"/>
        <v>100.43</v>
      </c>
      <c r="BU6" s="21">
        <f t="shared" si="8"/>
        <v>100.42</v>
      </c>
      <c r="BV6" s="21">
        <f t="shared" si="8"/>
        <v>84.3</v>
      </c>
      <c r="BW6" s="21">
        <f t="shared" si="8"/>
        <v>82.88</v>
      </c>
      <c r="BX6" s="21">
        <f t="shared" si="8"/>
        <v>82.53</v>
      </c>
      <c r="BY6" s="21">
        <f t="shared" si="8"/>
        <v>81.81</v>
      </c>
      <c r="BZ6" s="21">
        <f t="shared" si="8"/>
        <v>82.27</v>
      </c>
      <c r="CA6" s="20" t="str">
        <f>IF(CA7="","",IF(CA7="-","【-】","【"&amp;SUBSTITUTE(TEXT(CA7,"#,##0.00"),"-","△")&amp;"】"))</f>
        <v>【75.33】</v>
      </c>
      <c r="CB6" s="21">
        <f>IF(CB7="",NA(),CB7)</f>
        <v>185.77</v>
      </c>
      <c r="CC6" s="21">
        <f t="shared" ref="CC6:CK6" si="9">IF(CC7="",NA(),CC7)</f>
        <v>182.48</v>
      </c>
      <c r="CD6" s="21">
        <f t="shared" si="9"/>
        <v>184.3</v>
      </c>
      <c r="CE6" s="21">
        <f t="shared" si="9"/>
        <v>181.67</v>
      </c>
      <c r="CF6" s="21">
        <f t="shared" si="9"/>
        <v>184.32</v>
      </c>
      <c r="CG6" s="21">
        <f t="shared" si="9"/>
        <v>185.47</v>
      </c>
      <c r="CH6" s="21">
        <f t="shared" si="9"/>
        <v>187.76</v>
      </c>
      <c r="CI6" s="21">
        <f t="shared" si="9"/>
        <v>190.48</v>
      </c>
      <c r="CJ6" s="21">
        <f t="shared" si="9"/>
        <v>193.59</v>
      </c>
      <c r="CK6" s="21">
        <f t="shared" si="9"/>
        <v>194.42</v>
      </c>
      <c r="CL6" s="20" t="str">
        <f>IF(CL7="","",IF(CL7="-","【-】","【"&amp;SUBSTITUTE(TEXT(CL7,"#,##0.00"),"-","△")&amp;"】"))</f>
        <v>【215.73】</v>
      </c>
      <c r="CM6" s="21">
        <f>IF(CM7="",NA(),CM7)</f>
        <v>53.84</v>
      </c>
      <c r="CN6" s="21">
        <f t="shared" ref="CN6:CV6" si="10">IF(CN7="",NA(),CN7)</f>
        <v>51.64</v>
      </c>
      <c r="CO6" s="21">
        <f t="shared" si="10"/>
        <v>48.63</v>
      </c>
      <c r="CP6" s="21">
        <f t="shared" si="10"/>
        <v>29.32</v>
      </c>
      <c r="CQ6" s="21">
        <f t="shared" si="10"/>
        <v>30.14</v>
      </c>
      <c r="CR6" s="21">
        <f t="shared" si="10"/>
        <v>45.68</v>
      </c>
      <c r="CS6" s="21">
        <f t="shared" si="10"/>
        <v>45.87</v>
      </c>
      <c r="CT6" s="21">
        <f t="shared" si="10"/>
        <v>44.24</v>
      </c>
      <c r="CU6" s="21">
        <f t="shared" si="10"/>
        <v>45.3</v>
      </c>
      <c r="CV6" s="21">
        <f t="shared" si="10"/>
        <v>45.6</v>
      </c>
      <c r="CW6" s="20" t="str">
        <f>IF(CW7="","",IF(CW7="-","【-】","【"&amp;SUBSTITUTE(TEXT(CW7,"#,##0.00"),"-","△")&amp;"】"))</f>
        <v>【43.28】</v>
      </c>
      <c r="CX6" s="21">
        <f>IF(CX7="",NA(),CX7)</f>
        <v>75.48</v>
      </c>
      <c r="CY6" s="21">
        <f t="shared" ref="CY6:DG6" si="11">IF(CY7="",NA(),CY7)</f>
        <v>78.55</v>
      </c>
      <c r="CZ6" s="21">
        <f t="shared" si="11"/>
        <v>80.92</v>
      </c>
      <c r="DA6" s="21">
        <f t="shared" si="11"/>
        <v>81.44</v>
      </c>
      <c r="DB6" s="21">
        <f t="shared" si="11"/>
        <v>82.14</v>
      </c>
      <c r="DC6" s="21">
        <f t="shared" si="11"/>
        <v>87.96</v>
      </c>
      <c r="DD6" s="21">
        <f t="shared" si="11"/>
        <v>87.65</v>
      </c>
      <c r="DE6" s="21">
        <f t="shared" si="11"/>
        <v>88.15</v>
      </c>
      <c r="DF6" s="21">
        <f t="shared" si="11"/>
        <v>88.37</v>
      </c>
      <c r="DG6" s="21">
        <f t="shared" si="11"/>
        <v>88.66</v>
      </c>
      <c r="DH6" s="20" t="str">
        <f>IF(DH7="","",IF(DH7="-","【-】","【"&amp;SUBSTITUTE(TEXT(DH7,"#,##0.00"),"-","△")&amp;"】"))</f>
        <v>【86.21】</v>
      </c>
      <c r="DI6" s="21">
        <f>IF(DI7="",NA(),DI7)</f>
        <v>2.5499999999999998</v>
      </c>
      <c r="DJ6" s="21">
        <f t="shared" ref="DJ6:DR6" si="12">IF(DJ7="",NA(),DJ7)</f>
        <v>5.08</v>
      </c>
      <c r="DK6" s="21">
        <f t="shared" si="12"/>
        <v>7.34</v>
      </c>
      <c r="DL6" s="21">
        <f t="shared" si="12"/>
        <v>9.59</v>
      </c>
      <c r="DM6" s="21">
        <f t="shared" si="12"/>
        <v>11.76</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162043</v>
      </c>
      <c r="D7" s="23">
        <v>46</v>
      </c>
      <c r="E7" s="23">
        <v>17</v>
      </c>
      <c r="F7" s="23">
        <v>4</v>
      </c>
      <c r="G7" s="23">
        <v>0</v>
      </c>
      <c r="H7" s="23" t="s">
        <v>96</v>
      </c>
      <c r="I7" s="23" t="s">
        <v>97</v>
      </c>
      <c r="J7" s="23" t="s">
        <v>98</v>
      </c>
      <c r="K7" s="23" t="s">
        <v>99</v>
      </c>
      <c r="L7" s="23" t="s">
        <v>100</v>
      </c>
      <c r="M7" s="23" t="s">
        <v>101</v>
      </c>
      <c r="N7" s="24" t="s">
        <v>102</v>
      </c>
      <c r="O7" s="24">
        <v>53.37</v>
      </c>
      <c r="P7" s="24">
        <v>30.3</v>
      </c>
      <c r="Q7" s="24">
        <v>84.57</v>
      </c>
      <c r="R7" s="24">
        <v>3610</v>
      </c>
      <c r="S7" s="24">
        <v>39274</v>
      </c>
      <c r="T7" s="24">
        <v>200.61</v>
      </c>
      <c r="U7" s="24">
        <v>195.77</v>
      </c>
      <c r="V7" s="24">
        <v>11821</v>
      </c>
      <c r="W7" s="24">
        <v>3.73</v>
      </c>
      <c r="X7" s="24">
        <v>3169.17</v>
      </c>
      <c r="Y7" s="24">
        <v>101.45</v>
      </c>
      <c r="Z7" s="24">
        <v>100.48</v>
      </c>
      <c r="AA7" s="24">
        <v>100.42</v>
      </c>
      <c r="AB7" s="24">
        <v>101.13</v>
      </c>
      <c r="AC7" s="24">
        <v>101.04</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28.5</v>
      </c>
      <c r="AV7" s="24">
        <v>26.55</v>
      </c>
      <c r="AW7" s="24">
        <v>50.96</v>
      </c>
      <c r="AX7" s="24">
        <v>44.26</v>
      </c>
      <c r="AY7" s="24">
        <v>44.58</v>
      </c>
      <c r="AZ7" s="24">
        <v>53.44</v>
      </c>
      <c r="BA7" s="24">
        <v>46.85</v>
      </c>
      <c r="BB7" s="24">
        <v>44.35</v>
      </c>
      <c r="BC7" s="24">
        <v>41.51</v>
      </c>
      <c r="BD7" s="24">
        <v>45.01</v>
      </c>
      <c r="BE7" s="24">
        <v>48.91</v>
      </c>
      <c r="BF7" s="24">
        <v>2214.0100000000002</v>
      </c>
      <c r="BG7" s="24">
        <v>2151.35</v>
      </c>
      <c r="BH7" s="24">
        <v>2097.65</v>
      </c>
      <c r="BI7" s="24">
        <v>2113.34</v>
      </c>
      <c r="BJ7" s="24">
        <v>2066.61</v>
      </c>
      <c r="BK7" s="24">
        <v>1267.3900000000001</v>
      </c>
      <c r="BL7" s="24">
        <v>1268.6300000000001</v>
      </c>
      <c r="BM7" s="24">
        <v>1283.69</v>
      </c>
      <c r="BN7" s="24">
        <v>1160.22</v>
      </c>
      <c r="BO7" s="24">
        <v>1141.98</v>
      </c>
      <c r="BP7" s="24">
        <v>1156.82</v>
      </c>
      <c r="BQ7" s="24">
        <v>100.1</v>
      </c>
      <c r="BR7" s="24">
        <v>100.1</v>
      </c>
      <c r="BS7" s="24">
        <v>100.27</v>
      </c>
      <c r="BT7" s="24">
        <v>100.43</v>
      </c>
      <c r="BU7" s="24">
        <v>100.42</v>
      </c>
      <c r="BV7" s="24">
        <v>84.3</v>
      </c>
      <c r="BW7" s="24">
        <v>82.88</v>
      </c>
      <c r="BX7" s="24">
        <v>82.53</v>
      </c>
      <c r="BY7" s="24">
        <v>81.81</v>
      </c>
      <c r="BZ7" s="24">
        <v>82.27</v>
      </c>
      <c r="CA7" s="24">
        <v>75.33</v>
      </c>
      <c r="CB7" s="24">
        <v>185.77</v>
      </c>
      <c r="CC7" s="24">
        <v>182.48</v>
      </c>
      <c r="CD7" s="24">
        <v>184.3</v>
      </c>
      <c r="CE7" s="24">
        <v>181.67</v>
      </c>
      <c r="CF7" s="24">
        <v>184.32</v>
      </c>
      <c r="CG7" s="24">
        <v>185.47</v>
      </c>
      <c r="CH7" s="24">
        <v>187.76</v>
      </c>
      <c r="CI7" s="24">
        <v>190.48</v>
      </c>
      <c r="CJ7" s="24">
        <v>193.59</v>
      </c>
      <c r="CK7" s="24">
        <v>194.42</v>
      </c>
      <c r="CL7" s="24">
        <v>215.73</v>
      </c>
      <c r="CM7" s="24">
        <v>53.84</v>
      </c>
      <c r="CN7" s="24">
        <v>51.64</v>
      </c>
      <c r="CO7" s="24">
        <v>48.63</v>
      </c>
      <c r="CP7" s="24">
        <v>29.32</v>
      </c>
      <c r="CQ7" s="24">
        <v>30.14</v>
      </c>
      <c r="CR7" s="24">
        <v>45.68</v>
      </c>
      <c r="CS7" s="24">
        <v>45.87</v>
      </c>
      <c r="CT7" s="24">
        <v>44.24</v>
      </c>
      <c r="CU7" s="24">
        <v>45.3</v>
      </c>
      <c r="CV7" s="24">
        <v>45.6</v>
      </c>
      <c r="CW7" s="24">
        <v>43.28</v>
      </c>
      <c r="CX7" s="24">
        <v>75.48</v>
      </c>
      <c r="CY7" s="24">
        <v>78.55</v>
      </c>
      <c r="CZ7" s="24">
        <v>80.92</v>
      </c>
      <c r="DA7" s="24">
        <v>81.44</v>
      </c>
      <c r="DB7" s="24">
        <v>82.14</v>
      </c>
      <c r="DC7" s="24">
        <v>87.96</v>
      </c>
      <c r="DD7" s="24">
        <v>87.65</v>
      </c>
      <c r="DE7" s="24">
        <v>88.15</v>
      </c>
      <c r="DF7" s="24">
        <v>88.37</v>
      </c>
      <c r="DG7" s="24">
        <v>88.66</v>
      </c>
      <c r="DH7" s="24">
        <v>86.21</v>
      </c>
      <c r="DI7" s="24">
        <v>2.5499999999999998</v>
      </c>
      <c r="DJ7" s="24">
        <v>5.08</v>
      </c>
      <c r="DK7" s="24">
        <v>7.34</v>
      </c>
      <c r="DL7" s="24">
        <v>9.59</v>
      </c>
      <c r="DM7" s="24">
        <v>11.76</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cp:lastPrinted>2025-01-29T05:09:50Z</cp:lastPrinted>
  <dcterms:created xsi:type="dcterms:W3CDTF">2025-01-24T07:10:54Z</dcterms:created>
  <dcterms:modified xsi:type="dcterms:W3CDTF">2025-01-29T05:09:51Z</dcterms:modified>
  <cp:category/>
</cp:coreProperties>
</file>