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I:\★市町村支援課移行データ\財政係\57公営企業経営比較分析表\R06\R070120 公営企業に係る経営比較分析表（令和５年度決算）の分析等について\03 市町村→県\03魚津市○\下水道（法適用）\"/>
    </mc:Choice>
  </mc:AlternateContent>
  <xr:revisionPtr revIDLastSave="0" documentId="13_ncr:1_{2B33C847-F1E1-4340-8E88-5821AEDAAA0F}" xr6:coauthVersionLast="36" xr6:coauthVersionMax="36" xr10:uidLastSave="{00000000-0000-0000-0000-000000000000}"/>
  <workbookProtection workbookAlgorithmName="SHA-512" workbookHashValue="5u2auJi42EHZZkY7xZmGIWUkfV6c35ZVzrp+ElBQerD4EMOwsgWVh48RSek+5f9BoFfOVvLUqW8GH+w5ohUnJA==" workbookSaltValue="gpfKsODJbT0vq7zhAu8Uxg=="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AD10" i="4" s="1"/>
  <c r="Q6" i="5"/>
  <c r="W10" i="4" s="1"/>
  <c r="P6" i="5"/>
  <c r="O6" i="5"/>
  <c r="I10" i="4" s="1"/>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H85" i="4"/>
  <c r="BB10" i="4"/>
  <c r="P10" i="4"/>
  <c r="AT8" i="4"/>
  <c r="W8" i="4"/>
  <c r="B6"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<sst xmlns="http://schemas.openxmlformats.org/spreadsheetml/2006/main" count="231" uniqueCount="116">
  <si>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</si>
  <si>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</si>
  <si>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</si>
  <si>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</si>
  <si>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</si>
  <si>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</si>
  <si>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</si>
  <si>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</si>
  <si>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</si>
  <si>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</si>
  <si>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</si>
  <si>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</si>
  <si>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</si>
  <si>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</si>
  <si>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</si>
  <si>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</si>
  <si>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</si>
  <si>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</si>
  <si>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</si>
  <si>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</si>
  <si>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</si>
  <si>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</si>
  <si>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</si>
  <si>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</si>
  <si>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</si>
  <si>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</si>
  <si>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</si>
  <si>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</si>
  <si>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</si>
  <si>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</si>
  <si>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</si>
  <si>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</si>
  <si>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</si>
  <si>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</si>
  <si>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</si>
  <si>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</si>
  <si>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</si>
  <si>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</si>
  <si>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</si>
  <si>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</si>
  <si>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</si>
  <si>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</si>
  <si>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</si>
  <si>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</si>
  <si>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</si>
  <si>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</si>
  <si>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</si>
  <si>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</si>
  <si>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</si>
  <si>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</si>
  <si>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</si>
  <si>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</si>
  <si>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</si>
  <si>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</si>
  <si>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</si>
  <si>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</si>
  <si>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</si>
  <si>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</si>
  <si>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</si>
  <si>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</si>
  <si>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</si>
  <si>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</si>
  <si>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</si>
  <si>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</si>
  <si>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</si>
  <si>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</si>
  <si>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</si>
  <si>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</si>
  <si>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</si>
  <si>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</si>
  <si>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</si>
  <si>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</si>
  <si>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</si>
  <si>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</si>
  <si>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</si>
  <si>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</si>
  <si>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</si>
  <si>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</si>
  <si>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</si>
  <si>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</si>
  <si>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</si>
  <si>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</si>
  <si>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</si>
  <si>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</si>
  <si>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</si>
  <si>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</si>
  <si>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</si>
  <si>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</si>
  <si>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</si>
  <si>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</si>
  <si>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</si>
  <si>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</si>
  <si>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</si>
  <si>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</si>
  <si>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</si>
  <si>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</si>
  <si>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魚津市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</si>
  <si>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</si>
  <si>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</si>
  <si>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</si>
  <si>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</si>
  <si>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</si>
  <si>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</si>
  <si>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</si>
  <si>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</si>
  <si>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</si>
  <si>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</si>
  <si>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</si>
  <si>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</si>
  <si>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</si>
  <si>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</si>
  <si>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</si>
  <si>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</si>
  <si>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r>
      <rPr>
        <sz val="9"/>
        <rFont val="ＭＳ ゴシック"/>
        <family val="3"/>
        <charset val="128"/>
      </rPr>
      <t>③流動比率については、昨年度と比べ大きく改善し、令和５年度全国平均及び類似団体平均値を上回っていますが、引き続き資金繰りが苦しい状態が続いています。資本費平準化債の活用等により対応していますが、抜本的な解決とはなっていないことから、使用料の見直し、経費削減などにより３条予算の黒字化を図り、国が示す繰出基準に基づく一般会計からの繰出金の確保、適切な起債額の設定などにより、現金等の流動資産の確保に努めます。
④企業債残高対事業規模比率については、令和５年度全国平均及び類似団平均値よりも高い状況となっています。管渠整備に対する投資が概ね一段落する一方、施設の耐震化等の長寿命化対策に要する経費が必要となると見込んでおり、一定程度の事業費は確保することが必要となります。一方で、世代間負担の公平性を担保するため、資本費平準化債を有効に活用していくことが必要と考えられ、企業債残高の減少率は鈍化していくと予想されますが、徐々に健全な経営状態へ移行すると見込んでいます。
⑤経費回収率については、100％を超え、令和５年度全国平均及び類似団体平均値を上回っている状態となっています。引き続き、接続率の向上による有収水量の増加に努めるとともに、適切な使用料となるよう、継続的な見直しを実施してまいります。
⑥汚水処理原価については、令和５年度全国平均及び類似団体平均値より高くなっています。汚水処理費（公費負担除く。）の削減及び接続率の向上による有収水量の増加に努め改善してまいります。
⑦施設利用率については、令和５年度全国平均及び類似団体平均値より低く、昨年度同様低い数値となりました。これは、人口減少や、不明水対策等により処理水量が減少したためと考えられます。現在、農業集落排水の処理施設との統廃合事業を進めており、向上を図っているところです。
⑧水洗化率については、令和５年度全国平均は下回りましたが、類似団体平均値より高い状態となっています。今後も接続率の向上の取組を推進し、水洗化率の向上を図ります。</t>
    </r>
    <r>
      <rPr>
        <sz val="8"/>
        <rFont val="ＭＳ ゴシック"/>
        <family val="3"/>
        <charset val="128"/>
      </rPr>
      <t xml:space="preserve">
　</t>
    </r>
    <rPh sb="11" eb="14">
      <t>サクネンド</t>
    </rPh>
    <rPh sb="15" eb="16">
      <t>クラ</t>
    </rPh>
    <rPh sb="17" eb="18">
      <t>オオ</t>
    </rPh>
    <rPh sb="20" eb="22">
      <t>カイゼン</t>
    </rPh>
    <rPh sb="37" eb="39">
      <t>ダンタイ</t>
    </rPh>
    <rPh sb="52" eb="53">
      <t>ヒ</t>
    </rPh>
    <rPh sb="54" eb="55">
      <t>ツヅ</t>
    </rPh>
    <rPh sb="82" eb="84">
      <t>カツヨウ</t>
    </rPh>
    <rPh sb="84" eb="85">
      <t>トウ</t>
    </rPh>
    <rPh sb="171" eb="173">
      <t>テキセツ</t>
    </rPh>
    <rPh sb="174" eb="177">
      <t>キサイガク</t>
    </rPh>
    <rPh sb="178" eb="180">
      <t>セッテイ</t>
    </rPh>
    <rPh sb="239" eb="240">
      <t>チ</t>
    </rPh>
    <rPh sb="266" eb="267">
      <t>オオム</t>
    </rPh>
    <rPh sb="273" eb="275">
      <t>イッポウ</t>
    </rPh>
    <rPh sb="276" eb="278">
      <t>シセツ</t>
    </rPh>
    <rPh sb="279" eb="282">
      <t>タイシンカ</t>
    </rPh>
    <rPh sb="282" eb="283">
      <t>ナド</t>
    </rPh>
    <rPh sb="291" eb="292">
      <t>ヨウ</t>
    </rPh>
    <rPh sb="303" eb="305">
      <t>ミコ</t>
    </rPh>
    <rPh sb="310" eb="314">
      <t>イッテイテイド</t>
    </rPh>
    <rPh sb="315" eb="317">
      <t>ジギョウ</t>
    </rPh>
    <rPh sb="317" eb="318">
      <t>ヒ</t>
    </rPh>
    <rPh sb="319" eb="321">
      <t>カクホ</t>
    </rPh>
    <rPh sb="326" eb="328">
      <t>ヒツヨウ</t>
    </rPh>
    <rPh sb="334" eb="336">
      <t>イッポウ</t>
    </rPh>
    <rPh sb="338" eb="341">
      <t>セダイカン</t>
    </rPh>
    <rPh sb="341" eb="343">
      <t>フタン</t>
    </rPh>
    <rPh sb="344" eb="346">
      <t>コウヘイ</t>
    </rPh>
    <rPh sb="346" eb="347">
      <t>セイ</t>
    </rPh>
    <rPh sb="348" eb="350">
      <t>タンポ</t>
    </rPh>
    <rPh sb="355" eb="362">
      <t>シホンヒヘイジュンカサイ</t>
    </rPh>
    <rPh sb="363" eb="365">
      <t>ユウコウ</t>
    </rPh>
    <rPh sb="366" eb="368">
      <t>カツヨウ</t>
    </rPh>
    <rPh sb="375" eb="377">
      <t>ヒツヨウ</t>
    </rPh>
    <rPh sb="400" eb="402">
      <t>ヨソウ</t>
    </rPh>
    <rPh sb="408" eb="410">
      <t>ジョジョ</t>
    </rPh>
    <rPh sb="411" eb="413">
      <t>ケンゼン</t>
    </rPh>
    <rPh sb="414" eb="416">
      <t>ケイエイ</t>
    </rPh>
    <rPh sb="416" eb="418">
      <t>ジョウタイ</t>
    </rPh>
    <rPh sb="419" eb="421">
      <t>イコウ</t>
    </rPh>
    <rPh sb="424" eb="426">
      <t>ミコ</t>
    </rPh>
    <rPh sb="466" eb="468">
      <t>ダンタイ</t>
    </rPh>
    <rPh sb="472" eb="474">
      <t>ウワマワ</t>
    </rPh>
    <rPh sb="478" eb="480">
      <t>ジョウタイ</t>
    </rPh>
    <rPh sb="489" eb="490">
      <t>ツヅ</t>
    </rPh>
    <rPh sb="509" eb="510">
      <t>ツト</t>
    </rPh>
    <rPh sb="517" eb="519">
      <t>テキセツ</t>
    </rPh>
    <rPh sb="520" eb="523">
      <t>シヨウリョウ</t>
    </rPh>
    <rPh sb="529" eb="531">
      <t>ケイゾク</t>
    </rPh>
    <rPh sb="531" eb="532">
      <t>テキ</t>
    </rPh>
    <rPh sb="533" eb="535">
      <t>ミナオ</t>
    </rPh>
    <rPh sb="537" eb="539">
      <t>ジッシ</t>
    </rPh>
    <rPh sb="567" eb="569">
      <t>ゼンコク</t>
    </rPh>
    <rPh sb="569" eb="571">
      <t>ヘイキン</t>
    </rPh>
    <rPh sb="571" eb="572">
      <t>オヨ</t>
    </rPh>
    <rPh sb="573" eb="575">
      <t>ダンタイ</t>
    </rPh>
    <rPh sb="575" eb="578">
      <t>ヘイキンチ</t>
    </rPh>
    <rPh sb="591" eb="594">
      <t>ショリヒ</t>
    </rPh>
    <rPh sb="595" eb="597">
      <t>コウヒ</t>
    </rPh>
    <rPh sb="597" eb="599">
      <t>フタン</t>
    </rPh>
    <rPh sb="599" eb="600">
      <t>ノゾ</t>
    </rPh>
    <rPh sb="604" eb="606">
      <t>サクゲン</t>
    </rPh>
    <rPh sb="606" eb="607">
      <t>オヨ</t>
    </rPh>
    <rPh sb="617" eb="618">
      <t>ユウ</t>
    </rPh>
    <rPh sb="675" eb="678">
      <t>サクネンド</t>
    </rPh>
    <rPh sb="678" eb="680">
      <t>ドウヨウ</t>
    </rPh>
    <rPh sb="729" eb="731">
      <t>ゲンザイ</t>
    </rPh>
    <rPh sb="788" eb="792">
      <t>ゼンコクヘイキン</t>
    </rPh>
    <rPh sb="793" eb="795">
      <t>シタマワ</t>
    </rPh>
    <rPh sb="809" eb="812">
      <t>ヘイキンチ</t>
    </rPh>
    <rPh sb="814" eb="815">
      <t>タカ</t>
    </rPh>
    <rPh sb="816" eb="818">
      <t>ジョウタイ</t>
    </rPh>
    <rPh sb="829" eb="831">
      <t>セツゾク</t>
    </rPh>
    <rPh sb="831" eb="832">
      <t>リツ</t>
    </rPh>
    <rPh sb="833" eb="835">
      <t>コウジョウ</t>
    </rPh>
    <rPh sb="836" eb="838">
      <t>トリクミ</t>
    </rPh>
    <rPh sb="839" eb="841">
      <t>スイシン</t>
    </rPh>
    <rPh sb="843" eb="846">
      <t>スイセンカ</t>
    </rPh>
    <rPh sb="848" eb="850">
      <t>コウジョウ</t>
    </rPh>
    <phoneticPr fontId="4"/>
  </si>
  <si>
    <r>
      <t>　</t>
    </r>
    <r>
      <rPr>
        <sz val="11"/>
        <rFont val="ＭＳ ゴシック"/>
        <family val="3"/>
        <charset val="128"/>
      </rPr>
      <t>現在は法定耐用年数を経過した管路や施設がないことから、更新投資が必要な時期が到来していない状況にあります。
　今後については、管路や施設の法定耐用年数を踏まえて更新していくこととなりますが、ストックマネージメント計画に基づき、投資額の平準化を考慮しながら、更新する予定としております。</t>
    </r>
    <rPh sb="1" eb="3">
      <t>ゲンザイ</t>
    </rPh>
    <rPh sb="4" eb="6">
      <t>ホウテイ</t>
    </rPh>
    <rPh sb="6" eb="8">
      <t>タイヨウ</t>
    </rPh>
    <rPh sb="8" eb="10">
      <t>ネンスウ</t>
    </rPh>
    <rPh sb="11" eb="13">
      <t>ケイカ</t>
    </rPh>
    <rPh sb="15" eb="17">
      <t>カンロ</t>
    </rPh>
    <rPh sb="18" eb="20">
      <t>シセツ</t>
    </rPh>
    <rPh sb="39" eb="41">
      <t>トウライ</t>
    </rPh>
    <rPh sb="46" eb="48">
      <t>ジョウキョウ</t>
    </rPh>
    <rPh sb="56" eb="58">
      <t>コンゴ</t>
    </rPh>
    <rPh sb="64" eb="66">
      <t>カンロ</t>
    </rPh>
    <rPh sb="67" eb="69">
      <t>シセツ</t>
    </rPh>
    <rPh sb="74" eb="76">
      <t>ネンスウ</t>
    </rPh>
    <rPh sb="77" eb="78">
      <t>フ</t>
    </rPh>
    <rPh sb="81" eb="83">
      <t>コウシン</t>
    </rPh>
    <rPh sb="107" eb="109">
      <t>ケイカク</t>
    </rPh>
    <rPh sb="110" eb="111">
      <t>モト</t>
    </rPh>
    <rPh sb="114" eb="116">
      <t>トウシ</t>
    </rPh>
    <rPh sb="116" eb="117">
      <t>ガク</t>
    </rPh>
    <rPh sb="118" eb="121">
      <t>ヘイジュンカ</t>
    </rPh>
    <rPh sb="122" eb="124">
      <t>コウリョ</t>
    </rPh>
    <rPh sb="129" eb="131">
      <t>コウシン</t>
    </rPh>
    <rPh sb="133" eb="135">
      <t>ヨテイ</t>
    </rPh>
    <phoneticPr fontId="4"/>
  </si>
  <si>
    <r>
      <t>　昨年度と比べて流動比率は改善されましたが、企業債残高が高い等、経営の健全性に関する指標が劣っている状態となっています。魚津市においては、面的整備は概成に向かっていますが、今後は施設の耐震化や更新事業を実施していく必要があります。起債については、事業債の平準化を図りつつ、世代間の負担の公平性を担保するため、資本費平準化債を活用しますが、起債残高が平均値と比べ高い水準にあることから、徐々に減少させるよう事業費の平準化を考慮し、今後も資金管理の徹底を図ってまいります。施設利用率については、農業集落排水の処理施設との統廃合事業を進めており、向上を図っているところです。</t>
    </r>
    <r>
      <rPr>
        <strike/>
        <sz val="9"/>
        <rFont val="ＭＳ ゴシック"/>
        <family val="3"/>
        <charset val="128"/>
      </rPr>
      <t xml:space="preserve">
</t>
    </r>
    <r>
      <rPr>
        <sz val="9"/>
        <rFont val="ＭＳ ゴシック"/>
        <family val="3"/>
        <charset val="128"/>
      </rPr>
      <t>　他の指標については、特段劣っているものはありませんが、引き続き維持管理費の削減、施設規模の適正化等による効率的な汚水処理、水洗化率向上による有収水量の増加に努めてまいります。</t>
    </r>
    <rPh sb="1" eb="4">
      <t>サクネンド</t>
    </rPh>
    <rPh sb="5" eb="6">
      <t>クラ</t>
    </rPh>
    <rPh sb="13" eb="15">
      <t>カイゼン</t>
    </rPh>
    <rPh sb="26" eb="28">
      <t>ドウヨウ</t>
    </rPh>
    <rPh sb="30" eb="31">
      <t>トウ</t>
    </rPh>
    <rPh sb="32" eb="34">
      <t>ザンダカ</t>
    </rPh>
    <rPh sb="35" eb="36">
      <t>タカ</t>
    </rPh>
    <rPh sb="38" eb="39">
      <t>ナド</t>
    </rPh>
    <rPh sb="40" eb="42">
      <t>ケイエイ</t>
    </rPh>
    <rPh sb="43" eb="46">
      <t>ケンゼンセイ</t>
    </rPh>
    <rPh sb="47" eb="48">
      <t>カン</t>
    </rPh>
    <rPh sb="50" eb="52">
      <t>シヒョウ</t>
    </rPh>
    <rPh sb="53" eb="54">
      <t>オト</t>
    </rPh>
    <rPh sb="58" eb="60">
      <t>ジョウタイ</t>
    </rPh>
    <rPh sb="68" eb="71">
      <t>ウオヅシ</t>
    </rPh>
    <rPh sb="77" eb="79">
      <t>メンテキ</t>
    </rPh>
    <rPh sb="79" eb="81">
      <t>セイビ</t>
    </rPh>
    <rPh sb="82" eb="84">
      <t>ガイセイ</t>
    </rPh>
    <rPh sb="85" eb="86">
      <t>ム</t>
    </rPh>
    <rPh sb="100" eb="102">
      <t>シセツ</t>
    </rPh>
    <rPh sb="103" eb="106">
      <t>タイシンカ</t>
    </rPh>
    <rPh sb="106" eb="108">
      <t>タイサク</t>
    </rPh>
    <rPh sb="109" eb="111">
      <t>ジッシ</t>
    </rPh>
    <rPh sb="115" eb="117">
      <t>ヒツヨウ</t>
    </rPh>
    <rPh sb="123" eb="125">
      <t>キサイ</t>
    </rPh>
    <rPh sb="131" eb="134">
      <t>ジギョウサイ</t>
    </rPh>
    <rPh sb="135" eb="138">
      <t>ヘイジュンカ</t>
    </rPh>
    <rPh sb="139" eb="140">
      <t>ハカ</t>
    </rPh>
    <rPh sb="163" eb="169">
      <t>シホンヒヘイジュンカ</t>
    </rPh>
    <rPh sb="170" eb="172">
      <t>カツヨウ</t>
    </rPh>
    <rPh sb="177" eb="179">
      <t>キサイ</t>
    </rPh>
    <rPh sb="179" eb="181">
      <t>ザンダカ</t>
    </rPh>
    <rPh sb="182" eb="185">
      <t>ヘイキンチ</t>
    </rPh>
    <rPh sb="186" eb="187">
      <t>クラ</t>
    </rPh>
    <rPh sb="188" eb="189">
      <t>タカ</t>
    </rPh>
    <rPh sb="190" eb="192">
      <t>スイジュン</t>
    </rPh>
    <rPh sb="200" eb="202">
      <t>ジョジョ</t>
    </rPh>
    <rPh sb="203" eb="205">
      <t>ゲンショウ</t>
    </rPh>
    <rPh sb="210" eb="213">
      <t>ジギョウヒ</t>
    </rPh>
    <rPh sb="214" eb="217">
      <t>ヘイジュンカ</t>
    </rPh>
    <rPh sb="218" eb="220">
      <t>コウリョ</t>
    </rPh>
    <rPh sb="222" eb="224">
      <t>コンゴ</t>
    </rPh>
    <rPh sb="225" eb="229">
      <t>シキンカンリ</t>
    </rPh>
    <rPh sb="230" eb="232">
      <t>テッテイ</t>
    </rPh>
    <rPh sb="245" eb="251">
      <t>ノウギョウシュウラクハイスイ</t>
    </rPh>
    <rPh sb="252" eb="254">
      <t>ショリ</t>
    </rPh>
    <rPh sb="254" eb="256">
      <t>シセツ</t>
    </rPh>
    <rPh sb="258" eb="261">
      <t>トウハイゴウ</t>
    </rPh>
    <rPh sb="261" eb="263">
      <t>ジギョウ</t>
    </rPh>
    <rPh sb="264" eb="265">
      <t>スス</t>
    </rPh>
    <rPh sb="270" eb="272">
      <t>コウジョウ</t>
    </rPh>
    <rPh sb="273" eb="274">
      <t>ハカ</t>
    </rPh>
    <rPh sb="294" eb="295">
      <t>タ</t>
    </rPh>
    <rPh sb="304" eb="306">
      <t>トクダン</t>
    </rPh>
    <rPh sb="306" eb="307">
      <t>オト</t>
    </rPh>
    <rPh sb="321" eb="322">
      <t>ヒ</t>
    </rPh>
    <rPh sb="323" eb="324">
      <t>ツヅ</t>
    </rPh>
    <rPh sb="364" eb="368">
      <t>ユウシュウスイリョウ</t>
    </rPh>
    <rPh sb="370" eb="372">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</si>
</sst>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name val="ＭＳ ゴシック"/>
      <family val="3"/>
      <charset val="128"/>
    </font>
    <font>
      <sz val="9"/>
      <name val="ＭＳ ゴシック"/>
      <family val="3"/>
      <charset val="128"/>
    </font>
    <font>
      <sz val="11"/>
      <color rgb="FF0070C0"/>
      <name val="ＭＳ ゴシック"/>
      <family val="3"/>
      <charset val="128"/>
    </font>
    <font>
      <sz val="11"/>
      <name val="ＭＳ ゴシック"/>
      <family val="3"/>
      <charset val="128"/>
    </font>
    <font>
      <strike/>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3E-40B1-88EF-FB42CDBDD2D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1.65</c:v>
                </c:pt>
                <c:pt idx="2">
                  <c:v>0.15</c:v>
                </c:pt>
                <c:pt idx="3">
                  <c:v>0.12</c:v>
                </c:pt>
                <c:pt idx="4">
                  <c:v>0.09</c:v>
                </c:pt>
              </c:numCache>
            </c:numRef>
          </c:val>
          <c:smooth val="0"/>
          <c:extLst>
            <c:ext xmlns:c16="http://schemas.microsoft.com/office/drawing/2014/chart" uri="{C3380CC4-5D6E-409C-BE32-E72D297353CC}">
              <c16:uniqueId val="{00000001-363E-40B1-88EF-FB42CDBDD2D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52.15</c:v>
                </c:pt>
                <c:pt idx="1">
                  <c:v>51.58</c:v>
                </c:pt>
                <c:pt idx="2">
                  <c:v>39.75</c:v>
                </c:pt>
                <c:pt idx="3">
                  <c:v>39.83</c:v>
                </c:pt>
                <c:pt idx="4">
                  <c:v>40.75</c:v>
                </c:pt>
              </c:numCache>
            </c:numRef>
          </c:val>
          <c:extLst>
            <c:ext xmlns:c16="http://schemas.microsoft.com/office/drawing/2014/chart" uri="{C3380CC4-5D6E-409C-BE32-E72D297353CC}">
              <c16:uniqueId val="{00000000-41D9-4511-88F9-65F52CEDA07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50.94</c:v>
                </c:pt>
                <c:pt idx="1">
                  <c:v>50.53</c:v>
                </c:pt>
                <c:pt idx="2">
                  <c:v>56.43</c:v>
                </c:pt>
                <c:pt idx="3">
                  <c:v>55.82</c:v>
                </c:pt>
                <c:pt idx="4">
                  <c:v>56.51</c:v>
                </c:pt>
              </c:numCache>
            </c:numRef>
          </c:val>
          <c:smooth val="0"/>
          <c:extLst>
            <c:ext xmlns:c16="http://schemas.microsoft.com/office/drawing/2014/chart" uri="{C3380CC4-5D6E-409C-BE32-E72D297353CC}">
              <c16:uniqueId val="{00000001-41D9-4511-88F9-65F52CEDA07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90.25</c:v>
                </c:pt>
                <c:pt idx="1">
                  <c:v>91.47</c:v>
                </c:pt>
                <c:pt idx="2">
                  <c:v>92.17</c:v>
                </c:pt>
                <c:pt idx="3">
                  <c:v>92.44</c:v>
                </c:pt>
                <c:pt idx="4">
                  <c:v>92.49</c:v>
                </c:pt>
              </c:numCache>
            </c:numRef>
          </c:val>
          <c:extLst>
            <c:ext xmlns:c16="http://schemas.microsoft.com/office/drawing/2014/chart" uri="{C3380CC4-5D6E-409C-BE32-E72D297353CC}">
              <c16:uniqueId val="{00000000-2076-4181-A353-19AB7BB943D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82.55</c:v>
                </c:pt>
                <c:pt idx="1">
                  <c:v>82.08</c:v>
                </c:pt>
                <c:pt idx="2">
                  <c:v>91.07</c:v>
                </c:pt>
                <c:pt idx="3">
                  <c:v>90.67</c:v>
                </c:pt>
                <c:pt idx="4">
                  <c:v>90.62</c:v>
                </c:pt>
              </c:numCache>
            </c:numRef>
          </c:val>
          <c:smooth val="0"/>
          <c:extLst>
            <c:ext xmlns:c16="http://schemas.microsoft.com/office/drawing/2014/chart" uri="{C3380CC4-5D6E-409C-BE32-E72D297353CC}">
              <c16:uniqueId val="{00000001-2076-4181-A353-19AB7BB943D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100.9</c:v>
                </c:pt>
                <c:pt idx="1">
                  <c:v>100.73</c:v>
                </c:pt>
                <c:pt idx="2">
                  <c:v>100.26</c:v>
                </c:pt>
                <c:pt idx="3">
                  <c:v>101.72</c:v>
                </c:pt>
                <c:pt idx="4">
                  <c:v>101.08</c:v>
                </c:pt>
              </c:numCache>
            </c:numRef>
          </c:val>
          <c:extLst>
            <c:ext xmlns:c16="http://schemas.microsoft.com/office/drawing/2014/chart" uri="{C3380CC4-5D6E-409C-BE32-E72D297353CC}">
              <c16:uniqueId val="{00000000-FFF6-440D-A7AA-71F870F1325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106.57</c:v>
                </c:pt>
                <c:pt idx="1">
                  <c:v>107.21</c:v>
                </c:pt>
                <c:pt idx="2">
                  <c:v>106.22</c:v>
                </c:pt>
                <c:pt idx="3">
                  <c:v>107.01</c:v>
                </c:pt>
                <c:pt idx="4">
                  <c:v>106.53</c:v>
                </c:pt>
              </c:numCache>
            </c:numRef>
          </c:val>
          <c:smooth val="0"/>
          <c:extLst>
            <c:ext xmlns:c16="http://schemas.microsoft.com/office/drawing/2014/chart" uri="{C3380CC4-5D6E-409C-BE32-E72D297353CC}">
              <c16:uniqueId val="{00000001-FFF6-440D-A7AA-71F870F1325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4.54</c:v>
                </c:pt>
                <c:pt idx="1">
                  <c:v>8.98</c:v>
                </c:pt>
                <c:pt idx="2">
                  <c:v>12.62</c:v>
                </c:pt>
                <c:pt idx="3">
                  <c:v>15.91</c:v>
                </c:pt>
                <c:pt idx="4">
                  <c:v>19.29</c:v>
                </c:pt>
              </c:numCache>
            </c:numRef>
          </c:val>
          <c:extLst>
            <c:ext xmlns:c16="http://schemas.microsoft.com/office/drawing/2014/chart" uri="{C3380CC4-5D6E-409C-BE32-E72D297353CC}">
              <c16:uniqueId val="{00000000-23E1-4DB4-AD21-A3ADB0D1BC6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15.85</c:v>
                </c:pt>
                <c:pt idx="1">
                  <c:v>12.7</c:v>
                </c:pt>
                <c:pt idx="2">
                  <c:v>23.54</c:v>
                </c:pt>
                <c:pt idx="3">
                  <c:v>25.86</c:v>
                </c:pt>
                <c:pt idx="4">
                  <c:v>26.9</c:v>
                </c:pt>
              </c:numCache>
            </c:numRef>
          </c:val>
          <c:smooth val="0"/>
          <c:extLst>
            <c:ext xmlns:c16="http://schemas.microsoft.com/office/drawing/2014/chart" uri="{C3380CC4-5D6E-409C-BE32-E72D297353CC}">
              <c16:uniqueId val="{00000001-23E1-4DB4-AD21-A3ADB0D1BC6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D9-4E2F-A84B-6407EDEE246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1.5</c:v>
                </c:pt>
                <c:pt idx="3" formatCode="#,##0.00;&quot;△&quot;#,##0.00;&quot;-&quot;">
                  <c:v>1.4</c:v>
                </c:pt>
                <c:pt idx="4" formatCode="#,##0.00;&quot;△&quot;#,##0.00;&quot;-&quot;">
                  <c:v>2.08</c:v>
                </c:pt>
              </c:numCache>
            </c:numRef>
          </c:val>
          <c:smooth val="0"/>
          <c:extLst>
            <c:ext xmlns:c16="http://schemas.microsoft.com/office/drawing/2014/chart" uri="{C3380CC4-5D6E-409C-BE32-E72D297353CC}">
              <c16:uniqueId val="{00000001-44D9-4E2F-A84B-6407EDEE246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BE-4390-9911-684B1093DEF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53.44</c:v>
                </c:pt>
                <c:pt idx="1">
                  <c:v>43.71</c:v>
                </c:pt>
                <c:pt idx="2">
                  <c:v>18.010000000000002</c:v>
                </c:pt>
                <c:pt idx="3">
                  <c:v>23.86</c:v>
                </c:pt>
                <c:pt idx="4">
                  <c:v>18.41</c:v>
                </c:pt>
              </c:numCache>
            </c:numRef>
          </c:val>
          <c:smooth val="0"/>
          <c:extLst>
            <c:ext xmlns:c16="http://schemas.microsoft.com/office/drawing/2014/chart" uri="{C3380CC4-5D6E-409C-BE32-E72D297353CC}">
              <c16:uniqueId val="{00000001-A4BE-4390-9911-684B1093DEF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18.260000000000002</c:v>
                </c:pt>
                <c:pt idx="1">
                  <c:v>12.55</c:v>
                </c:pt>
                <c:pt idx="2">
                  <c:v>12.74</c:v>
                </c:pt>
                <c:pt idx="3">
                  <c:v>39.11</c:v>
                </c:pt>
                <c:pt idx="4">
                  <c:v>80.72</c:v>
                </c:pt>
              </c:numCache>
            </c:numRef>
          </c:val>
          <c:extLst>
            <c:ext xmlns:c16="http://schemas.microsoft.com/office/drawing/2014/chart" uri="{C3380CC4-5D6E-409C-BE32-E72D297353CC}">
              <c16:uniqueId val="{00000000-9F95-41F2-BB04-56849B6E07A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47.03</c:v>
                </c:pt>
                <c:pt idx="1">
                  <c:v>40.67</c:v>
                </c:pt>
                <c:pt idx="2">
                  <c:v>59.4</c:v>
                </c:pt>
                <c:pt idx="3">
                  <c:v>68.27</c:v>
                </c:pt>
                <c:pt idx="4">
                  <c:v>74.790000000000006</c:v>
                </c:pt>
              </c:numCache>
            </c:numRef>
          </c:val>
          <c:smooth val="0"/>
          <c:extLst>
            <c:ext xmlns:c16="http://schemas.microsoft.com/office/drawing/2014/chart" uri="{C3380CC4-5D6E-409C-BE32-E72D297353CC}">
              <c16:uniqueId val="{00000001-9F95-41F2-BB04-56849B6E07A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1829.94</c:v>
                </c:pt>
                <c:pt idx="1">
                  <c:v>1693.48</c:v>
                </c:pt>
                <c:pt idx="2">
                  <c:v>1583.72</c:v>
                </c:pt>
                <c:pt idx="3">
                  <c:v>1607.94</c:v>
                </c:pt>
                <c:pt idx="4">
                  <c:v>1482.63</c:v>
                </c:pt>
              </c:numCache>
            </c:numRef>
          </c:val>
          <c:extLst>
            <c:ext xmlns:c16="http://schemas.microsoft.com/office/drawing/2014/chart" uri="{C3380CC4-5D6E-409C-BE32-E72D297353CC}">
              <c16:uniqueId val="{00000000-07C3-40B4-AAF5-479B266E236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1001.3</c:v>
                </c:pt>
                <c:pt idx="1">
                  <c:v>1050.51</c:v>
                </c:pt>
                <c:pt idx="2">
                  <c:v>747.84</c:v>
                </c:pt>
                <c:pt idx="3">
                  <c:v>804.98</c:v>
                </c:pt>
                <c:pt idx="4">
                  <c:v>767.56</c:v>
                </c:pt>
              </c:numCache>
            </c:numRef>
          </c:val>
          <c:smooth val="0"/>
          <c:extLst>
            <c:ext xmlns:c16="http://schemas.microsoft.com/office/drawing/2014/chart" uri="{C3380CC4-5D6E-409C-BE32-E72D297353CC}">
              <c16:uniqueId val="{00000001-07C3-40B4-AAF5-479B266E236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106.66</c:v>
                </c:pt>
                <c:pt idx="1">
                  <c:v>107.2</c:v>
                </c:pt>
                <c:pt idx="2">
                  <c:v>107.25</c:v>
                </c:pt>
                <c:pt idx="3">
                  <c:v>109.33</c:v>
                </c:pt>
                <c:pt idx="4">
                  <c:v>109.54</c:v>
                </c:pt>
              </c:numCache>
            </c:numRef>
          </c:val>
          <c:extLst>
            <c:ext xmlns:c16="http://schemas.microsoft.com/office/drawing/2014/chart" uri="{C3380CC4-5D6E-409C-BE32-E72D297353CC}">
              <c16:uniqueId val="{00000000-39E1-4E6C-98CF-E791D6AAF87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81.88</c:v>
                </c:pt>
                <c:pt idx="1">
                  <c:v>82.65</c:v>
                </c:pt>
                <c:pt idx="2">
                  <c:v>90.17</c:v>
                </c:pt>
                <c:pt idx="3">
                  <c:v>88.71</c:v>
                </c:pt>
                <c:pt idx="4">
                  <c:v>90.23</c:v>
                </c:pt>
              </c:numCache>
            </c:numRef>
          </c:val>
          <c:smooth val="0"/>
          <c:extLst>
            <c:ext xmlns:c16="http://schemas.microsoft.com/office/drawing/2014/chart" uri="{C3380CC4-5D6E-409C-BE32-E72D297353CC}">
              <c16:uniqueId val="{00000001-39E1-4E6C-98CF-E791D6AAF87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178.17</c:v>
                </c:pt>
                <c:pt idx="1">
                  <c:v>174.69</c:v>
                </c:pt>
                <c:pt idx="2">
                  <c:v>176.97</c:v>
                </c:pt>
                <c:pt idx="3">
                  <c:v>171.74</c:v>
                </c:pt>
                <c:pt idx="4">
                  <c:v>174.68</c:v>
                </c:pt>
              </c:numCache>
            </c:numRef>
          </c:val>
          <c:extLst>
            <c:ext xmlns:c16="http://schemas.microsoft.com/office/drawing/2014/chart" uri="{C3380CC4-5D6E-409C-BE32-E72D297353CC}">
              <c16:uniqueId val="{00000000-D4B5-4398-9985-F2B46917DB8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187.55</c:v>
                </c:pt>
                <c:pt idx="1">
                  <c:v>186.3</c:v>
                </c:pt>
                <c:pt idx="2">
                  <c:v>173.17</c:v>
                </c:pt>
                <c:pt idx="3">
                  <c:v>174.8</c:v>
                </c:pt>
                <c:pt idx="4">
                  <c:v>170.2</c:v>
                </c:pt>
              </c:numCache>
            </c:numRef>
          </c:val>
          <c:smooth val="0"/>
          <c:extLst>
            <c:ext xmlns:c16="http://schemas.microsoft.com/office/drawing/2014/chart" uri="{C3380CC4-5D6E-409C-BE32-E72D297353CC}">
              <c16:uniqueId val="{00000001-D4B5-4398-9985-F2B46917DB8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C5" sqref="BC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3" t="s">
        <v>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row>
    <row r="3" spans="1:78" ht="9.75" customHeight="1" x14ac:dyDescent="0.15">
      <c r="A3" s="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row>
    <row r="4" spans="1:78" ht="9.75" customHeight="1" x14ac:dyDescent="0.15">
      <c r="A4" s="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4" t="str">
        <f>データ!H6</f>
        <v>富山県　魚津市</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56" t="s">
        <v>9</v>
      </c>
      <c r="BM7" s="57"/>
      <c r="BN7" s="57"/>
      <c r="BO7" s="57"/>
      <c r="BP7" s="57"/>
      <c r="BQ7" s="57"/>
      <c r="BR7" s="57"/>
      <c r="BS7" s="57"/>
      <c r="BT7" s="57"/>
      <c r="BU7" s="57"/>
      <c r="BV7" s="57"/>
      <c r="BW7" s="57"/>
      <c r="BX7" s="57"/>
      <c r="BY7" s="58"/>
    </row>
    <row r="8" spans="1:78" ht="18.75" customHeight="1" x14ac:dyDescent="0.15">
      <c r="A8" s="2"/>
      <c r="B8" s="59" t="str">
        <f>データ!I6</f>
        <v>法適用</v>
      </c>
      <c r="C8" s="59"/>
      <c r="D8" s="59"/>
      <c r="E8" s="59"/>
      <c r="F8" s="59"/>
      <c r="G8" s="59"/>
      <c r="H8" s="59"/>
      <c r="I8" s="59" t="str">
        <f>データ!J6</f>
        <v>下水道事業</v>
      </c>
      <c r="J8" s="59"/>
      <c r="K8" s="59"/>
      <c r="L8" s="59"/>
      <c r="M8" s="59"/>
      <c r="N8" s="59"/>
      <c r="O8" s="59"/>
      <c r="P8" s="59" t="str">
        <f>データ!K6</f>
        <v>公共下水道</v>
      </c>
      <c r="Q8" s="59"/>
      <c r="R8" s="59"/>
      <c r="S8" s="59"/>
      <c r="T8" s="59"/>
      <c r="U8" s="59"/>
      <c r="V8" s="59"/>
      <c r="W8" s="59" t="str">
        <f>データ!L6</f>
        <v>Cc1</v>
      </c>
      <c r="X8" s="59"/>
      <c r="Y8" s="59"/>
      <c r="Z8" s="59"/>
      <c r="AA8" s="59"/>
      <c r="AB8" s="59"/>
      <c r="AC8" s="59"/>
      <c r="AD8" s="60" t="str">
        <f>データ!$M$6</f>
        <v>非設置</v>
      </c>
      <c r="AE8" s="60"/>
      <c r="AF8" s="60"/>
      <c r="AG8" s="60"/>
      <c r="AH8" s="60"/>
      <c r="AI8" s="60"/>
      <c r="AJ8" s="60"/>
      <c r="AK8" s="3"/>
      <c r="AL8" s="48">
        <f>データ!S6</f>
        <v>39274</v>
      </c>
      <c r="AM8" s="48"/>
      <c r="AN8" s="48"/>
      <c r="AO8" s="48"/>
      <c r="AP8" s="48"/>
      <c r="AQ8" s="48"/>
      <c r="AR8" s="48"/>
      <c r="AS8" s="48"/>
      <c r="AT8" s="47">
        <f>データ!T6</f>
        <v>200.61</v>
      </c>
      <c r="AU8" s="47"/>
      <c r="AV8" s="47"/>
      <c r="AW8" s="47"/>
      <c r="AX8" s="47"/>
      <c r="AY8" s="47"/>
      <c r="AZ8" s="47"/>
      <c r="BA8" s="47"/>
      <c r="BB8" s="47">
        <f>データ!U6</f>
        <v>195.77</v>
      </c>
      <c r="BC8" s="47"/>
      <c r="BD8" s="47"/>
      <c r="BE8" s="47"/>
      <c r="BF8" s="47"/>
      <c r="BG8" s="47"/>
      <c r="BH8" s="47"/>
      <c r="BI8" s="47"/>
      <c r="BJ8" s="3"/>
      <c r="BK8" s="3"/>
      <c r="BL8" s="61" t="s">
        <v>10</v>
      </c>
      <c r="BM8" s="62"/>
      <c r="BN8" s="51" t="s">
        <v>11</v>
      </c>
      <c r="BO8" s="51"/>
      <c r="BP8" s="51"/>
      <c r="BQ8" s="51"/>
      <c r="BR8" s="51"/>
      <c r="BS8" s="51"/>
      <c r="BT8" s="51"/>
      <c r="BU8" s="51"/>
      <c r="BV8" s="51"/>
      <c r="BW8" s="51"/>
      <c r="BX8" s="51"/>
      <c r="BY8" s="52"/>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45" t="s">
        <v>21</v>
      </c>
      <c r="BO9" s="45"/>
      <c r="BP9" s="45"/>
      <c r="BQ9" s="45"/>
      <c r="BR9" s="45"/>
      <c r="BS9" s="45"/>
      <c r="BT9" s="45"/>
      <c r="BU9" s="45"/>
      <c r="BV9" s="45"/>
      <c r="BW9" s="45"/>
      <c r="BX9" s="45"/>
      <c r="BY9" s="46"/>
    </row>
    <row r="10" spans="1:78" ht="18.75" customHeight="1" x14ac:dyDescent="0.15">
      <c r="A10" s="2"/>
      <c r="B10" s="47" t="str">
        <f>データ!N6</f>
        <v>-</v>
      </c>
      <c r="C10" s="47"/>
      <c r="D10" s="47"/>
      <c r="E10" s="47"/>
      <c r="F10" s="47"/>
      <c r="G10" s="47"/>
      <c r="H10" s="47"/>
      <c r="I10" s="47">
        <f>データ!O6</f>
        <v>52.91</v>
      </c>
      <c r="J10" s="47"/>
      <c r="K10" s="47"/>
      <c r="L10" s="47"/>
      <c r="M10" s="47"/>
      <c r="N10" s="47"/>
      <c r="O10" s="47"/>
      <c r="P10" s="47">
        <f>データ!P6</f>
        <v>48.39</v>
      </c>
      <c r="Q10" s="47"/>
      <c r="R10" s="47"/>
      <c r="S10" s="47"/>
      <c r="T10" s="47"/>
      <c r="U10" s="47"/>
      <c r="V10" s="47"/>
      <c r="W10" s="47">
        <f>データ!Q6</f>
        <v>75.36</v>
      </c>
      <c r="X10" s="47"/>
      <c r="Y10" s="47"/>
      <c r="Z10" s="47"/>
      <c r="AA10" s="47"/>
      <c r="AB10" s="47"/>
      <c r="AC10" s="47"/>
      <c r="AD10" s="48">
        <f>データ!R6</f>
        <v>3610</v>
      </c>
      <c r="AE10" s="48"/>
      <c r="AF10" s="48"/>
      <c r="AG10" s="48"/>
      <c r="AH10" s="48"/>
      <c r="AI10" s="48"/>
      <c r="AJ10" s="48"/>
      <c r="AK10" s="2"/>
      <c r="AL10" s="48">
        <f>データ!V6</f>
        <v>18880</v>
      </c>
      <c r="AM10" s="48"/>
      <c r="AN10" s="48"/>
      <c r="AO10" s="48"/>
      <c r="AP10" s="48"/>
      <c r="AQ10" s="48"/>
      <c r="AR10" s="48"/>
      <c r="AS10" s="48"/>
      <c r="AT10" s="47">
        <f>データ!W6</f>
        <v>6.02</v>
      </c>
      <c r="AU10" s="47"/>
      <c r="AV10" s="47"/>
      <c r="AW10" s="47"/>
      <c r="AX10" s="47"/>
      <c r="AY10" s="47"/>
      <c r="AZ10" s="47"/>
      <c r="BA10" s="47"/>
      <c r="BB10" s="47">
        <f>データ!X6</f>
        <v>3136.21</v>
      </c>
      <c r="BC10" s="47"/>
      <c r="BD10" s="47"/>
      <c r="BE10" s="47"/>
      <c r="BF10" s="47"/>
      <c r="BG10" s="47"/>
      <c r="BH10" s="47"/>
      <c r="BI10" s="47"/>
      <c r="BJ10" s="2"/>
      <c r="BK10" s="2"/>
      <c r="BL10" s="49" t="s">
        <v>22</v>
      </c>
      <c r="BM10" s="50"/>
      <c r="BN10" s="38" t="s">
        <v>23</v>
      </c>
      <c r="BO10" s="38"/>
      <c r="BP10" s="38"/>
      <c r="BQ10" s="38"/>
      <c r="BR10" s="38"/>
      <c r="BS10" s="38"/>
      <c r="BT10" s="38"/>
      <c r="BU10" s="38"/>
      <c r="BV10" s="38"/>
      <c r="BW10" s="38"/>
      <c r="BX10" s="38"/>
      <c r="BY10" s="3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24</v>
      </c>
      <c r="BM11" s="40"/>
      <c r="BN11" s="40"/>
      <c r="BO11" s="40"/>
      <c r="BP11" s="40"/>
      <c r="BQ11" s="40"/>
      <c r="BR11" s="40"/>
      <c r="BS11" s="40"/>
      <c r="BT11" s="40"/>
      <c r="BU11" s="40"/>
      <c r="BV11" s="40"/>
      <c r="BW11" s="40"/>
      <c r="BX11" s="40"/>
      <c r="BY11" s="40"/>
      <c r="BZ11" s="4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1"/>
      <c r="BM13" s="41"/>
      <c r="BN13" s="41"/>
      <c r="BO13" s="41"/>
      <c r="BP13" s="41"/>
      <c r="BQ13" s="41"/>
      <c r="BR13" s="41"/>
      <c r="BS13" s="41"/>
      <c r="BT13" s="41"/>
      <c r="BU13" s="41"/>
      <c r="BV13" s="41"/>
      <c r="BW13" s="41"/>
      <c r="BX13" s="41"/>
      <c r="BY13" s="41"/>
      <c r="BZ13" s="41"/>
    </row>
    <row r="14" spans="1:78" ht="13.5" customHeight="1" x14ac:dyDescent="0.15">
      <c r="A14" s="2"/>
      <c r="B14" s="42" t="s">
        <v>25</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4"/>
      <c r="BK14" s="2"/>
      <c r="BL14" s="31" t="s">
        <v>26</v>
      </c>
      <c r="BM14" s="32"/>
      <c r="BN14" s="32"/>
      <c r="BO14" s="32"/>
      <c r="BP14" s="32"/>
      <c r="BQ14" s="32"/>
      <c r="BR14" s="32"/>
      <c r="BS14" s="32"/>
      <c r="BT14" s="32"/>
      <c r="BU14" s="32"/>
      <c r="BV14" s="32"/>
      <c r="BW14" s="32"/>
      <c r="BX14" s="32"/>
      <c r="BY14" s="32"/>
      <c r="BZ14" s="33"/>
    </row>
    <row r="15" spans="1:78" ht="13.5" customHeight="1" x14ac:dyDescent="0.15">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9" t="s">
        <v>114</v>
      </c>
      <c r="BM47" s="80"/>
      <c r="BN47" s="80"/>
      <c r="BO47" s="80"/>
      <c r="BP47" s="80"/>
      <c r="BQ47" s="80"/>
      <c r="BR47" s="80"/>
      <c r="BS47" s="80"/>
      <c r="BT47" s="80"/>
      <c r="BU47" s="80"/>
      <c r="BV47" s="80"/>
      <c r="BW47" s="80"/>
      <c r="BX47" s="80"/>
      <c r="BY47" s="80"/>
      <c r="BZ47" s="8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9"/>
      <c r="BM48" s="80"/>
      <c r="BN48" s="80"/>
      <c r="BO48" s="80"/>
      <c r="BP48" s="80"/>
      <c r="BQ48" s="80"/>
      <c r="BR48" s="80"/>
      <c r="BS48" s="80"/>
      <c r="BT48" s="80"/>
      <c r="BU48" s="80"/>
      <c r="BV48" s="80"/>
      <c r="BW48" s="80"/>
      <c r="BX48" s="80"/>
      <c r="BY48" s="80"/>
      <c r="BZ48" s="8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9"/>
      <c r="BM49" s="80"/>
      <c r="BN49" s="80"/>
      <c r="BO49" s="80"/>
      <c r="BP49" s="80"/>
      <c r="BQ49" s="80"/>
      <c r="BR49" s="80"/>
      <c r="BS49" s="80"/>
      <c r="BT49" s="80"/>
      <c r="BU49" s="80"/>
      <c r="BV49" s="80"/>
      <c r="BW49" s="80"/>
      <c r="BX49" s="80"/>
      <c r="BY49" s="80"/>
      <c r="BZ49" s="8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9"/>
      <c r="BM50" s="80"/>
      <c r="BN50" s="80"/>
      <c r="BO50" s="80"/>
      <c r="BP50" s="80"/>
      <c r="BQ50" s="80"/>
      <c r="BR50" s="80"/>
      <c r="BS50" s="80"/>
      <c r="BT50" s="80"/>
      <c r="BU50" s="80"/>
      <c r="BV50" s="80"/>
      <c r="BW50" s="80"/>
      <c r="BX50" s="80"/>
      <c r="BY50" s="80"/>
      <c r="BZ50" s="8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9"/>
      <c r="BM51" s="80"/>
      <c r="BN51" s="80"/>
      <c r="BO51" s="80"/>
      <c r="BP51" s="80"/>
      <c r="BQ51" s="80"/>
      <c r="BR51" s="80"/>
      <c r="BS51" s="80"/>
      <c r="BT51" s="80"/>
      <c r="BU51" s="80"/>
      <c r="BV51" s="80"/>
      <c r="BW51" s="80"/>
      <c r="BX51" s="80"/>
      <c r="BY51" s="80"/>
      <c r="BZ51" s="8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9"/>
      <c r="BM52" s="80"/>
      <c r="BN52" s="80"/>
      <c r="BO52" s="80"/>
      <c r="BP52" s="80"/>
      <c r="BQ52" s="80"/>
      <c r="BR52" s="80"/>
      <c r="BS52" s="80"/>
      <c r="BT52" s="80"/>
      <c r="BU52" s="80"/>
      <c r="BV52" s="80"/>
      <c r="BW52" s="80"/>
      <c r="BX52" s="80"/>
      <c r="BY52" s="80"/>
      <c r="BZ52" s="8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9"/>
      <c r="BM53" s="80"/>
      <c r="BN53" s="80"/>
      <c r="BO53" s="80"/>
      <c r="BP53" s="80"/>
      <c r="BQ53" s="80"/>
      <c r="BR53" s="80"/>
      <c r="BS53" s="80"/>
      <c r="BT53" s="80"/>
      <c r="BU53" s="80"/>
      <c r="BV53" s="80"/>
      <c r="BW53" s="80"/>
      <c r="BX53" s="80"/>
      <c r="BY53" s="80"/>
      <c r="BZ53" s="8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9"/>
      <c r="BM54" s="80"/>
      <c r="BN54" s="80"/>
      <c r="BO54" s="80"/>
      <c r="BP54" s="80"/>
      <c r="BQ54" s="80"/>
      <c r="BR54" s="80"/>
      <c r="BS54" s="80"/>
      <c r="BT54" s="80"/>
      <c r="BU54" s="80"/>
      <c r="BV54" s="80"/>
      <c r="BW54" s="80"/>
      <c r="BX54" s="80"/>
      <c r="BY54" s="80"/>
      <c r="BZ54" s="8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9"/>
      <c r="BM55" s="80"/>
      <c r="BN55" s="80"/>
      <c r="BO55" s="80"/>
      <c r="BP55" s="80"/>
      <c r="BQ55" s="80"/>
      <c r="BR55" s="80"/>
      <c r="BS55" s="80"/>
      <c r="BT55" s="80"/>
      <c r="BU55" s="80"/>
      <c r="BV55" s="80"/>
      <c r="BW55" s="80"/>
      <c r="BX55" s="80"/>
      <c r="BY55" s="80"/>
      <c r="BZ55" s="8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9"/>
      <c r="BM56" s="80"/>
      <c r="BN56" s="80"/>
      <c r="BO56" s="80"/>
      <c r="BP56" s="80"/>
      <c r="BQ56" s="80"/>
      <c r="BR56" s="80"/>
      <c r="BS56" s="80"/>
      <c r="BT56" s="80"/>
      <c r="BU56" s="80"/>
      <c r="BV56" s="80"/>
      <c r="BW56" s="80"/>
      <c r="BX56" s="80"/>
      <c r="BY56" s="80"/>
      <c r="BZ56" s="8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9"/>
      <c r="BM57" s="80"/>
      <c r="BN57" s="80"/>
      <c r="BO57" s="80"/>
      <c r="BP57" s="80"/>
      <c r="BQ57" s="80"/>
      <c r="BR57" s="80"/>
      <c r="BS57" s="80"/>
      <c r="BT57" s="80"/>
      <c r="BU57" s="80"/>
      <c r="BV57" s="80"/>
      <c r="BW57" s="80"/>
      <c r="BX57" s="80"/>
      <c r="BY57" s="80"/>
      <c r="BZ57" s="8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9"/>
      <c r="BM58" s="80"/>
      <c r="BN58" s="80"/>
      <c r="BO58" s="80"/>
      <c r="BP58" s="80"/>
      <c r="BQ58" s="80"/>
      <c r="BR58" s="80"/>
      <c r="BS58" s="80"/>
      <c r="BT58" s="80"/>
      <c r="BU58" s="80"/>
      <c r="BV58" s="80"/>
      <c r="BW58" s="80"/>
      <c r="BX58" s="80"/>
      <c r="BY58" s="80"/>
      <c r="BZ58" s="8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9"/>
      <c r="BM59" s="80"/>
      <c r="BN59" s="80"/>
      <c r="BO59" s="80"/>
      <c r="BP59" s="80"/>
      <c r="BQ59" s="80"/>
      <c r="BR59" s="80"/>
      <c r="BS59" s="80"/>
      <c r="BT59" s="80"/>
      <c r="BU59" s="80"/>
      <c r="BV59" s="80"/>
      <c r="BW59" s="80"/>
      <c r="BX59" s="80"/>
      <c r="BY59" s="80"/>
      <c r="BZ59" s="81"/>
    </row>
    <row r="60" spans="1:78" ht="13.5" customHeight="1" x14ac:dyDescent="0.15">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79"/>
      <c r="BM60" s="80"/>
      <c r="BN60" s="80"/>
      <c r="BO60" s="80"/>
      <c r="BP60" s="80"/>
      <c r="BQ60" s="80"/>
      <c r="BR60" s="80"/>
      <c r="BS60" s="80"/>
      <c r="BT60" s="80"/>
      <c r="BU60" s="80"/>
      <c r="BV60" s="80"/>
      <c r="BW60" s="80"/>
      <c r="BX60" s="80"/>
      <c r="BY60" s="80"/>
      <c r="BZ60" s="81"/>
    </row>
    <row r="61" spans="1:78" ht="13.5" customHeight="1" x14ac:dyDescent="0.15">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79"/>
      <c r="BM61" s="80"/>
      <c r="BN61" s="80"/>
      <c r="BO61" s="80"/>
      <c r="BP61" s="80"/>
      <c r="BQ61" s="80"/>
      <c r="BR61" s="80"/>
      <c r="BS61" s="80"/>
      <c r="BT61" s="80"/>
      <c r="BU61" s="80"/>
      <c r="BV61" s="80"/>
      <c r="BW61" s="80"/>
      <c r="BX61" s="80"/>
      <c r="BY61" s="80"/>
      <c r="BZ61" s="8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9"/>
      <c r="BM62" s="80"/>
      <c r="BN62" s="80"/>
      <c r="BO62" s="80"/>
      <c r="BP62" s="80"/>
      <c r="BQ62" s="80"/>
      <c r="BR62" s="80"/>
      <c r="BS62" s="80"/>
      <c r="BT62" s="80"/>
      <c r="BU62" s="80"/>
      <c r="BV62" s="80"/>
      <c r="BW62" s="80"/>
      <c r="BX62" s="80"/>
      <c r="BY62" s="80"/>
      <c r="BZ62" s="8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5" t="s">
        <v>115</v>
      </c>
      <c r="BM66" s="86"/>
      <c r="BN66" s="86"/>
      <c r="BO66" s="86"/>
      <c r="BP66" s="86"/>
      <c r="BQ66" s="86"/>
      <c r="BR66" s="86"/>
      <c r="BS66" s="86"/>
      <c r="BT66" s="86"/>
      <c r="BU66" s="86"/>
      <c r="BV66" s="86"/>
      <c r="BW66" s="86"/>
      <c r="BX66" s="86"/>
      <c r="BY66" s="86"/>
      <c r="BZ66" s="8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5"/>
      <c r="BM67" s="86"/>
      <c r="BN67" s="86"/>
      <c r="BO67" s="86"/>
      <c r="BP67" s="86"/>
      <c r="BQ67" s="86"/>
      <c r="BR67" s="86"/>
      <c r="BS67" s="86"/>
      <c r="BT67" s="86"/>
      <c r="BU67" s="86"/>
      <c r="BV67" s="86"/>
      <c r="BW67" s="86"/>
      <c r="BX67" s="86"/>
      <c r="BY67" s="86"/>
      <c r="BZ67" s="8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5"/>
      <c r="BM68" s="86"/>
      <c r="BN68" s="86"/>
      <c r="BO68" s="86"/>
      <c r="BP68" s="86"/>
      <c r="BQ68" s="86"/>
      <c r="BR68" s="86"/>
      <c r="BS68" s="86"/>
      <c r="BT68" s="86"/>
      <c r="BU68" s="86"/>
      <c r="BV68" s="86"/>
      <c r="BW68" s="86"/>
      <c r="BX68" s="86"/>
      <c r="BY68" s="86"/>
      <c r="BZ68" s="8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5"/>
      <c r="BM69" s="86"/>
      <c r="BN69" s="86"/>
      <c r="BO69" s="86"/>
      <c r="BP69" s="86"/>
      <c r="BQ69" s="86"/>
      <c r="BR69" s="86"/>
      <c r="BS69" s="86"/>
      <c r="BT69" s="86"/>
      <c r="BU69" s="86"/>
      <c r="BV69" s="86"/>
      <c r="BW69" s="86"/>
      <c r="BX69" s="86"/>
      <c r="BY69" s="86"/>
      <c r="BZ69" s="8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5"/>
      <c r="BM70" s="86"/>
      <c r="BN70" s="86"/>
      <c r="BO70" s="86"/>
      <c r="BP70" s="86"/>
      <c r="BQ70" s="86"/>
      <c r="BR70" s="86"/>
      <c r="BS70" s="86"/>
      <c r="BT70" s="86"/>
      <c r="BU70" s="86"/>
      <c r="BV70" s="86"/>
      <c r="BW70" s="86"/>
      <c r="BX70" s="86"/>
      <c r="BY70" s="86"/>
      <c r="BZ70" s="8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5"/>
      <c r="BM71" s="86"/>
      <c r="BN71" s="86"/>
      <c r="BO71" s="86"/>
      <c r="BP71" s="86"/>
      <c r="BQ71" s="86"/>
      <c r="BR71" s="86"/>
      <c r="BS71" s="86"/>
      <c r="BT71" s="86"/>
      <c r="BU71" s="86"/>
      <c r="BV71" s="86"/>
      <c r="BW71" s="86"/>
      <c r="BX71" s="86"/>
      <c r="BY71" s="86"/>
      <c r="BZ71" s="8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5"/>
      <c r="BM72" s="86"/>
      <c r="BN72" s="86"/>
      <c r="BO72" s="86"/>
      <c r="BP72" s="86"/>
      <c r="BQ72" s="86"/>
      <c r="BR72" s="86"/>
      <c r="BS72" s="86"/>
      <c r="BT72" s="86"/>
      <c r="BU72" s="86"/>
      <c r="BV72" s="86"/>
      <c r="BW72" s="86"/>
      <c r="BX72" s="86"/>
      <c r="BY72" s="86"/>
      <c r="BZ72" s="8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5"/>
      <c r="BM73" s="86"/>
      <c r="BN73" s="86"/>
      <c r="BO73" s="86"/>
      <c r="BP73" s="86"/>
      <c r="BQ73" s="86"/>
      <c r="BR73" s="86"/>
      <c r="BS73" s="86"/>
      <c r="BT73" s="86"/>
      <c r="BU73" s="86"/>
      <c r="BV73" s="86"/>
      <c r="BW73" s="86"/>
      <c r="BX73" s="86"/>
      <c r="BY73" s="86"/>
      <c r="BZ73" s="8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5"/>
      <c r="BM74" s="86"/>
      <c r="BN74" s="86"/>
      <c r="BO74" s="86"/>
      <c r="BP74" s="86"/>
      <c r="BQ74" s="86"/>
      <c r="BR74" s="86"/>
      <c r="BS74" s="86"/>
      <c r="BT74" s="86"/>
      <c r="BU74" s="86"/>
      <c r="BV74" s="86"/>
      <c r="BW74" s="86"/>
      <c r="BX74" s="86"/>
      <c r="BY74" s="86"/>
      <c r="BZ74" s="8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5"/>
      <c r="BM75" s="86"/>
      <c r="BN75" s="86"/>
      <c r="BO75" s="86"/>
      <c r="BP75" s="86"/>
      <c r="BQ75" s="86"/>
      <c r="BR75" s="86"/>
      <c r="BS75" s="86"/>
      <c r="BT75" s="86"/>
      <c r="BU75" s="86"/>
      <c r="BV75" s="86"/>
      <c r="BW75" s="86"/>
      <c r="BX75" s="86"/>
      <c r="BY75" s="86"/>
      <c r="BZ75" s="8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5"/>
      <c r="BM76" s="86"/>
      <c r="BN76" s="86"/>
      <c r="BO76" s="86"/>
      <c r="BP76" s="86"/>
      <c r="BQ76" s="86"/>
      <c r="BR76" s="86"/>
      <c r="BS76" s="86"/>
      <c r="BT76" s="86"/>
      <c r="BU76" s="86"/>
      <c r="BV76" s="86"/>
      <c r="BW76" s="86"/>
      <c r="BX76" s="86"/>
      <c r="BY76" s="86"/>
      <c r="BZ76" s="8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5"/>
      <c r="BM77" s="86"/>
      <c r="BN77" s="86"/>
      <c r="BO77" s="86"/>
      <c r="BP77" s="86"/>
      <c r="BQ77" s="86"/>
      <c r="BR77" s="86"/>
      <c r="BS77" s="86"/>
      <c r="BT77" s="86"/>
      <c r="BU77" s="86"/>
      <c r="BV77" s="86"/>
      <c r="BW77" s="86"/>
      <c r="BX77" s="86"/>
      <c r="BY77" s="86"/>
      <c r="BZ77" s="8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5"/>
      <c r="BM78" s="86"/>
      <c r="BN78" s="86"/>
      <c r="BO78" s="86"/>
      <c r="BP78" s="86"/>
      <c r="BQ78" s="86"/>
      <c r="BR78" s="86"/>
      <c r="BS78" s="86"/>
      <c r="BT78" s="86"/>
      <c r="BU78" s="86"/>
      <c r="BV78" s="86"/>
      <c r="BW78" s="86"/>
      <c r="BX78" s="86"/>
      <c r="BY78" s="86"/>
      <c r="BZ78" s="8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5"/>
      <c r="BM79" s="86"/>
      <c r="BN79" s="86"/>
      <c r="BO79" s="86"/>
      <c r="BP79" s="86"/>
      <c r="BQ79" s="86"/>
      <c r="BR79" s="86"/>
      <c r="BS79" s="86"/>
      <c r="BT79" s="86"/>
      <c r="BU79" s="86"/>
      <c r="BV79" s="86"/>
      <c r="BW79" s="86"/>
      <c r="BX79" s="86"/>
      <c r="BY79" s="86"/>
      <c r="BZ79" s="8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5"/>
      <c r="BM80" s="86"/>
      <c r="BN80" s="86"/>
      <c r="BO80" s="86"/>
      <c r="BP80" s="86"/>
      <c r="BQ80" s="86"/>
      <c r="BR80" s="86"/>
      <c r="BS80" s="86"/>
      <c r="BT80" s="86"/>
      <c r="BU80" s="86"/>
      <c r="BV80" s="86"/>
      <c r="BW80" s="86"/>
      <c r="BX80" s="86"/>
      <c r="BY80" s="86"/>
      <c r="BZ80" s="8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5"/>
      <c r="BM81" s="86"/>
      <c r="BN81" s="86"/>
      <c r="BO81" s="86"/>
      <c r="BP81" s="86"/>
      <c r="BQ81" s="86"/>
      <c r="BR81" s="86"/>
      <c r="BS81" s="86"/>
      <c r="BT81" s="86"/>
      <c r="BU81" s="86"/>
      <c r="BV81" s="86"/>
      <c r="BW81" s="86"/>
      <c r="BX81" s="86"/>
      <c r="BY81" s="86"/>
      <c r="BZ81" s="8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8"/>
      <c r="BM82" s="89"/>
      <c r="BN82" s="89"/>
      <c r="BO82" s="89"/>
      <c r="BP82" s="89"/>
      <c r="BQ82" s="89"/>
      <c r="BR82" s="89"/>
      <c r="BS82" s="89"/>
      <c r="BT82" s="89"/>
      <c r="BU82" s="89"/>
      <c r="BV82" s="89"/>
      <c r="BW82" s="89"/>
      <c r="BX82" s="89"/>
      <c r="BY82" s="89"/>
      <c r="BZ82" s="90"/>
    </row>
    <row r="83" spans="1:78" x14ac:dyDescent="0.15">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9nM+P/VZy7/ADf2WwtQponz35fgzW6/PI7yvvSolzuTe+JQe9cisNu0WZIplA5wE3a+9frDbsOry4Gagw7WW1Q==" saltValue="M7PSibRtjPxMVfj3PPei7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6" t="s">
        <v>52</v>
      </c>
      <c r="I3" s="67"/>
      <c r="J3" s="67"/>
      <c r="K3" s="67"/>
      <c r="L3" s="67"/>
      <c r="M3" s="67"/>
      <c r="N3" s="67"/>
      <c r="O3" s="67"/>
      <c r="P3" s="67"/>
      <c r="Q3" s="67"/>
      <c r="R3" s="67"/>
      <c r="S3" s="67"/>
      <c r="T3" s="67"/>
      <c r="U3" s="67"/>
      <c r="V3" s="67"/>
      <c r="W3" s="67"/>
      <c r="X3" s="68"/>
      <c r="Y3" s="72" t="s">
        <v>53</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54</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8" x14ac:dyDescent="0.15">
      <c r="A4" s="14" t="s">
        <v>55</v>
      </c>
      <c r="B4" s="16"/>
      <c r="C4" s="16"/>
      <c r="D4" s="16"/>
      <c r="E4" s="16"/>
      <c r="F4" s="16"/>
      <c r="G4" s="16"/>
      <c r="H4" s="69"/>
      <c r="I4" s="70"/>
      <c r="J4" s="70"/>
      <c r="K4" s="70"/>
      <c r="L4" s="70"/>
      <c r="M4" s="70"/>
      <c r="N4" s="70"/>
      <c r="O4" s="70"/>
      <c r="P4" s="70"/>
      <c r="Q4" s="70"/>
      <c r="R4" s="70"/>
      <c r="S4" s="70"/>
      <c r="T4" s="70"/>
      <c r="U4" s="70"/>
      <c r="V4" s="70"/>
      <c r="W4" s="70"/>
      <c r="X4" s="71"/>
      <c r="Y4" s="65" t="s">
        <v>56</v>
      </c>
      <c r="Z4" s="65"/>
      <c r="AA4" s="65"/>
      <c r="AB4" s="65"/>
      <c r="AC4" s="65"/>
      <c r="AD4" s="65"/>
      <c r="AE4" s="65"/>
      <c r="AF4" s="65"/>
      <c r="AG4" s="65"/>
      <c r="AH4" s="65"/>
      <c r="AI4" s="65"/>
      <c r="AJ4" s="65" t="s">
        <v>57</v>
      </c>
      <c r="AK4" s="65"/>
      <c r="AL4" s="65"/>
      <c r="AM4" s="65"/>
      <c r="AN4" s="65"/>
      <c r="AO4" s="65"/>
      <c r="AP4" s="65"/>
      <c r="AQ4" s="65"/>
      <c r="AR4" s="65"/>
      <c r="AS4" s="65"/>
      <c r="AT4" s="65"/>
      <c r="AU4" s="65" t="s">
        <v>58</v>
      </c>
      <c r="AV4" s="65"/>
      <c r="AW4" s="65"/>
      <c r="AX4" s="65"/>
      <c r="AY4" s="65"/>
      <c r="AZ4" s="65"/>
      <c r="BA4" s="65"/>
      <c r="BB4" s="65"/>
      <c r="BC4" s="65"/>
      <c r="BD4" s="65"/>
      <c r="BE4" s="65"/>
      <c r="BF4" s="65" t="s">
        <v>59</v>
      </c>
      <c r="BG4" s="65"/>
      <c r="BH4" s="65"/>
      <c r="BI4" s="65"/>
      <c r="BJ4" s="65"/>
      <c r="BK4" s="65"/>
      <c r="BL4" s="65"/>
      <c r="BM4" s="65"/>
      <c r="BN4" s="65"/>
      <c r="BO4" s="65"/>
      <c r="BP4" s="65"/>
      <c r="BQ4" s="65" t="s">
        <v>60</v>
      </c>
      <c r="BR4" s="65"/>
      <c r="BS4" s="65"/>
      <c r="BT4" s="65"/>
      <c r="BU4" s="65"/>
      <c r="BV4" s="65"/>
      <c r="BW4" s="65"/>
      <c r="BX4" s="65"/>
      <c r="BY4" s="65"/>
      <c r="BZ4" s="65"/>
      <c r="CA4" s="65"/>
      <c r="CB4" s="65" t="s">
        <v>61</v>
      </c>
      <c r="CC4" s="65"/>
      <c r="CD4" s="65"/>
      <c r="CE4" s="65"/>
      <c r="CF4" s="65"/>
      <c r="CG4" s="65"/>
      <c r="CH4" s="65"/>
      <c r="CI4" s="65"/>
      <c r="CJ4" s="65"/>
      <c r="CK4" s="65"/>
      <c r="CL4" s="65"/>
      <c r="CM4" s="65" t="s">
        <v>62</v>
      </c>
      <c r="CN4" s="65"/>
      <c r="CO4" s="65"/>
      <c r="CP4" s="65"/>
      <c r="CQ4" s="65"/>
      <c r="CR4" s="65"/>
      <c r="CS4" s="65"/>
      <c r="CT4" s="65"/>
      <c r="CU4" s="65"/>
      <c r="CV4" s="65"/>
      <c r="CW4" s="65"/>
      <c r="CX4" s="65" t="s">
        <v>63</v>
      </c>
      <c r="CY4" s="65"/>
      <c r="CZ4" s="65"/>
      <c r="DA4" s="65"/>
      <c r="DB4" s="65"/>
      <c r="DC4" s="65"/>
      <c r="DD4" s="65"/>
      <c r="DE4" s="65"/>
      <c r="DF4" s="65"/>
      <c r="DG4" s="65"/>
      <c r="DH4" s="65"/>
      <c r="DI4" s="65" t="s">
        <v>64</v>
      </c>
      <c r="DJ4" s="65"/>
      <c r="DK4" s="65"/>
      <c r="DL4" s="65"/>
      <c r="DM4" s="65"/>
      <c r="DN4" s="65"/>
      <c r="DO4" s="65"/>
      <c r="DP4" s="65"/>
      <c r="DQ4" s="65"/>
      <c r="DR4" s="65"/>
      <c r="DS4" s="65"/>
      <c r="DT4" s="65" t="s">
        <v>65</v>
      </c>
      <c r="DU4" s="65"/>
      <c r="DV4" s="65"/>
      <c r="DW4" s="65"/>
      <c r="DX4" s="65"/>
      <c r="DY4" s="65"/>
      <c r="DZ4" s="65"/>
      <c r="EA4" s="65"/>
      <c r="EB4" s="65"/>
      <c r="EC4" s="65"/>
      <c r="ED4" s="65"/>
      <c r="EE4" s="65" t="s">
        <v>66</v>
      </c>
      <c r="EF4" s="65"/>
      <c r="EG4" s="65"/>
      <c r="EH4" s="65"/>
      <c r="EI4" s="65"/>
      <c r="EJ4" s="65"/>
      <c r="EK4" s="65"/>
      <c r="EL4" s="65"/>
      <c r="EM4" s="65"/>
      <c r="EN4" s="65"/>
      <c r="EO4" s="65"/>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162043</v>
      </c>
      <c r="D6" s="19">
        <f t="shared" si="3"/>
        <v>46</v>
      </c>
      <c r="E6" s="19">
        <f t="shared" si="3"/>
        <v>17</v>
      </c>
      <c r="F6" s="19">
        <f t="shared" si="3"/>
        <v>1</v>
      </c>
      <c r="G6" s="19">
        <f t="shared" si="3"/>
        <v>0</v>
      </c>
      <c r="H6" s="19" t="str">
        <f t="shared" si="3"/>
        <v>富山県　魚津市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52.91</v>
      </c>
      <c r="P6" s="20">
        <f t="shared" si="3"/>
        <v>48.39</v>
      </c>
      <c r="Q6" s="20">
        <f t="shared" si="3"/>
        <v>75.36</v>
      </c>
      <c r="R6" s="20">
        <f t="shared" si="3"/>
        <v>3610</v>
      </c>
      <c r="S6" s="20">
        <f t="shared" si="3"/>
        <v>39274</v>
      </c>
      <c r="T6" s="20">
        <f t="shared" si="3"/>
        <v>200.61</v>
      </c>
      <c r="U6" s="20">
        <f t="shared" si="3"/>
        <v>195.77</v>
      </c>
      <c r="V6" s="20">
        <f t="shared" si="3"/>
        <v>18880</v>
      </c>
      <c r="W6" s="20">
        <f t="shared" si="3"/>
        <v>6.02</v>
      </c>
      <c r="X6" s="20">
        <f t="shared" si="3"/>
        <v>3136.21</v>
      </c>
      <c r="Y6" s="21">
        <f>IF(Y7="",NA(),Y7)</f>
        <v>100.9</v>
      </c>
      <c r="Z6" s="21">
        <f t="shared" ref="Z6:AH6" si="4">IF(Z7="",NA(),Z7)</f>
        <v>100.73</v>
      </c>
      <c r="AA6" s="21">
        <f t="shared" si="4"/>
        <v>100.26</v>
      </c>
      <c r="AB6" s="21">
        <f t="shared" si="4"/>
        <v>101.72</v>
      </c>
      <c r="AC6" s="21">
        <f t="shared" si="4"/>
        <v>101.08</v>
      </c>
      <c r="AD6" s="21">
        <f t="shared" si="4"/>
        <v>106.57</v>
      </c>
      <c r="AE6" s="21">
        <f t="shared" si="4"/>
        <v>107.21</v>
      </c>
      <c r="AF6" s="21">
        <f t="shared" si="4"/>
        <v>106.22</v>
      </c>
      <c r="AG6" s="21">
        <f t="shared" si="4"/>
        <v>107.01</v>
      </c>
      <c r="AH6" s="21">
        <f t="shared" si="4"/>
        <v>106.53</v>
      </c>
      <c r="AI6" s="20" t="str">
        <f>IF(AI7="","",IF(AI7="-","【-】","【"&amp;SUBSTITUTE(TEXT(AI7,"#,##0.00"),"-","△")&amp;"】"))</f>
        <v>【105.91】</v>
      </c>
      <c r="AJ6" s="20">
        <f>IF(AJ7="",NA(),AJ7)</f>
        <v>0</v>
      </c>
      <c r="AK6" s="20">
        <f t="shared" ref="AK6:AS6" si="5">IF(AK7="",NA(),AK7)</f>
        <v>0</v>
      </c>
      <c r="AL6" s="20">
        <f t="shared" si="5"/>
        <v>0</v>
      </c>
      <c r="AM6" s="20">
        <f t="shared" si="5"/>
        <v>0</v>
      </c>
      <c r="AN6" s="20">
        <f t="shared" si="5"/>
        <v>0</v>
      </c>
      <c r="AO6" s="21">
        <f t="shared" si="5"/>
        <v>53.44</v>
      </c>
      <c r="AP6" s="21">
        <f t="shared" si="5"/>
        <v>43.71</v>
      </c>
      <c r="AQ6" s="21">
        <f t="shared" si="5"/>
        <v>18.010000000000002</v>
      </c>
      <c r="AR6" s="21">
        <f t="shared" si="5"/>
        <v>23.86</v>
      </c>
      <c r="AS6" s="21">
        <f t="shared" si="5"/>
        <v>18.41</v>
      </c>
      <c r="AT6" s="20" t="str">
        <f>IF(AT7="","",IF(AT7="-","【-】","【"&amp;SUBSTITUTE(TEXT(AT7,"#,##0.00"),"-","△")&amp;"】"))</f>
        <v>【3.03】</v>
      </c>
      <c r="AU6" s="21">
        <f>IF(AU7="",NA(),AU7)</f>
        <v>18.260000000000002</v>
      </c>
      <c r="AV6" s="21">
        <f t="shared" ref="AV6:BD6" si="6">IF(AV7="",NA(),AV7)</f>
        <v>12.55</v>
      </c>
      <c r="AW6" s="21">
        <f t="shared" si="6"/>
        <v>12.74</v>
      </c>
      <c r="AX6" s="21">
        <f t="shared" si="6"/>
        <v>39.11</v>
      </c>
      <c r="AY6" s="21">
        <f t="shared" si="6"/>
        <v>80.72</v>
      </c>
      <c r="AZ6" s="21">
        <f t="shared" si="6"/>
        <v>47.03</v>
      </c>
      <c r="BA6" s="21">
        <f t="shared" si="6"/>
        <v>40.67</v>
      </c>
      <c r="BB6" s="21">
        <f t="shared" si="6"/>
        <v>59.4</v>
      </c>
      <c r="BC6" s="21">
        <f t="shared" si="6"/>
        <v>68.27</v>
      </c>
      <c r="BD6" s="21">
        <f t="shared" si="6"/>
        <v>74.790000000000006</v>
      </c>
      <c r="BE6" s="20" t="str">
        <f>IF(BE7="","",IF(BE7="-","【-】","【"&amp;SUBSTITUTE(TEXT(BE7,"#,##0.00"),"-","△")&amp;"】"))</f>
        <v>【78.43】</v>
      </c>
      <c r="BF6" s="21">
        <f>IF(BF7="",NA(),BF7)</f>
        <v>1829.94</v>
      </c>
      <c r="BG6" s="21">
        <f t="shared" ref="BG6:BO6" si="7">IF(BG7="",NA(),BG7)</f>
        <v>1693.48</v>
      </c>
      <c r="BH6" s="21">
        <f t="shared" si="7"/>
        <v>1583.72</v>
      </c>
      <c r="BI6" s="21">
        <f t="shared" si="7"/>
        <v>1607.94</v>
      </c>
      <c r="BJ6" s="21">
        <f t="shared" si="7"/>
        <v>1482.63</v>
      </c>
      <c r="BK6" s="21">
        <f t="shared" si="7"/>
        <v>1001.3</v>
      </c>
      <c r="BL6" s="21">
        <f t="shared" si="7"/>
        <v>1050.51</v>
      </c>
      <c r="BM6" s="21">
        <f t="shared" si="7"/>
        <v>747.84</v>
      </c>
      <c r="BN6" s="21">
        <f t="shared" si="7"/>
        <v>804.98</v>
      </c>
      <c r="BO6" s="21">
        <f t="shared" si="7"/>
        <v>767.56</v>
      </c>
      <c r="BP6" s="20" t="str">
        <f>IF(BP7="","",IF(BP7="-","【-】","【"&amp;SUBSTITUTE(TEXT(BP7,"#,##0.00"),"-","△")&amp;"】"))</f>
        <v>【630.82】</v>
      </c>
      <c r="BQ6" s="21">
        <f>IF(BQ7="",NA(),BQ7)</f>
        <v>106.66</v>
      </c>
      <c r="BR6" s="21">
        <f t="shared" ref="BR6:BZ6" si="8">IF(BR7="",NA(),BR7)</f>
        <v>107.2</v>
      </c>
      <c r="BS6" s="21">
        <f t="shared" si="8"/>
        <v>107.25</v>
      </c>
      <c r="BT6" s="21">
        <f t="shared" si="8"/>
        <v>109.33</v>
      </c>
      <c r="BU6" s="21">
        <f t="shared" si="8"/>
        <v>109.54</v>
      </c>
      <c r="BV6" s="21">
        <f t="shared" si="8"/>
        <v>81.88</v>
      </c>
      <c r="BW6" s="21">
        <f t="shared" si="8"/>
        <v>82.65</v>
      </c>
      <c r="BX6" s="21">
        <f t="shared" si="8"/>
        <v>90.17</v>
      </c>
      <c r="BY6" s="21">
        <f t="shared" si="8"/>
        <v>88.71</v>
      </c>
      <c r="BZ6" s="21">
        <f t="shared" si="8"/>
        <v>90.23</v>
      </c>
      <c r="CA6" s="20" t="str">
        <f>IF(CA7="","",IF(CA7="-","【-】","【"&amp;SUBSTITUTE(TEXT(CA7,"#,##0.00"),"-","△")&amp;"】"))</f>
        <v>【97.81】</v>
      </c>
      <c r="CB6" s="21">
        <f>IF(CB7="",NA(),CB7)</f>
        <v>178.17</v>
      </c>
      <c r="CC6" s="21">
        <f t="shared" ref="CC6:CK6" si="9">IF(CC7="",NA(),CC7)</f>
        <v>174.69</v>
      </c>
      <c r="CD6" s="21">
        <f t="shared" si="9"/>
        <v>176.97</v>
      </c>
      <c r="CE6" s="21">
        <f t="shared" si="9"/>
        <v>171.74</v>
      </c>
      <c r="CF6" s="21">
        <f t="shared" si="9"/>
        <v>174.68</v>
      </c>
      <c r="CG6" s="21">
        <f t="shared" si="9"/>
        <v>187.55</v>
      </c>
      <c r="CH6" s="21">
        <f t="shared" si="9"/>
        <v>186.3</v>
      </c>
      <c r="CI6" s="21">
        <f t="shared" si="9"/>
        <v>173.17</v>
      </c>
      <c r="CJ6" s="21">
        <f t="shared" si="9"/>
        <v>174.8</v>
      </c>
      <c r="CK6" s="21">
        <f t="shared" si="9"/>
        <v>170.2</v>
      </c>
      <c r="CL6" s="20" t="str">
        <f>IF(CL7="","",IF(CL7="-","【-】","【"&amp;SUBSTITUTE(TEXT(CL7,"#,##0.00"),"-","△")&amp;"】"))</f>
        <v>【138.75】</v>
      </c>
      <c r="CM6" s="21">
        <f>IF(CM7="",NA(),CM7)</f>
        <v>52.15</v>
      </c>
      <c r="CN6" s="21">
        <f t="shared" ref="CN6:CV6" si="10">IF(CN7="",NA(),CN7)</f>
        <v>51.58</v>
      </c>
      <c r="CO6" s="21">
        <f t="shared" si="10"/>
        <v>39.75</v>
      </c>
      <c r="CP6" s="21">
        <f t="shared" si="10"/>
        <v>39.83</v>
      </c>
      <c r="CQ6" s="21">
        <f t="shared" si="10"/>
        <v>40.75</v>
      </c>
      <c r="CR6" s="21">
        <f t="shared" si="10"/>
        <v>50.94</v>
      </c>
      <c r="CS6" s="21">
        <f t="shared" si="10"/>
        <v>50.53</v>
      </c>
      <c r="CT6" s="21">
        <f t="shared" si="10"/>
        <v>56.43</v>
      </c>
      <c r="CU6" s="21">
        <f t="shared" si="10"/>
        <v>55.82</v>
      </c>
      <c r="CV6" s="21">
        <f t="shared" si="10"/>
        <v>56.51</v>
      </c>
      <c r="CW6" s="20" t="str">
        <f>IF(CW7="","",IF(CW7="-","【-】","【"&amp;SUBSTITUTE(TEXT(CW7,"#,##0.00"),"-","△")&amp;"】"))</f>
        <v>【58.94】</v>
      </c>
      <c r="CX6" s="21">
        <f>IF(CX7="",NA(),CX7)</f>
        <v>90.25</v>
      </c>
      <c r="CY6" s="21">
        <f t="shared" ref="CY6:DG6" si="11">IF(CY7="",NA(),CY7)</f>
        <v>91.47</v>
      </c>
      <c r="CZ6" s="21">
        <f t="shared" si="11"/>
        <v>92.17</v>
      </c>
      <c r="DA6" s="21">
        <f t="shared" si="11"/>
        <v>92.44</v>
      </c>
      <c r="DB6" s="21">
        <f t="shared" si="11"/>
        <v>92.49</v>
      </c>
      <c r="DC6" s="21">
        <f t="shared" si="11"/>
        <v>82.55</v>
      </c>
      <c r="DD6" s="21">
        <f t="shared" si="11"/>
        <v>82.08</v>
      </c>
      <c r="DE6" s="21">
        <f t="shared" si="11"/>
        <v>91.07</v>
      </c>
      <c r="DF6" s="21">
        <f t="shared" si="11"/>
        <v>90.67</v>
      </c>
      <c r="DG6" s="21">
        <f t="shared" si="11"/>
        <v>90.62</v>
      </c>
      <c r="DH6" s="20" t="str">
        <f>IF(DH7="","",IF(DH7="-","【-】","【"&amp;SUBSTITUTE(TEXT(DH7,"#,##0.00"),"-","△")&amp;"】"))</f>
        <v>【95.91】</v>
      </c>
      <c r="DI6" s="21">
        <f>IF(DI7="",NA(),DI7)</f>
        <v>4.54</v>
      </c>
      <c r="DJ6" s="21">
        <f t="shared" ref="DJ6:DR6" si="12">IF(DJ7="",NA(),DJ7)</f>
        <v>8.98</v>
      </c>
      <c r="DK6" s="21">
        <f t="shared" si="12"/>
        <v>12.62</v>
      </c>
      <c r="DL6" s="21">
        <f t="shared" si="12"/>
        <v>15.91</v>
      </c>
      <c r="DM6" s="21">
        <f t="shared" si="12"/>
        <v>19.29</v>
      </c>
      <c r="DN6" s="21">
        <f t="shared" si="12"/>
        <v>15.85</v>
      </c>
      <c r="DO6" s="21">
        <f t="shared" si="12"/>
        <v>12.7</v>
      </c>
      <c r="DP6" s="21">
        <f t="shared" si="12"/>
        <v>23.54</v>
      </c>
      <c r="DQ6" s="21">
        <f t="shared" si="12"/>
        <v>25.86</v>
      </c>
      <c r="DR6" s="21">
        <f t="shared" si="12"/>
        <v>26.9</v>
      </c>
      <c r="DS6" s="20" t="str">
        <f>IF(DS7="","",IF(DS7="-","【-】","【"&amp;SUBSTITUTE(TEXT(DS7,"#,##0.00"),"-","△")&amp;"】"))</f>
        <v>【41.09】</v>
      </c>
      <c r="DT6" s="20">
        <f>IF(DT7="",NA(),DT7)</f>
        <v>0</v>
      </c>
      <c r="DU6" s="20">
        <f t="shared" ref="DU6:EC6" si="13">IF(DU7="",NA(),DU7)</f>
        <v>0</v>
      </c>
      <c r="DV6" s="20">
        <f t="shared" si="13"/>
        <v>0</v>
      </c>
      <c r="DW6" s="20">
        <f t="shared" si="13"/>
        <v>0</v>
      </c>
      <c r="DX6" s="20">
        <f t="shared" si="13"/>
        <v>0</v>
      </c>
      <c r="DY6" s="20">
        <f t="shared" si="13"/>
        <v>0</v>
      </c>
      <c r="DZ6" s="20">
        <f t="shared" si="13"/>
        <v>0</v>
      </c>
      <c r="EA6" s="21">
        <f t="shared" si="13"/>
        <v>1.5</v>
      </c>
      <c r="EB6" s="21">
        <f t="shared" si="13"/>
        <v>1.4</v>
      </c>
      <c r="EC6" s="21">
        <f t="shared" si="13"/>
        <v>2.08</v>
      </c>
      <c r="ED6" s="20" t="str">
        <f>IF(ED7="","",IF(ED7="-","【-】","【"&amp;SUBSTITUTE(TEXT(ED7,"#,##0.00"),"-","△")&amp;"】"))</f>
        <v>【8.68】</v>
      </c>
      <c r="EE6" s="20">
        <f>IF(EE7="",NA(),EE7)</f>
        <v>0</v>
      </c>
      <c r="EF6" s="20">
        <f t="shared" ref="EF6:EN6" si="14">IF(EF7="",NA(),EF7)</f>
        <v>0</v>
      </c>
      <c r="EG6" s="20">
        <f t="shared" si="14"/>
        <v>0</v>
      </c>
      <c r="EH6" s="20">
        <f t="shared" si="14"/>
        <v>0</v>
      </c>
      <c r="EI6" s="20">
        <f t="shared" si="14"/>
        <v>0</v>
      </c>
      <c r="EJ6" s="21">
        <f t="shared" si="14"/>
        <v>0.15</v>
      </c>
      <c r="EK6" s="21">
        <f t="shared" si="14"/>
        <v>1.65</v>
      </c>
      <c r="EL6" s="21">
        <f t="shared" si="14"/>
        <v>0.15</v>
      </c>
      <c r="EM6" s="21">
        <f t="shared" si="14"/>
        <v>0.12</v>
      </c>
      <c r="EN6" s="21">
        <f t="shared" si="14"/>
        <v>0.09</v>
      </c>
      <c r="EO6" s="20" t="str">
        <f>IF(EO7="","",IF(EO7="-","【-】","【"&amp;SUBSTITUTE(TEXT(EO7,"#,##0.00"),"-","△")&amp;"】"))</f>
        <v>【0.22】</v>
      </c>
    </row>
    <row r="7" spans="1:148" s="22" customFormat="1" x14ac:dyDescent="0.15">
      <c r="A7" s="14"/>
      <c r="B7" s="23">
        <v>2023</v>
      </c>
      <c r="C7" s="23">
        <v>162043</v>
      </c>
      <c r="D7" s="23">
        <v>46</v>
      </c>
      <c r="E7" s="23">
        <v>17</v>
      </c>
      <c r="F7" s="23">
        <v>1</v>
      </c>
      <c r="G7" s="23">
        <v>0</v>
      </c>
      <c r="H7" s="23" t="s">
        <v>96</v>
      </c>
      <c r="I7" s="23" t="s">
        <v>97</v>
      </c>
      <c r="J7" s="23" t="s">
        <v>98</v>
      </c>
      <c r="K7" s="23" t="s">
        <v>99</v>
      </c>
      <c r="L7" s="23" t="s">
        <v>100</v>
      </c>
      <c r="M7" s="23" t="s">
        <v>101</v>
      </c>
      <c r="N7" s="24" t="s">
        <v>102</v>
      </c>
      <c r="O7" s="24">
        <v>52.91</v>
      </c>
      <c r="P7" s="24">
        <v>48.39</v>
      </c>
      <c r="Q7" s="24">
        <v>75.36</v>
      </c>
      <c r="R7" s="24">
        <v>3610</v>
      </c>
      <c r="S7" s="24">
        <v>39274</v>
      </c>
      <c r="T7" s="24">
        <v>200.61</v>
      </c>
      <c r="U7" s="24">
        <v>195.77</v>
      </c>
      <c r="V7" s="24">
        <v>18880</v>
      </c>
      <c r="W7" s="24">
        <v>6.02</v>
      </c>
      <c r="X7" s="24">
        <v>3136.21</v>
      </c>
      <c r="Y7" s="24">
        <v>100.9</v>
      </c>
      <c r="Z7" s="24">
        <v>100.73</v>
      </c>
      <c r="AA7" s="24">
        <v>100.26</v>
      </c>
      <c r="AB7" s="24">
        <v>101.72</v>
      </c>
      <c r="AC7" s="24">
        <v>101.08</v>
      </c>
      <c r="AD7" s="24">
        <v>106.57</v>
      </c>
      <c r="AE7" s="24">
        <v>107.21</v>
      </c>
      <c r="AF7" s="24">
        <v>106.22</v>
      </c>
      <c r="AG7" s="24">
        <v>107.01</v>
      </c>
      <c r="AH7" s="24">
        <v>106.53</v>
      </c>
      <c r="AI7" s="24">
        <v>105.91</v>
      </c>
      <c r="AJ7" s="24">
        <v>0</v>
      </c>
      <c r="AK7" s="24">
        <v>0</v>
      </c>
      <c r="AL7" s="24">
        <v>0</v>
      </c>
      <c r="AM7" s="24">
        <v>0</v>
      </c>
      <c r="AN7" s="24">
        <v>0</v>
      </c>
      <c r="AO7" s="24">
        <v>53.44</v>
      </c>
      <c r="AP7" s="24">
        <v>43.71</v>
      </c>
      <c r="AQ7" s="24">
        <v>18.010000000000002</v>
      </c>
      <c r="AR7" s="24">
        <v>23.86</v>
      </c>
      <c r="AS7" s="24">
        <v>18.41</v>
      </c>
      <c r="AT7" s="24">
        <v>3.03</v>
      </c>
      <c r="AU7" s="24">
        <v>18.260000000000002</v>
      </c>
      <c r="AV7" s="24">
        <v>12.55</v>
      </c>
      <c r="AW7" s="24">
        <v>12.74</v>
      </c>
      <c r="AX7" s="24">
        <v>39.11</v>
      </c>
      <c r="AY7" s="24">
        <v>80.72</v>
      </c>
      <c r="AZ7" s="24">
        <v>47.03</v>
      </c>
      <c r="BA7" s="24">
        <v>40.67</v>
      </c>
      <c r="BB7" s="24">
        <v>59.4</v>
      </c>
      <c r="BC7" s="24">
        <v>68.27</v>
      </c>
      <c r="BD7" s="24">
        <v>74.790000000000006</v>
      </c>
      <c r="BE7" s="24">
        <v>78.430000000000007</v>
      </c>
      <c r="BF7" s="24">
        <v>1829.94</v>
      </c>
      <c r="BG7" s="24">
        <v>1693.48</v>
      </c>
      <c r="BH7" s="24">
        <v>1583.72</v>
      </c>
      <c r="BI7" s="24">
        <v>1607.94</v>
      </c>
      <c r="BJ7" s="24">
        <v>1482.63</v>
      </c>
      <c r="BK7" s="24">
        <v>1001.3</v>
      </c>
      <c r="BL7" s="24">
        <v>1050.51</v>
      </c>
      <c r="BM7" s="24">
        <v>747.84</v>
      </c>
      <c r="BN7" s="24">
        <v>804.98</v>
      </c>
      <c r="BO7" s="24">
        <v>767.56</v>
      </c>
      <c r="BP7" s="24">
        <v>630.82000000000005</v>
      </c>
      <c r="BQ7" s="24">
        <v>106.66</v>
      </c>
      <c r="BR7" s="24">
        <v>107.2</v>
      </c>
      <c r="BS7" s="24">
        <v>107.25</v>
      </c>
      <c r="BT7" s="24">
        <v>109.33</v>
      </c>
      <c r="BU7" s="24">
        <v>109.54</v>
      </c>
      <c r="BV7" s="24">
        <v>81.88</v>
      </c>
      <c r="BW7" s="24">
        <v>82.65</v>
      </c>
      <c r="BX7" s="24">
        <v>90.17</v>
      </c>
      <c r="BY7" s="24">
        <v>88.71</v>
      </c>
      <c r="BZ7" s="24">
        <v>90.23</v>
      </c>
      <c r="CA7" s="24">
        <v>97.81</v>
      </c>
      <c r="CB7" s="24">
        <v>178.17</v>
      </c>
      <c r="CC7" s="24">
        <v>174.69</v>
      </c>
      <c r="CD7" s="24">
        <v>176.97</v>
      </c>
      <c r="CE7" s="24">
        <v>171.74</v>
      </c>
      <c r="CF7" s="24">
        <v>174.68</v>
      </c>
      <c r="CG7" s="24">
        <v>187.55</v>
      </c>
      <c r="CH7" s="24">
        <v>186.3</v>
      </c>
      <c r="CI7" s="24">
        <v>173.17</v>
      </c>
      <c r="CJ7" s="24">
        <v>174.8</v>
      </c>
      <c r="CK7" s="24">
        <v>170.2</v>
      </c>
      <c r="CL7" s="24">
        <v>138.75</v>
      </c>
      <c r="CM7" s="24">
        <v>52.15</v>
      </c>
      <c r="CN7" s="24">
        <v>51.58</v>
      </c>
      <c r="CO7" s="24">
        <v>39.75</v>
      </c>
      <c r="CP7" s="24">
        <v>39.83</v>
      </c>
      <c r="CQ7" s="24">
        <v>40.75</v>
      </c>
      <c r="CR7" s="24">
        <v>50.94</v>
      </c>
      <c r="CS7" s="24">
        <v>50.53</v>
      </c>
      <c r="CT7" s="24">
        <v>56.43</v>
      </c>
      <c r="CU7" s="24">
        <v>55.82</v>
      </c>
      <c r="CV7" s="24">
        <v>56.51</v>
      </c>
      <c r="CW7" s="24">
        <v>58.94</v>
      </c>
      <c r="CX7" s="24">
        <v>90.25</v>
      </c>
      <c r="CY7" s="24">
        <v>91.47</v>
      </c>
      <c r="CZ7" s="24">
        <v>92.17</v>
      </c>
      <c r="DA7" s="24">
        <v>92.44</v>
      </c>
      <c r="DB7" s="24">
        <v>92.49</v>
      </c>
      <c r="DC7" s="24">
        <v>82.55</v>
      </c>
      <c r="DD7" s="24">
        <v>82.08</v>
      </c>
      <c r="DE7" s="24">
        <v>91.07</v>
      </c>
      <c r="DF7" s="24">
        <v>90.67</v>
      </c>
      <c r="DG7" s="24">
        <v>90.62</v>
      </c>
      <c r="DH7" s="24">
        <v>95.91</v>
      </c>
      <c r="DI7" s="24">
        <v>4.54</v>
      </c>
      <c r="DJ7" s="24">
        <v>8.98</v>
      </c>
      <c r="DK7" s="24">
        <v>12.62</v>
      </c>
      <c r="DL7" s="24">
        <v>15.91</v>
      </c>
      <c r="DM7" s="24">
        <v>19.29</v>
      </c>
      <c r="DN7" s="24">
        <v>15.85</v>
      </c>
      <c r="DO7" s="24">
        <v>12.7</v>
      </c>
      <c r="DP7" s="24">
        <v>23.54</v>
      </c>
      <c r="DQ7" s="24">
        <v>25.86</v>
      </c>
      <c r="DR7" s="24">
        <v>26.9</v>
      </c>
      <c r="DS7" s="24">
        <v>41.09</v>
      </c>
      <c r="DT7" s="24">
        <v>0</v>
      </c>
      <c r="DU7" s="24">
        <v>0</v>
      </c>
      <c r="DV7" s="24">
        <v>0</v>
      </c>
      <c r="DW7" s="24">
        <v>0</v>
      </c>
      <c r="DX7" s="24">
        <v>0</v>
      </c>
      <c r="DY7" s="24">
        <v>0</v>
      </c>
      <c r="DZ7" s="24">
        <v>0</v>
      </c>
      <c r="EA7" s="24">
        <v>1.5</v>
      </c>
      <c r="EB7" s="24">
        <v>1.4</v>
      </c>
      <c r="EC7" s="24">
        <v>2.08</v>
      </c>
      <c r="ED7" s="24">
        <v>8.68</v>
      </c>
      <c r="EE7" s="24">
        <v>0</v>
      </c>
      <c r="EF7" s="24">
        <v>0</v>
      </c>
      <c r="EG7" s="24">
        <v>0</v>
      </c>
      <c r="EH7" s="24">
        <v>0</v>
      </c>
      <c r="EI7" s="24">
        <v>0</v>
      </c>
      <c r="EJ7" s="24">
        <v>0.15</v>
      </c>
      <c r="EK7" s="24">
        <v>1.65</v>
      </c>
      <c r="EL7" s="24">
        <v>0.15</v>
      </c>
      <c r="EM7" s="24">
        <v>0.12</v>
      </c>
      <c r="EN7" s="24">
        <v>0.09</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米田　真悠</cp:lastModifiedBy>
  <cp:lastPrinted>2025-01-29T05:07:47Z</cp:lastPrinted>
  <dcterms:created xsi:type="dcterms:W3CDTF">2025-01-24T07:01:26Z</dcterms:created>
  <dcterms:modified xsi:type="dcterms:W3CDTF">2025-01-29T05:07:49Z</dcterms:modified>
  <cp:category/>
</cp:coreProperties>
</file>