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457078\Box\【内部共有】1537高岡土木センター小矢部土木事務所\004_道路班\★除雪関係\02■■■除雪機械点検整備単価契約\R06\01公告関係\起案用\その３\参考\"/>
    </mc:Choice>
  </mc:AlternateContent>
  <xr:revisionPtr revIDLastSave="0" documentId="13_ncr:1_{954A1F0C-22FE-4F34-AF4B-1B85AF846B96}" xr6:coauthVersionLast="47" xr6:coauthVersionMax="47" xr10:uidLastSave="{00000000-0000-0000-0000-000000000000}"/>
  <bookViews>
    <workbookView xWindow="-103" yWindow="-103" windowWidth="16663" windowHeight="9017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2" i="1" l="1"/>
  <c r="B12" i="1" l="1"/>
  <c r="B23" i="1" l="1"/>
  <c r="B24" i="1"/>
</calcChain>
</file>

<file path=xl/sharedStrings.xml><?xml version="1.0" encoding="utf-8"?>
<sst xmlns="http://schemas.openxmlformats.org/spreadsheetml/2006/main" count="30" uniqueCount="29">
  <si>
    <t>ロータリ除雪車</t>
    <rPh sb="4" eb="7">
      <t>ジョセツシャ</t>
    </rPh>
    <phoneticPr fontId="1"/>
  </si>
  <si>
    <t>除雪トラック</t>
    <rPh sb="0" eb="2">
      <t>ジョセツ</t>
    </rPh>
    <phoneticPr fontId="1"/>
  </si>
  <si>
    <t>小形除雪車</t>
    <rPh sb="0" eb="2">
      <t>コガタ</t>
    </rPh>
    <rPh sb="2" eb="5">
      <t>ジョセツシャ</t>
    </rPh>
    <phoneticPr fontId="1"/>
  </si>
  <si>
    <t>台数</t>
    <rPh sb="0" eb="2">
      <t>ダイスウ</t>
    </rPh>
    <phoneticPr fontId="1"/>
  </si>
  <si>
    <t>機種名</t>
  </si>
  <si>
    <t>労務工数</t>
  </si>
  <si>
    <t>オイル料率</t>
  </si>
  <si>
    <t>部品料率</t>
  </si>
  <si>
    <t>除雪トラック</t>
    <phoneticPr fontId="1"/>
  </si>
  <si>
    <t>除雪グレーダ</t>
    <phoneticPr fontId="1"/>
  </si>
  <si>
    <t>除雪ドーザ
スノーローダ</t>
    <phoneticPr fontId="1"/>
  </si>
  <si>
    <t>小形除雪車</t>
    <rPh sb="2" eb="5">
      <t>ジョセツシャ</t>
    </rPh>
    <phoneticPr fontId="1"/>
  </si>
  <si>
    <t>発注数量</t>
    <rPh sb="0" eb="2">
      <t>ハッチュウ</t>
    </rPh>
    <rPh sb="2" eb="4">
      <t>スウリョウ</t>
    </rPh>
    <phoneticPr fontId="1"/>
  </si>
  <si>
    <t>労務工数</t>
    <rPh sb="0" eb="2">
      <t>ロウム</t>
    </rPh>
    <rPh sb="2" eb="4">
      <t>コウスウ</t>
    </rPh>
    <phoneticPr fontId="1"/>
  </si>
  <si>
    <t>オイル料率</t>
    <rPh sb="3" eb="5">
      <t>リョウリツ</t>
    </rPh>
    <phoneticPr fontId="1"/>
  </si>
  <si>
    <t>部品料率</t>
    <rPh sb="0" eb="2">
      <t>ブヒン</t>
    </rPh>
    <rPh sb="2" eb="4">
      <t>リョウリツ</t>
    </rPh>
    <phoneticPr fontId="1"/>
  </si>
  <si>
    <t>除雪グレーダ</t>
    <rPh sb="0" eb="2">
      <t>ジョセツ</t>
    </rPh>
    <phoneticPr fontId="1"/>
  </si>
  <si>
    <t>除雪ドーザ
スノーローダ</t>
    <rPh sb="0" eb="2">
      <t>ジョセツ</t>
    </rPh>
    <phoneticPr fontId="1"/>
  </si>
  <si>
    <t>合計</t>
    <rPh sb="0" eb="2">
      <t>ゴウケイ</t>
    </rPh>
    <phoneticPr fontId="1"/>
  </si>
  <si>
    <t>↓機種毎の発注台数を入力してください</t>
    <rPh sb="1" eb="3">
      <t>キシュ</t>
    </rPh>
    <rPh sb="3" eb="4">
      <t>ゴト</t>
    </rPh>
    <rPh sb="5" eb="7">
      <t>ハッチュウ</t>
    </rPh>
    <rPh sb="7" eb="9">
      <t>ダイスウ</t>
    </rPh>
    <rPh sb="10" eb="12">
      <t>ニュウリョク</t>
    </rPh>
    <phoneticPr fontId="1"/>
  </si>
  <si>
    <t>今年度1台あたり数量</t>
    <rPh sb="0" eb="3">
      <t>コンネンド</t>
    </rPh>
    <rPh sb="4" eb="5">
      <t>ダイ</t>
    </rPh>
    <rPh sb="8" eb="10">
      <t>スウリョウ</t>
    </rPh>
    <phoneticPr fontId="1"/>
  </si>
  <si>
    <t>発注台数算出シート</t>
    <rPh sb="0" eb="2">
      <t>ハッチュウ</t>
    </rPh>
    <rPh sb="2" eb="4">
      <t>ダイスウ</t>
    </rPh>
    <rPh sb="4" eb="6">
      <t>サンシュツ</t>
    </rPh>
    <phoneticPr fontId="1"/>
  </si>
  <si>
    <t>入札に用いる数量は以下のとおりです。</t>
    <rPh sb="0" eb="2">
      <t>ニュウサツ</t>
    </rPh>
    <rPh sb="3" eb="4">
      <t>モチ</t>
    </rPh>
    <rPh sb="6" eb="8">
      <t>スウリョウ</t>
    </rPh>
    <rPh sb="9" eb="11">
      <t>イカ</t>
    </rPh>
    <phoneticPr fontId="1"/>
  </si>
  <si>
    <t>※仕様書別紙に記入の上、発注して下さい。</t>
    <rPh sb="1" eb="4">
      <t>シヨウショ</t>
    </rPh>
    <rPh sb="4" eb="6">
      <t>ベッシ</t>
    </rPh>
    <rPh sb="7" eb="9">
      <t>キニュウ</t>
    </rPh>
    <rPh sb="10" eb="11">
      <t>ウエ</t>
    </rPh>
    <rPh sb="12" eb="14">
      <t>ハッチュウ</t>
    </rPh>
    <rPh sb="16" eb="17">
      <t>クダ</t>
    </rPh>
    <phoneticPr fontId="1"/>
  </si>
  <si>
    <t>散布車
（架装部）</t>
    <rPh sb="0" eb="2">
      <t>サンプ</t>
    </rPh>
    <rPh sb="2" eb="3">
      <t>シャ</t>
    </rPh>
    <rPh sb="5" eb="7">
      <t>カソウ</t>
    </rPh>
    <rPh sb="7" eb="8">
      <t>ブ</t>
    </rPh>
    <phoneticPr fontId="1"/>
  </si>
  <si>
    <t>散布車
（シャーシ部）</t>
    <rPh sb="0" eb="2">
      <t>サンプ</t>
    </rPh>
    <rPh sb="2" eb="3">
      <t>シャ</t>
    </rPh>
    <rPh sb="9" eb="10">
      <t>ブ</t>
    </rPh>
    <phoneticPr fontId="1"/>
  </si>
  <si>
    <t>凍結防止剤散布車(架装部)</t>
    <rPh sb="0" eb="2">
      <t>トウケツ</t>
    </rPh>
    <rPh sb="2" eb="5">
      <t>ボウシザイ</t>
    </rPh>
    <rPh sb="5" eb="7">
      <t>サンプ</t>
    </rPh>
    <rPh sb="7" eb="8">
      <t>シャ</t>
    </rPh>
    <rPh sb="9" eb="11">
      <t>カソウ</t>
    </rPh>
    <rPh sb="11" eb="12">
      <t>ブ</t>
    </rPh>
    <phoneticPr fontId="1"/>
  </si>
  <si>
    <t>凍結防止剤散布車(シャーシ部)</t>
    <rPh sb="0" eb="2">
      <t>トウケツ</t>
    </rPh>
    <rPh sb="2" eb="5">
      <t>ボウシザイ</t>
    </rPh>
    <rPh sb="5" eb="7">
      <t>サンプ</t>
    </rPh>
    <rPh sb="7" eb="8">
      <t>シャ</t>
    </rPh>
    <rPh sb="13" eb="14">
      <t>ブ</t>
    </rPh>
    <phoneticPr fontId="1"/>
  </si>
  <si>
    <t>小矢部土木事務所　除雪機械点検整備その３</t>
    <rPh sb="0" eb="5">
      <t>オヤベドボク</t>
    </rPh>
    <rPh sb="5" eb="8">
      <t>ジムショ</t>
    </rPh>
    <rPh sb="9" eb="13">
      <t>ジョセツキカイ</t>
    </rPh>
    <rPh sb="13" eb="17">
      <t>テンケンセイビ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</si>
</sst>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sz val="12"/>
      <color theme="1"/>
      <name val="Century"/>
      <family val="1"/>
    </font>
    <font>
      <sz val="12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176" fontId="4" fillId="0" borderId="2" xfId="0" applyNumberFormat="1" applyFont="1" applyBorder="1" applyAlignment="1">
      <alignment horizontal="justify" vertical="center" wrapText="1"/>
    </xf>
    <xf numFmtId="0" fontId="2" fillId="0" borderId="0" xfId="0" applyFont="1" applyBorder="1">
      <alignment vertical="center"/>
    </xf>
    <xf numFmtId="0" fontId="6" fillId="0" borderId="0" xfId="0" applyFont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9" xfId="0" applyFont="1" applyBorder="1" applyAlignment="1">
      <alignment vertical="center" wrapText="1"/>
    </xf>
    <xf numFmtId="0" fontId="2" fillId="0" borderId="5" xfId="0" applyFont="1" applyBorder="1">
      <alignment vertical="center"/>
    </xf>
    <xf numFmtId="0" fontId="2" fillId="2" borderId="11" xfId="0" applyFont="1" applyFill="1" applyBorder="1">
      <alignment vertical="center"/>
    </xf>
    <xf numFmtId="176" fontId="4" fillId="0" borderId="3" xfId="0" applyNumberFormat="1" applyFont="1" applyBorder="1" applyAlignment="1">
      <alignment horizontal="justify" vertical="center" wrapText="1"/>
    </xf>
    <xf numFmtId="176" fontId="4" fillId="0" borderId="13" xfId="0" applyNumberFormat="1" applyFont="1" applyBorder="1" applyAlignment="1">
      <alignment horizontal="justify" vertical="center" wrapText="1"/>
    </xf>
    <xf numFmtId="176" fontId="4" fillId="0" borderId="4" xfId="0" applyNumberFormat="1" applyFont="1" applyBorder="1" applyAlignment="1">
      <alignment horizontal="justify" vertical="center" wrapText="1"/>
    </xf>
    <xf numFmtId="176" fontId="4" fillId="0" borderId="14" xfId="0" applyNumberFormat="1" applyFont="1" applyBorder="1" applyAlignment="1">
      <alignment horizontal="justify" vertical="center" wrapText="1"/>
    </xf>
    <xf numFmtId="176" fontId="4" fillId="0" borderId="15" xfId="0" applyNumberFormat="1" applyFont="1" applyBorder="1" applyAlignment="1">
      <alignment horizontal="justify" vertical="center" wrapText="1"/>
    </xf>
    <xf numFmtId="0" fontId="5" fillId="0" borderId="11" xfId="0" applyFont="1" applyBorder="1" applyAlignment="1">
      <alignment horizontal="justify" vertical="center" wrapText="1"/>
    </xf>
    <xf numFmtId="0" fontId="5" fillId="0" borderId="12" xfId="0" applyFont="1" applyBorder="1" applyAlignment="1">
      <alignment horizontal="justify" vertical="center" wrapText="1"/>
    </xf>
    <xf numFmtId="0" fontId="5" fillId="0" borderId="10" xfId="0" applyFont="1" applyBorder="1" applyAlignment="1">
      <alignment horizontal="justify" vertical="center" wrapText="1"/>
    </xf>
    <xf numFmtId="0" fontId="4" fillId="0" borderId="16" xfId="0" applyFont="1" applyBorder="1" applyAlignment="1">
      <alignment horizontal="justify" vertical="center" wrapText="1"/>
    </xf>
    <xf numFmtId="0" fontId="4" fillId="0" borderId="17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0" fontId="5" fillId="0" borderId="18" xfId="0" applyFont="1" applyBorder="1" applyAlignment="1">
      <alignment horizontal="justify" vertical="center" wrapText="1"/>
    </xf>
    <xf numFmtId="0" fontId="5" fillId="0" borderId="19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7" fillId="0" borderId="21" xfId="0" applyFont="1" applyBorder="1">
      <alignment vertical="center"/>
    </xf>
    <xf numFmtId="176" fontId="7" fillId="0" borderId="22" xfId="0" applyNumberFormat="1" applyFont="1" applyBorder="1">
      <alignment vertical="center"/>
    </xf>
    <xf numFmtId="176" fontId="7" fillId="0" borderId="23" xfId="0" applyNumberFormat="1" applyFont="1" applyBorder="1">
      <alignment vertical="center"/>
    </xf>
    <xf numFmtId="0" fontId="8" fillId="0" borderId="5" xfId="0" applyFont="1" applyFill="1" applyBorder="1" applyAlignment="1">
      <alignment horizontal="justify" vertical="center" wrapText="1"/>
    </xf>
    <xf numFmtId="0" fontId="8" fillId="0" borderId="20" xfId="0" applyFont="1" applyBorder="1">
      <alignment vertical="center"/>
    </xf>
    <xf numFmtId="0" fontId="8" fillId="0" borderId="10" xfId="0" applyFont="1" applyFill="1" applyBorder="1" applyAlignment="1">
      <alignment horizontal="justify" vertical="center" wrapText="1"/>
    </xf>
    <xf numFmtId="0" fontId="8" fillId="0" borderId="11" xfId="0" applyFont="1" applyFill="1" applyBorder="1" applyAlignment="1">
      <alignment horizontal="justify" vertical="center" wrapText="1"/>
    </xf>
    <xf numFmtId="0" fontId="8" fillId="0" borderId="12" xfId="0" applyFont="1" applyFill="1" applyBorder="1" applyAlignment="1">
      <alignment horizontal="justify" vertical="center" wrapText="1"/>
    </xf>
    <xf numFmtId="0" fontId="2" fillId="0" borderId="24" xfId="0" applyFont="1" applyBorder="1">
      <alignment vertical="center"/>
    </xf>
    <xf numFmtId="0" fontId="2" fillId="0" borderId="1" xfId="0" applyFont="1" applyBorder="1">
      <alignment vertical="center"/>
    </xf>
    <xf numFmtId="0" fontId="2" fillId="0" borderId="25" xfId="0" applyFont="1" applyBorder="1">
      <alignment vertical="center"/>
    </xf>
    <xf numFmtId="0" fontId="2" fillId="2" borderId="26" xfId="0" applyFont="1" applyFill="1" applyBorder="1">
      <alignment vertical="center"/>
    </xf>
    <xf numFmtId="0" fontId="2" fillId="0" borderId="27" xfId="0" applyFont="1" applyBorder="1">
      <alignment vertical="center"/>
    </xf>
    <xf numFmtId="0" fontId="2" fillId="2" borderId="28" xfId="0" applyFont="1" applyFill="1" applyBorder="1">
      <alignment vertical="center"/>
    </xf>
    <xf numFmtId="0" fontId="5" fillId="0" borderId="29" xfId="0" applyFont="1" applyBorder="1" applyAlignment="1">
      <alignment horizontal="justify" vertical="center" wrapText="1"/>
    </xf>
    <xf numFmtId="0" fontId="4" fillId="0" borderId="30" xfId="0" applyFont="1" applyBorder="1" applyAlignment="1">
      <alignment horizontal="justify" vertical="center" wrapText="1"/>
    </xf>
    <xf numFmtId="176" fontId="4" fillId="0" borderId="31" xfId="0" applyNumberFormat="1" applyFont="1" applyBorder="1" applyAlignment="1">
      <alignment horizontal="justify" vertical="center" wrapText="1"/>
    </xf>
    <xf numFmtId="176" fontId="4" fillId="0" borderId="32" xfId="0" applyNumberFormat="1" applyFont="1" applyBorder="1" applyAlignment="1">
      <alignment horizontal="justify" vertical="center" wrapText="1"/>
    </xf>
    <xf numFmtId="0" fontId="2" fillId="0" borderId="33" xfId="0" applyFont="1" applyBorder="1">
      <alignment vertical="center"/>
    </xf>
    <xf numFmtId="0" fontId="2" fillId="2" borderId="34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5"/>
  <sheetViews>
    <sheetView tabSelected="1" view="pageBreakPreview" topLeftCell="A16" zoomScaleNormal="100" zoomScaleSheetLayoutView="100" workbookViewId="0">
      <selection activeCell="D21" sqref="D21"/>
    </sheetView>
  </sheetViews>
  <sheetFormatPr defaultColWidth="9" defaultRowHeight="14.15" x14ac:dyDescent="0.25"/>
  <cols>
    <col min="1" max="1" width="29.07421875" style="1" customWidth="1"/>
    <col min="2" max="2" width="15" style="1" customWidth="1"/>
    <col min="3" max="3" width="14.3828125" style="1" customWidth="1"/>
    <col min="4" max="4" width="15.23046875" style="1" customWidth="1"/>
    <col min="5" max="5" width="14.69140625" style="1" customWidth="1"/>
    <col min="6" max="6" width="12.61328125" style="1" customWidth="1"/>
    <col min="7" max="7" width="17.921875" style="1" customWidth="1"/>
    <col min="8" max="8" width="16.3828125" style="1" customWidth="1"/>
    <col min="9" max="16384" width="9" style="1"/>
  </cols>
  <sheetData>
    <row r="1" spans="1:8" x14ac:dyDescent="0.25">
      <c r="A1" s="1" t="s">
        <v>28</v>
      </c>
    </row>
    <row r="2" spans="1:8" ht="16.75" x14ac:dyDescent="0.25">
      <c r="A2" s="5" t="s">
        <v>21</v>
      </c>
    </row>
    <row r="3" spans="1:8" ht="14.6" thickBot="1" x14ac:dyDescent="0.3">
      <c r="A3" s="2" t="s">
        <v>19</v>
      </c>
    </row>
    <row r="4" spans="1:8" ht="14.6" thickBot="1" x14ac:dyDescent="0.3">
      <c r="A4" s="6"/>
      <c r="B4" s="9" t="s">
        <v>3</v>
      </c>
    </row>
    <row r="5" spans="1:8" ht="14.6" thickTop="1" x14ac:dyDescent="0.25">
      <c r="A5" s="36" t="s">
        <v>0</v>
      </c>
      <c r="B5" s="37">
        <v>1</v>
      </c>
    </row>
    <row r="6" spans="1:8" x14ac:dyDescent="0.25">
      <c r="A6" s="7" t="s">
        <v>1</v>
      </c>
      <c r="B6" s="10"/>
    </row>
    <row r="7" spans="1:8" x14ac:dyDescent="0.25">
      <c r="A7" s="7" t="s">
        <v>16</v>
      </c>
      <c r="B7" s="10"/>
    </row>
    <row r="8" spans="1:8" ht="28.3" x14ac:dyDescent="0.25">
      <c r="A8" s="8" t="s">
        <v>17</v>
      </c>
      <c r="B8" s="10">
        <v>2</v>
      </c>
    </row>
    <row r="9" spans="1:8" x14ac:dyDescent="0.25">
      <c r="A9" s="7" t="s">
        <v>2</v>
      </c>
      <c r="B9" s="10">
        <v>5</v>
      </c>
    </row>
    <row r="10" spans="1:8" x14ac:dyDescent="0.25">
      <c r="A10" s="44" t="s">
        <v>26</v>
      </c>
      <c r="B10" s="45"/>
    </row>
    <row r="11" spans="1:8" ht="14.6" thickBot="1" x14ac:dyDescent="0.3">
      <c r="A11" s="38" t="s">
        <v>27</v>
      </c>
      <c r="B11" s="39"/>
    </row>
    <row r="12" spans="1:8" ht="15" thickTop="1" thickBot="1" x14ac:dyDescent="0.3">
      <c r="A12" s="34" t="s">
        <v>18</v>
      </c>
      <c r="B12" s="35">
        <f>SUM(B5:B11)</f>
        <v>8</v>
      </c>
    </row>
    <row r="13" spans="1:8" x14ac:dyDescent="0.25">
      <c r="A13" s="4"/>
      <c r="B13" s="4"/>
    </row>
    <row r="14" spans="1:8" ht="14.6" thickBot="1" x14ac:dyDescent="0.3">
      <c r="A14" s="1" t="s">
        <v>20</v>
      </c>
    </row>
    <row r="15" spans="1:8" ht="28.75" thickBot="1" x14ac:dyDescent="0.3">
      <c r="A15" s="22" t="s">
        <v>4</v>
      </c>
      <c r="B15" s="23" t="s">
        <v>0</v>
      </c>
      <c r="C15" s="24" t="s">
        <v>8</v>
      </c>
      <c r="D15" s="24" t="s">
        <v>9</v>
      </c>
      <c r="E15" s="24" t="s">
        <v>10</v>
      </c>
      <c r="F15" s="24" t="s">
        <v>11</v>
      </c>
      <c r="G15" s="40" t="s">
        <v>24</v>
      </c>
      <c r="H15" s="25" t="s">
        <v>25</v>
      </c>
    </row>
    <row r="16" spans="1:8" ht="15.45" thickTop="1" x14ac:dyDescent="0.25">
      <c r="A16" s="18" t="s">
        <v>5</v>
      </c>
      <c r="B16" s="19">
        <v>71</v>
      </c>
      <c r="C16" s="20">
        <v>34</v>
      </c>
      <c r="D16" s="20">
        <v>80</v>
      </c>
      <c r="E16" s="20">
        <v>53</v>
      </c>
      <c r="F16" s="20">
        <v>32</v>
      </c>
      <c r="G16" s="41">
        <v>47</v>
      </c>
      <c r="H16" s="21">
        <v>84</v>
      </c>
    </row>
    <row r="17" spans="1:8" ht="15" x14ac:dyDescent="0.25">
      <c r="A17" s="16" t="s">
        <v>6</v>
      </c>
      <c r="B17" s="14">
        <v>4.9000000000000002E-2</v>
      </c>
      <c r="C17" s="3">
        <v>7.2999999999999995E-2</v>
      </c>
      <c r="D17" s="3">
        <v>0.112</v>
      </c>
      <c r="E17" s="3">
        <v>0.104</v>
      </c>
      <c r="F17" s="3">
        <v>4.3999999999999997E-2</v>
      </c>
      <c r="G17" s="42">
        <v>3.5999999999999997E-2</v>
      </c>
      <c r="H17" s="11">
        <v>3.4000000000000002E-2</v>
      </c>
    </row>
    <row r="18" spans="1:8" ht="15.45" thickBot="1" x14ac:dyDescent="0.3">
      <c r="A18" s="17" t="s">
        <v>7</v>
      </c>
      <c r="B18" s="15">
        <v>0.255</v>
      </c>
      <c r="C18" s="12">
        <v>0.24</v>
      </c>
      <c r="D18" s="12">
        <v>0.313</v>
      </c>
      <c r="E18" s="12">
        <v>0.313</v>
      </c>
      <c r="F18" s="12">
        <v>0.255</v>
      </c>
      <c r="G18" s="43">
        <v>0.36799999999999999</v>
      </c>
      <c r="H18" s="13">
        <v>0.36799999999999999</v>
      </c>
    </row>
    <row r="20" spans="1:8" ht="14.6" thickBot="1" x14ac:dyDescent="0.3">
      <c r="A20" s="1" t="s">
        <v>22</v>
      </c>
    </row>
    <row r="21" spans="1:8" ht="17.149999999999999" thickBot="1" x14ac:dyDescent="0.3">
      <c r="A21" s="29"/>
      <c r="B21" s="30" t="s">
        <v>12</v>
      </c>
    </row>
    <row r="22" spans="1:8" ht="17.149999999999999" thickTop="1" x14ac:dyDescent="0.25">
      <c r="A22" s="31" t="s">
        <v>13</v>
      </c>
      <c r="B22" s="26">
        <f>B$5*B16+B$6*C16+B$7*D16+B$8*E16+B$9*F16+B$10*G16+B$11*H16</f>
        <v>337</v>
      </c>
    </row>
    <row r="23" spans="1:8" ht="16.75" x14ac:dyDescent="0.25">
      <c r="A23" s="32" t="s">
        <v>14</v>
      </c>
      <c r="B23" s="27">
        <f>(B$5*B17+B$6*C17+B$7*D17+B$8*E17+B$9*F17+B$10*G17+B$11*H17)/B12</f>
        <v>5.9624999999999997E-2</v>
      </c>
    </row>
    <row r="24" spans="1:8" ht="17.149999999999999" thickBot="1" x14ac:dyDescent="0.3">
      <c r="A24" s="33" t="s">
        <v>15</v>
      </c>
      <c r="B24" s="28">
        <f>(B$5*B18+B$6*C18+B$7*D18+B$8*E18+B$9*F18+B$10*G18+B$11*H18)/B12</f>
        <v>0.26949999999999996</v>
      </c>
    </row>
    <row r="25" spans="1:8" x14ac:dyDescent="0.25">
      <c r="A25" s="1" t="s">
        <v>23</v>
      </c>
    </row>
  </sheetData>
  <phoneticPr fontId="1"/>
  <pageMargins left="0.7" right="0.7" top="0.75" bottom="0.75" header="0.3" footer="0.3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富山県</dc:creator>
  <cp:lastModifiedBy>開口　高志</cp:lastModifiedBy>
  <cp:lastPrinted>2024-06-24T09:18:17Z</cp:lastPrinted>
  <dcterms:created xsi:type="dcterms:W3CDTF">2020-03-08T23:17:37Z</dcterms:created>
  <dcterms:modified xsi:type="dcterms:W3CDTF">2024-06-24T09:19:01Z</dcterms:modified>
</cp:coreProperties>
</file>