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994855\Box\★【内部共有】1719国際課\2多文化共生係\01_事業\外国人住民数調査・在留管理\01_外国人住民数調査（H28～)\R5 外国人住民数（令和6年1月1日）\04_起案（各種発表用データ）\"/>
    </mc:Choice>
  </mc:AlternateContent>
  <xr:revisionPtr revIDLastSave="0" documentId="13_ncr:1_{07016C59-8458-4292-BDB0-EFBFD1051C14}" xr6:coauthVersionLast="47" xr6:coauthVersionMax="47" xr10:uidLastSave="{00000000-0000-0000-0000-000000000000}"/>
  <bookViews>
    <workbookView xWindow="-120" yWindow="-120" windowWidth="29040" windowHeight="15990" tabRatio="631" xr2:uid="{00000000-000D-0000-FFFF-FFFF00000000}"/>
  </bookViews>
  <sheets>
    <sheet name="R5(R5より五十音順)" sheetId="33" r:id="rId1"/>
    <sheet name="R4" sheetId="32" r:id="rId2"/>
    <sheet name="R3" sheetId="31" r:id="rId3"/>
    <sheet name="R2" sheetId="30" r:id="rId4"/>
    <sheet name="R1" sheetId="29" r:id="rId5"/>
    <sheet name="H30" sheetId="28" r:id="rId6"/>
    <sheet name="H29" sheetId="27" r:id="rId7"/>
    <sheet name="H28" sheetId="24" r:id="rId8"/>
    <sheet name="H27" sheetId="26" r:id="rId9"/>
    <sheet name="H26" sheetId="21" r:id="rId10"/>
    <sheet name="H25" sheetId="20" r:id="rId11"/>
    <sheet name="H24" sheetId="19" r:id="rId12"/>
  </sheets>
  <definedNames>
    <definedName name="_xlnm.Print_Area" localSheetId="11">'H24'!$A$1:$CE$30</definedName>
    <definedName name="_xlnm.Print_Area" localSheetId="10">'H25'!$A$1:$CI$30</definedName>
    <definedName name="_xlnm.Print_Area" localSheetId="9">'H26'!$A$1:$CM$32</definedName>
    <definedName name="_xlnm.Print_Area" localSheetId="8">'H27'!$A$1:$CK$32</definedName>
    <definedName name="_xlnm.Print_Area" localSheetId="7">'H28'!$A$1:$CP$32</definedName>
    <definedName name="_xlnm.Print_Area" localSheetId="6">'H29'!$A$1:$CT$32</definedName>
    <definedName name="_xlnm.Print_Area" localSheetId="5">'H30'!$A$1:$CY$32</definedName>
    <definedName name="_xlnm.Print_Area" localSheetId="2">'R3'!$A$1:$CV$32</definedName>
    <definedName name="あ５" localSheetId="11">#REF!</definedName>
    <definedName name="あ５" localSheetId="10">#REF!</definedName>
    <definedName name="あ５" localSheetId="9">#REF!</definedName>
    <definedName name="あ５" localSheetId="8">#REF!</definedName>
    <definedName name="あ５" localSheetId="7">#REF!</definedName>
    <definedName name="あ５" localSheetId="6">#REF!</definedName>
    <definedName name="あ５" localSheetId="5">#REF!</definedName>
    <definedName name="あ５" localSheetId="2">#REF!</definedName>
    <definedName name="あ５">#REF!</definedName>
    <definedName name="平成１１年" localSheetId="11">#REF!</definedName>
    <definedName name="平成１１年" localSheetId="10">#REF!</definedName>
    <definedName name="平成１１年" localSheetId="9">#REF!</definedName>
    <definedName name="平成１１年" localSheetId="8">#REF!</definedName>
    <definedName name="平成１１年" localSheetId="7">#REF!</definedName>
    <definedName name="平成１１年" localSheetId="6">#REF!</definedName>
    <definedName name="平成１１年" localSheetId="5">#REF!</definedName>
    <definedName name="平成１１年" localSheetId="2">#REF!</definedName>
    <definedName name="平成１１年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27" l="1"/>
  <c r="B6" i="20"/>
  <c r="CO23" i="27"/>
  <c r="CE23" i="27"/>
  <c r="BW23" i="27"/>
  <c r="BH23" i="27"/>
  <c r="AC23" i="27"/>
  <c r="C23" i="27"/>
  <c r="B23" i="27"/>
  <c r="CO22" i="27"/>
  <c r="CE22" i="27"/>
  <c r="BW22" i="27"/>
  <c r="BH22" i="27"/>
  <c r="AC22" i="27"/>
  <c r="C22" i="27"/>
  <c r="B22" i="27"/>
  <c r="CO21" i="27"/>
  <c r="CE21" i="27"/>
  <c r="BW21" i="27"/>
  <c r="BH21" i="27"/>
  <c r="AC21" i="27"/>
  <c r="C21" i="27"/>
  <c r="B21" i="27"/>
  <c r="CO20" i="27"/>
  <c r="CE20" i="27"/>
  <c r="BW20" i="27"/>
  <c r="BH20" i="27"/>
  <c r="AC20" i="27"/>
  <c r="C20" i="27"/>
  <c r="B20" i="27"/>
  <c r="CO19" i="27"/>
  <c r="CE19" i="27"/>
  <c r="BW19" i="27"/>
  <c r="BH19" i="27"/>
  <c r="AC19" i="27"/>
  <c r="C19" i="27"/>
  <c r="B19" i="27"/>
  <c r="CO18" i="27"/>
  <c r="CE18" i="27"/>
  <c r="BW18" i="27"/>
  <c r="BH18" i="27"/>
  <c r="AC18" i="27"/>
  <c r="C18" i="27"/>
  <c r="B18" i="27"/>
  <c r="CO17" i="27"/>
  <c r="CE17" i="27"/>
  <c r="BW17" i="27"/>
  <c r="BH17" i="27"/>
  <c r="AC17" i="27"/>
  <c r="C17" i="27"/>
  <c r="B17" i="27"/>
  <c r="CO16" i="27"/>
  <c r="CE16" i="27"/>
  <c r="BW16" i="27"/>
  <c r="BH16" i="27"/>
  <c r="AC16" i="27"/>
  <c r="C16" i="27"/>
  <c r="B16" i="27"/>
  <c r="CO15" i="27"/>
  <c r="CE15" i="27"/>
  <c r="BW15" i="27"/>
  <c r="BH15" i="27"/>
  <c r="AC15" i="27"/>
  <c r="C15" i="27"/>
  <c r="B15" i="27"/>
  <c r="CO14" i="27"/>
  <c r="CE14" i="27"/>
  <c r="BW14" i="27"/>
  <c r="BH14" i="27"/>
  <c r="AC14" i="27"/>
  <c r="C14" i="27"/>
  <c r="B14" i="27"/>
  <c r="CO13" i="27"/>
  <c r="CE13" i="27"/>
  <c r="BW13" i="27"/>
  <c r="BH13" i="27"/>
  <c r="AC13" i="27"/>
  <c r="C13" i="27"/>
  <c r="B13" i="27"/>
  <c r="CO12" i="27"/>
  <c r="CE12" i="27"/>
  <c r="BW12" i="27"/>
  <c r="BH12" i="27"/>
  <c r="AC12" i="27"/>
  <c r="C12" i="27"/>
  <c r="B12" i="27"/>
  <c r="CO11" i="27"/>
  <c r="CE11" i="27"/>
  <c r="BW11" i="27"/>
  <c r="BH11" i="27"/>
  <c r="AC11" i="27"/>
  <c r="C11" i="27"/>
  <c r="B11" i="27"/>
  <c r="CO10" i="27"/>
  <c r="CE10" i="27"/>
  <c r="BW10" i="27"/>
  <c r="BH10" i="27"/>
  <c r="AC10" i="27"/>
  <c r="C10" i="27"/>
  <c r="B10" i="27"/>
  <c r="CO9" i="27"/>
  <c r="CE9" i="27"/>
  <c r="BW9" i="27"/>
  <c r="BH9" i="27"/>
  <c r="AC9" i="27"/>
  <c r="C9" i="27"/>
  <c r="B9" i="27"/>
  <c r="CT8" i="27"/>
  <c r="CS8" i="27"/>
  <c r="CR8" i="27"/>
  <c r="CO8" i="27" s="1"/>
  <c r="CQ8" i="27"/>
  <c r="CP8" i="27"/>
  <c r="CN8" i="27"/>
  <c r="CM8" i="27"/>
  <c r="CL8" i="27"/>
  <c r="CK8" i="27"/>
  <c r="CJ8" i="27"/>
  <c r="CI8" i="27"/>
  <c r="CH8" i="27"/>
  <c r="CG8" i="27"/>
  <c r="CF8" i="27"/>
  <c r="CE8" i="27" s="1"/>
  <c r="CD8" i="27"/>
  <c r="CC8" i="27"/>
  <c r="CB8" i="27"/>
  <c r="CA8" i="27"/>
  <c r="BZ8" i="27"/>
  <c r="BY8" i="27"/>
  <c r="BX8" i="27"/>
  <c r="BW8" i="27" s="1"/>
  <c r="BV8" i="27"/>
  <c r="BU8" i="27"/>
  <c r="BT8" i="27"/>
  <c r="BS8" i="27"/>
  <c r="BR8" i="27"/>
  <c r="BQ8" i="27"/>
  <c r="BP8" i="27"/>
  <c r="BO8" i="27"/>
  <c r="BN8" i="27"/>
  <c r="BM8" i="27"/>
  <c r="BL8" i="27"/>
  <c r="BK8" i="27"/>
  <c r="BJ8" i="27"/>
  <c r="BI8" i="27"/>
  <c r="BH8" i="27"/>
  <c r="BG8" i="27"/>
  <c r="BF8" i="27"/>
  <c r="BE8" i="27"/>
  <c r="BD8" i="27"/>
  <c r="BC8" i="27"/>
  <c r="BB8" i="27"/>
  <c r="BA8" i="27"/>
  <c r="AZ8" i="27"/>
  <c r="AY8" i="27"/>
  <c r="AX8" i="27"/>
  <c r="AW8" i="27"/>
  <c r="AV8" i="27"/>
  <c r="AU8" i="27"/>
  <c r="AT8" i="27"/>
  <c r="AS8" i="27"/>
  <c r="AR8" i="27"/>
  <c r="AQ8" i="27"/>
  <c r="AP8" i="27"/>
  <c r="AO8" i="27"/>
  <c r="AN8" i="27"/>
  <c r="AM8" i="27"/>
  <c r="AL8" i="27"/>
  <c r="AK8" i="27"/>
  <c r="AJ8" i="27"/>
  <c r="AI8" i="27"/>
  <c r="AH8" i="27"/>
  <c r="AG8" i="27"/>
  <c r="AF8" i="27"/>
  <c r="AE8" i="27"/>
  <c r="AC8" i="27" s="1"/>
  <c r="AD8" i="27"/>
  <c r="AB8" i="27"/>
  <c r="AA8" i="27"/>
  <c r="Z8" i="27"/>
  <c r="Y8" i="27"/>
  <c r="X8" i="27"/>
  <c r="W8" i="27"/>
  <c r="V8" i="27"/>
  <c r="U8" i="27"/>
  <c r="T8" i="27"/>
  <c r="S8" i="27"/>
  <c r="R8" i="27"/>
  <c r="Q8" i="27"/>
  <c r="P8" i="27"/>
  <c r="O8" i="27"/>
  <c r="N8" i="27"/>
  <c r="M8" i="27"/>
  <c r="L8" i="27"/>
  <c r="K8" i="27"/>
  <c r="J8" i="27"/>
  <c r="I8" i="27"/>
  <c r="H8" i="27"/>
  <c r="G8" i="27"/>
  <c r="F8" i="27"/>
  <c r="E8" i="27"/>
  <c r="D8" i="27"/>
  <c r="C8" i="27"/>
  <c r="CO5" i="33"/>
  <c r="CP5" i="33"/>
  <c r="CQ5" i="33"/>
  <c r="CR5" i="33"/>
  <c r="CS5" i="33" s="1"/>
  <c r="CT5" i="33" s="1"/>
  <c r="DG23" i="33"/>
  <c r="CU23" i="33"/>
  <c r="CL23" i="33"/>
  <c r="BS23" i="33"/>
  <c r="AF23" i="33"/>
  <c r="C23" i="33"/>
  <c r="B23" i="33"/>
  <c r="DG22" i="33"/>
  <c r="CU22" i="33"/>
  <c r="CL22" i="33"/>
  <c r="BS22" i="33"/>
  <c r="AF22" i="33"/>
  <c r="C22" i="33"/>
  <c r="B22" i="33"/>
  <c r="DG21" i="33"/>
  <c r="CU21" i="33"/>
  <c r="CL21" i="33"/>
  <c r="BS21" i="33"/>
  <c r="AF21" i="33"/>
  <c r="C21" i="33"/>
  <c r="B21" i="33"/>
  <c r="DG20" i="33"/>
  <c r="CU20" i="33"/>
  <c r="CL20" i="33"/>
  <c r="BS20" i="33"/>
  <c r="AF20" i="33"/>
  <c r="C20" i="33"/>
  <c r="B20" i="33"/>
  <c r="DG19" i="33"/>
  <c r="CU19" i="33"/>
  <c r="CL19" i="33"/>
  <c r="BS19" i="33"/>
  <c r="AF19" i="33"/>
  <c r="C19" i="33"/>
  <c r="B19" i="33"/>
  <c r="DG18" i="33"/>
  <c r="CU18" i="33"/>
  <c r="CL18" i="33"/>
  <c r="BS18" i="33"/>
  <c r="AF18" i="33"/>
  <c r="C18" i="33"/>
  <c r="B18" i="33"/>
  <c r="DG17" i="33"/>
  <c r="CU17" i="33"/>
  <c r="CL17" i="33"/>
  <c r="BS17" i="33"/>
  <c r="AF17" i="33"/>
  <c r="C17" i="33"/>
  <c r="B17" i="33"/>
  <c r="DG16" i="33"/>
  <c r="CU16" i="33"/>
  <c r="CL16" i="33"/>
  <c r="BS16" i="33"/>
  <c r="AF16" i="33"/>
  <c r="C16" i="33"/>
  <c r="B16" i="33"/>
  <c r="DG15" i="33"/>
  <c r="CU15" i="33"/>
  <c r="CL15" i="33"/>
  <c r="BS15" i="33"/>
  <c r="AF15" i="33"/>
  <c r="C15" i="33"/>
  <c r="B15" i="33"/>
  <c r="DG14" i="33"/>
  <c r="CU14" i="33"/>
  <c r="CL14" i="33"/>
  <c r="BS14" i="33"/>
  <c r="AF14" i="33"/>
  <c r="C14" i="33"/>
  <c r="B14" i="33"/>
  <c r="DG13" i="33"/>
  <c r="CU13" i="33"/>
  <c r="CL13" i="33"/>
  <c r="BS13" i="33"/>
  <c r="AF13" i="33"/>
  <c r="C13" i="33"/>
  <c r="B13" i="33"/>
  <c r="DG12" i="33"/>
  <c r="CU12" i="33"/>
  <c r="CL12" i="33"/>
  <c r="BS12" i="33"/>
  <c r="AF12" i="33"/>
  <c r="C12" i="33"/>
  <c r="B12" i="33"/>
  <c r="DG11" i="33"/>
  <c r="CU11" i="33"/>
  <c r="CL11" i="33"/>
  <c r="BS11" i="33"/>
  <c r="AF11" i="33"/>
  <c r="C11" i="33"/>
  <c r="B11" i="33"/>
  <c r="DG10" i="33"/>
  <c r="DG8" i="33" s="1"/>
  <c r="CU10" i="33"/>
  <c r="CL10" i="33"/>
  <c r="BS10" i="33"/>
  <c r="AF10" i="33"/>
  <c r="AF8" i="33" s="1"/>
  <c r="C10" i="33"/>
  <c r="B10" i="33"/>
  <c r="DG9" i="33"/>
  <c r="CU9" i="33"/>
  <c r="CU8" i="33" s="1"/>
  <c r="CL9" i="33"/>
  <c r="BS9" i="33"/>
  <c r="BS8" i="33" s="1"/>
  <c r="AF9" i="33"/>
  <c r="C9" i="33"/>
  <c r="C8" i="33" s="1"/>
  <c r="B9" i="33"/>
  <c r="DL8" i="33"/>
  <c r="DK8" i="33"/>
  <c r="DJ8" i="33"/>
  <c r="DI8" i="33"/>
  <c r="DH8" i="33"/>
  <c r="DF8" i="33"/>
  <c r="DE8" i="33"/>
  <c r="DD8" i="33"/>
  <c r="DC8" i="33"/>
  <c r="DB8" i="33"/>
  <c r="DA8" i="33"/>
  <c r="CZ8" i="33"/>
  <c r="CY8" i="33"/>
  <c r="CX8" i="33"/>
  <c r="CW8" i="33"/>
  <c r="CV8" i="33"/>
  <c r="CT8" i="33"/>
  <c r="CS8" i="33"/>
  <c r="CR8" i="33"/>
  <c r="CQ8" i="33"/>
  <c r="CP8" i="33"/>
  <c r="CO8" i="33"/>
  <c r="CN8" i="33"/>
  <c r="CM8" i="33"/>
  <c r="CL8" i="33"/>
  <c r="CK8" i="33"/>
  <c r="CJ8" i="33"/>
  <c r="CI8" i="33"/>
  <c r="CH8" i="33"/>
  <c r="CG8" i="33"/>
  <c r="CF8" i="33"/>
  <c r="CE8" i="33"/>
  <c r="CD8" i="33"/>
  <c r="CC8" i="33"/>
  <c r="CB8" i="33"/>
  <c r="CA8" i="33"/>
  <c r="BZ8" i="33"/>
  <c r="BY8" i="33"/>
  <c r="BX8" i="33"/>
  <c r="BW8" i="33"/>
  <c r="BV8" i="33"/>
  <c r="BU8" i="33"/>
  <c r="BT8" i="33"/>
  <c r="BR8" i="33"/>
  <c r="BQ8" i="33"/>
  <c r="BP8" i="33"/>
  <c r="BO8" i="33"/>
  <c r="BN8" i="33"/>
  <c r="BM8" i="33"/>
  <c r="BL8" i="33"/>
  <c r="BK8" i="33"/>
  <c r="BJ8" i="33"/>
  <c r="BI8" i="33"/>
  <c r="BH8" i="33"/>
  <c r="BG8" i="33"/>
  <c r="BF8" i="33"/>
  <c r="BE8" i="33"/>
  <c r="BD8" i="33"/>
  <c r="BC8" i="33"/>
  <c r="BB8" i="33"/>
  <c r="BA8" i="33"/>
  <c r="AZ8" i="33"/>
  <c r="AY8" i="33"/>
  <c r="AX8" i="33"/>
  <c r="AW8" i="33"/>
  <c r="AV8" i="33"/>
  <c r="AU8" i="33"/>
  <c r="AT8" i="33"/>
  <c r="AS8" i="33"/>
  <c r="AR8" i="33"/>
  <c r="AQ8" i="33"/>
  <c r="AP8" i="33"/>
  <c r="AO8" i="33"/>
  <c r="AN8" i="33"/>
  <c r="AM8" i="33"/>
  <c r="AL8" i="33"/>
  <c r="AK8" i="33"/>
  <c r="AJ8" i="33"/>
  <c r="AI8" i="33"/>
  <c r="AH8" i="33"/>
  <c r="AG8" i="33"/>
  <c r="AE8" i="33"/>
  <c r="AD8" i="33"/>
  <c r="AC8" i="33"/>
  <c r="AB8" i="33"/>
  <c r="AA8" i="33"/>
  <c r="Z8" i="33"/>
  <c r="Y8" i="33"/>
  <c r="X8" i="33"/>
  <c r="W8" i="33"/>
  <c r="V8" i="33"/>
  <c r="U8" i="33"/>
  <c r="T8" i="33"/>
  <c r="S8" i="33"/>
  <c r="R8" i="33"/>
  <c r="Q8" i="33"/>
  <c r="P8" i="33"/>
  <c r="O8" i="33"/>
  <c r="N8" i="33"/>
  <c r="M8" i="33"/>
  <c r="L8" i="33"/>
  <c r="K8" i="33"/>
  <c r="J8" i="33"/>
  <c r="I8" i="33"/>
  <c r="H8" i="33"/>
  <c r="G8" i="33"/>
  <c r="F8" i="33"/>
  <c r="E8" i="33"/>
  <c r="D8" i="33"/>
  <c r="B8" i="33"/>
  <c r="E5" i="33"/>
  <c r="F5" i="33" s="1"/>
  <c r="G5" i="33" s="1"/>
  <c r="H5" i="33" s="1"/>
  <c r="I5" i="33" s="1"/>
  <c r="J5" i="33" s="1"/>
  <c r="K5" i="33" s="1"/>
  <c r="L5" i="33" s="1"/>
  <c r="M5" i="33" s="1"/>
  <c r="N5" i="33" s="1"/>
  <c r="O5" i="33" s="1"/>
  <c r="P5" i="33" s="1"/>
  <c r="Q5" i="33" s="1"/>
  <c r="R5" i="33" s="1"/>
  <c r="S5" i="33" s="1"/>
  <c r="T5" i="33" s="1"/>
  <c r="U5" i="33" s="1"/>
  <c r="V5" i="33" s="1"/>
  <c r="W5" i="33" s="1"/>
  <c r="X5" i="33" s="1"/>
  <c r="Y5" i="33" s="1"/>
  <c r="Z5" i="33" s="1"/>
  <c r="AA5" i="33" s="1"/>
  <c r="AB5" i="33" s="1"/>
  <c r="AC5" i="33" s="1"/>
  <c r="AD5" i="33" s="1"/>
  <c r="AE5" i="33" s="1"/>
  <c r="AG5" i="33" s="1"/>
  <c r="AI5" i="33" s="1"/>
  <c r="AJ5" i="33" s="1"/>
  <c r="AK5" i="33" s="1"/>
  <c r="AL5" i="33" s="1"/>
  <c r="AM5" i="33" s="1"/>
  <c r="AN5" i="33" s="1"/>
  <c r="AP5" i="33" s="1"/>
  <c r="AQ5" i="33" s="1"/>
  <c r="AR5" i="33" s="1"/>
  <c r="AS5" i="33" s="1"/>
  <c r="AT5" i="33" s="1"/>
  <c r="AU5" i="33" s="1"/>
  <c r="AV5" i="33" s="1"/>
  <c r="AW5" i="33" s="1"/>
  <c r="AX5" i="33" s="1"/>
  <c r="AY5" i="33" s="1"/>
  <c r="AZ5" i="33" s="1"/>
  <c r="BB5" i="33" s="1"/>
  <c r="BD5" i="33" s="1"/>
  <c r="BE5" i="33" s="1"/>
  <c r="BF5" i="33" s="1"/>
  <c r="BG5" i="33" s="1"/>
  <c r="BH5" i="33" s="1"/>
  <c r="BI5" i="33" s="1"/>
  <c r="BJ5" i="33" s="1"/>
  <c r="BK5" i="33" s="1"/>
  <c r="BL5" i="33" s="1"/>
  <c r="BM5" i="33" s="1"/>
  <c r="BN5" i="33" s="1"/>
  <c r="BO5" i="33" s="1"/>
  <c r="BQ5" i="33" s="1"/>
  <c r="BR5" i="33" s="1"/>
  <c r="BT5" i="33" s="1"/>
  <c r="BU5" i="33" s="1"/>
  <c r="BV5" i="33" s="1"/>
  <c r="BW5" i="33" s="1"/>
  <c r="BX5" i="33" s="1"/>
  <c r="BY5" i="33" s="1"/>
  <c r="BZ5" i="33" s="1"/>
  <c r="CA5" i="33" s="1"/>
  <c r="CB5" i="33" s="1"/>
  <c r="CC5" i="33" s="1"/>
  <c r="CD5" i="33" s="1"/>
  <c r="CE5" i="33" s="1"/>
  <c r="CF5" i="33" s="1"/>
  <c r="CG5" i="33" s="1"/>
  <c r="CH5" i="33" s="1"/>
  <c r="CI5" i="33" s="1"/>
  <c r="CJ5" i="33" s="1"/>
  <c r="CK5" i="33" s="1"/>
  <c r="CM5" i="33" s="1"/>
  <c r="D5" i="33"/>
  <c r="CN5" i="33" l="1"/>
  <c r="CV5" i="33" s="1"/>
  <c r="CW5" i="33" s="1"/>
  <c r="CX5" i="33" s="1"/>
  <c r="CY5" i="33" s="1"/>
  <c r="CZ5" i="33" s="1"/>
  <c r="DA5" i="33" s="1"/>
  <c r="DC5" i="33" s="1"/>
  <c r="DD5" i="33" s="1"/>
  <c r="DE5" i="33" s="1"/>
  <c r="DF5" i="33" s="1"/>
  <c r="DH5" i="33" s="1"/>
  <c r="DI5" i="33" s="1"/>
  <c r="DJ5" i="33" s="1"/>
  <c r="DK5" i="33" s="1"/>
  <c r="CW23" i="32" l="1"/>
  <c r="CK23" i="32"/>
  <c r="CB23" i="32"/>
  <c r="BL23" i="32"/>
  <c r="AD23" i="32"/>
  <c r="C23" i="32"/>
  <c r="B23" i="32"/>
  <c r="CW22" i="32"/>
  <c r="CK22" i="32"/>
  <c r="CB22" i="32"/>
  <c r="BL22" i="32"/>
  <c r="AD22" i="32"/>
  <c r="C22" i="32"/>
  <c r="B22" i="32"/>
  <c r="CW21" i="32"/>
  <c r="CK21" i="32"/>
  <c r="CB21" i="32"/>
  <c r="BL21" i="32"/>
  <c r="AD21" i="32"/>
  <c r="C21" i="32"/>
  <c r="B21" i="32"/>
  <c r="CW20" i="32"/>
  <c r="CK20" i="32"/>
  <c r="CB20" i="32"/>
  <c r="BL20" i="32"/>
  <c r="AD20" i="32"/>
  <c r="C20" i="32"/>
  <c r="B20" i="32"/>
  <c r="CW19" i="32"/>
  <c r="CK19" i="32"/>
  <c r="CB19" i="32"/>
  <c r="BL19" i="32"/>
  <c r="AD19" i="32"/>
  <c r="C19" i="32"/>
  <c r="B19" i="32"/>
  <c r="CW18" i="32"/>
  <c r="CK18" i="32"/>
  <c r="CB18" i="32"/>
  <c r="BL18" i="32"/>
  <c r="AD18" i="32"/>
  <c r="C18" i="32"/>
  <c r="B18" i="32"/>
  <c r="CW17" i="32"/>
  <c r="CK17" i="32"/>
  <c r="CB17" i="32"/>
  <c r="BL17" i="32"/>
  <c r="AD17" i="32"/>
  <c r="C17" i="32"/>
  <c r="B17" i="32"/>
  <c r="CW16" i="32"/>
  <c r="CK16" i="32"/>
  <c r="CB16" i="32"/>
  <c r="BL16" i="32"/>
  <c r="AD16" i="32"/>
  <c r="C16" i="32"/>
  <c r="B16" i="32"/>
  <c r="CW15" i="32"/>
  <c r="CK15" i="32"/>
  <c r="CB15" i="32"/>
  <c r="BL15" i="32"/>
  <c r="AD15" i="32"/>
  <c r="C15" i="32"/>
  <c r="B15" i="32"/>
  <c r="CW14" i="32"/>
  <c r="CK14" i="32"/>
  <c r="CB14" i="32"/>
  <c r="BL14" i="32"/>
  <c r="AD14" i="32"/>
  <c r="C14" i="32"/>
  <c r="B14" i="32"/>
  <c r="CW13" i="32"/>
  <c r="CK13" i="32"/>
  <c r="CB13" i="32"/>
  <c r="BL13" i="32"/>
  <c r="AD13" i="32"/>
  <c r="C13" i="32"/>
  <c r="B13" i="32"/>
  <c r="CW12" i="32"/>
  <c r="CK12" i="32"/>
  <c r="CB12" i="32"/>
  <c r="BL12" i="32"/>
  <c r="AD12" i="32"/>
  <c r="C12" i="32"/>
  <c r="B12" i="32"/>
  <c r="B8" i="32" s="1"/>
  <c r="CW11" i="32"/>
  <c r="CK11" i="32"/>
  <c r="CB11" i="32"/>
  <c r="BL11" i="32"/>
  <c r="AD11" i="32"/>
  <c r="C11" i="32"/>
  <c r="B11" i="32"/>
  <c r="CW10" i="32"/>
  <c r="CW8" i="32" s="1"/>
  <c r="CK10" i="32"/>
  <c r="CB10" i="32"/>
  <c r="BL10" i="32"/>
  <c r="AD10" i="32"/>
  <c r="AD8" i="32" s="1"/>
  <c r="C10" i="32"/>
  <c r="B10" i="32"/>
  <c r="CW9" i="32"/>
  <c r="CK9" i="32"/>
  <c r="CK8" i="32" s="1"/>
  <c r="CB9" i="32"/>
  <c r="BL9" i="32"/>
  <c r="AD9" i="32"/>
  <c r="C9" i="32"/>
  <c r="B9" i="32"/>
  <c r="DB8" i="32"/>
  <c r="DA8" i="32"/>
  <c r="CZ8" i="32"/>
  <c r="CY8" i="32"/>
  <c r="CX8" i="32"/>
  <c r="CV8" i="32"/>
  <c r="CU8" i="32"/>
  <c r="CT8" i="32"/>
  <c r="CS8" i="32"/>
  <c r="CR8" i="32"/>
  <c r="CQ8" i="32"/>
  <c r="CP8" i="32"/>
  <c r="CO8" i="32"/>
  <c r="CN8" i="32"/>
  <c r="CM8" i="32"/>
  <c r="CL8" i="32"/>
  <c r="CJ8" i="32"/>
  <c r="CI8" i="32"/>
  <c r="CH8" i="32"/>
  <c r="CG8" i="32"/>
  <c r="CF8" i="32"/>
  <c r="CE8" i="32"/>
  <c r="CD8" i="32"/>
  <c r="CC8" i="32"/>
  <c r="CB8" i="32"/>
  <c r="CA8" i="32"/>
  <c r="BZ8" i="32"/>
  <c r="BY8" i="32"/>
  <c r="BX8" i="32"/>
  <c r="BW8" i="32"/>
  <c r="BV8" i="32"/>
  <c r="BU8" i="32"/>
  <c r="BT8" i="32"/>
  <c r="BS8" i="32"/>
  <c r="BR8" i="32"/>
  <c r="BQ8" i="32"/>
  <c r="BP8" i="32"/>
  <c r="BO8" i="32"/>
  <c r="BN8" i="32"/>
  <c r="BM8" i="32"/>
  <c r="BL8" i="32"/>
  <c r="BK8" i="32"/>
  <c r="BJ8" i="32"/>
  <c r="BI8" i="32"/>
  <c r="BH8" i="32"/>
  <c r="BG8" i="32"/>
  <c r="BF8" i="32"/>
  <c r="BE8" i="32"/>
  <c r="BD8" i="32"/>
  <c r="BC8" i="32"/>
  <c r="BB8" i="32"/>
  <c r="BA8" i="32"/>
  <c r="AZ8" i="32"/>
  <c r="AY8" i="32"/>
  <c r="AX8" i="32"/>
  <c r="AW8" i="32"/>
  <c r="AV8" i="32"/>
  <c r="AU8" i="32"/>
  <c r="AT8" i="32"/>
  <c r="AS8" i="32"/>
  <c r="AR8" i="32"/>
  <c r="AQ8" i="32"/>
  <c r="AP8" i="32"/>
  <c r="AO8" i="32"/>
  <c r="AN8" i="32"/>
  <c r="AM8" i="32"/>
  <c r="AL8" i="32"/>
  <c r="AK8" i="32"/>
  <c r="AJ8" i="32"/>
  <c r="AI8" i="32"/>
  <c r="AH8" i="32"/>
  <c r="AG8" i="32"/>
  <c r="AF8" i="32"/>
  <c r="AE8" i="32"/>
  <c r="AC8" i="32"/>
  <c r="AB8" i="32"/>
  <c r="AA8" i="32"/>
  <c r="Z8" i="32"/>
  <c r="Y8" i="32"/>
  <c r="X8" i="32"/>
  <c r="W8" i="32"/>
  <c r="V8" i="32"/>
  <c r="U8" i="32"/>
  <c r="T8" i="32"/>
  <c r="S8" i="32"/>
  <c r="R8" i="32"/>
  <c r="Q8" i="32"/>
  <c r="P8" i="32"/>
  <c r="O8" i="32"/>
  <c r="N8" i="32"/>
  <c r="M8" i="32"/>
  <c r="L8" i="32"/>
  <c r="K8" i="32"/>
  <c r="J8" i="32"/>
  <c r="I8" i="32"/>
  <c r="H8" i="32"/>
  <c r="G8" i="32"/>
  <c r="F8" i="32"/>
  <c r="E8" i="32"/>
  <c r="D8" i="32"/>
  <c r="C8" i="32" s="1"/>
</calcChain>
</file>

<file path=xl/sharedStrings.xml><?xml version="1.0" encoding="utf-8"?>
<sst xmlns="http://schemas.openxmlformats.org/spreadsheetml/2006/main" count="1518" uniqueCount="635">
  <si>
    <t>総  数</t>
  </si>
  <si>
    <t>オーストラリア</t>
  </si>
  <si>
    <t>バングラデシュ</t>
  </si>
  <si>
    <t>ベナン</t>
  </si>
  <si>
    <t>ブラジル</t>
  </si>
  <si>
    <t>ブルガリア</t>
  </si>
  <si>
    <t>カナダ</t>
  </si>
  <si>
    <t>中国</t>
  </si>
  <si>
    <t>コロンビア</t>
  </si>
  <si>
    <t>エジプト</t>
  </si>
  <si>
    <t>フィンランド</t>
  </si>
  <si>
    <t>フランス</t>
  </si>
  <si>
    <t>ドイツ</t>
  </si>
  <si>
    <t>インド</t>
  </si>
  <si>
    <t>イラン</t>
  </si>
  <si>
    <t>アイルランド</t>
  </si>
  <si>
    <t>イスラエル</t>
  </si>
  <si>
    <t>イタリア</t>
  </si>
  <si>
    <t>ラオス</t>
  </si>
  <si>
    <t>メキシコ</t>
  </si>
  <si>
    <t>モンゴル</t>
  </si>
  <si>
    <t>ネパール</t>
  </si>
  <si>
    <t>ニュージーランド</t>
  </si>
  <si>
    <t>ナイジェリア</t>
  </si>
  <si>
    <t>パキスタン</t>
  </si>
  <si>
    <t>ペルー</t>
  </si>
  <si>
    <t>フィリピン</t>
  </si>
  <si>
    <t>ルーマニア</t>
  </si>
  <si>
    <t>サモア</t>
  </si>
  <si>
    <t>シンガポール</t>
  </si>
  <si>
    <t>南アフリカ共和国</t>
  </si>
  <si>
    <t>スリランカ</t>
  </si>
  <si>
    <t>スイス</t>
  </si>
  <si>
    <t>タイ</t>
  </si>
  <si>
    <t>ミャンマー</t>
  </si>
  <si>
    <t>英国</t>
  </si>
  <si>
    <t>米国</t>
  </si>
  <si>
    <t>ウクライナ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</si>
  <si>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</si>
  <si>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</si>
  <si>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</si>
  <si>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</si>
  <si>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</si>
  <si>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</si>
  <si>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</si>
  <si>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</si>
  <si>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</si>
  <si>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</si>
  <si>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</si>
  <si>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</si>
  <si>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</si>
  <si>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オーストリア</t>
  </si>
  <si>
    <t>パラグアイ</t>
  </si>
  <si>
    <t>富　山　県</t>
  </si>
  <si>
    <t>砺波市</t>
    <phoneticPr fontId="10"/>
  </si>
  <si>
    <t>南砺市</t>
    <rPh sb="0" eb="1">
      <t>ナン</t>
    </rPh>
    <rPh sb="1" eb="2">
      <t>レイ</t>
    </rPh>
    <rPh sb="2" eb="3">
      <t>シ</t>
    </rPh>
    <phoneticPr fontId="10"/>
  </si>
  <si>
    <t>ベラルーシ</t>
    <phoneticPr fontId="10"/>
  </si>
  <si>
    <t>ジャマイカ</t>
    <phoneticPr fontId="10"/>
  </si>
  <si>
    <t>アルゼンチン</t>
    <phoneticPr fontId="10"/>
  </si>
  <si>
    <t>ボリビア</t>
    <phoneticPr fontId="10"/>
  </si>
  <si>
    <t>カンボジア</t>
    <phoneticPr fontId="10"/>
  </si>
  <si>
    <t>コンゴ民主共和国</t>
    <phoneticPr fontId="10"/>
  </si>
  <si>
    <t>チェコ</t>
    <phoneticPr fontId="10"/>
  </si>
  <si>
    <t>カザフスタン</t>
    <phoneticPr fontId="10"/>
  </si>
  <si>
    <t>マレーシア</t>
    <phoneticPr fontId="10"/>
  </si>
  <si>
    <t>ベトナム</t>
    <phoneticPr fontId="10"/>
  </si>
  <si>
    <t>無国籍</t>
    <rPh sb="0" eb="3">
      <t>ムコクセキ</t>
    </rPh>
    <phoneticPr fontId="10"/>
  </si>
  <si>
    <t>射水市</t>
    <rPh sb="0" eb="2">
      <t>イミズ</t>
    </rPh>
    <rPh sb="2" eb="3">
      <t>シ</t>
    </rPh>
    <phoneticPr fontId="10"/>
  </si>
  <si>
    <t>カメルーン</t>
    <phoneticPr fontId="10"/>
  </si>
  <si>
    <t>ケニア</t>
    <phoneticPr fontId="10"/>
  </si>
  <si>
    <t>アフガニスタン</t>
    <phoneticPr fontId="10"/>
  </si>
  <si>
    <t>アルバニア</t>
    <phoneticPr fontId="10"/>
  </si>
  <si>
    <t>チリ</t>
    <phoneticPr fontId="10"/>
  </si>
  <si>
    <t>エストニア</t>
    <phoneticPr fontId="10"/>
  </si>
  <si>
    <t>東ティモール</t>
    <rPh sb="0" eb="1">
      <t>ヒガシ</t>
    </rPh>
    <phoneticPr fontId="10"/>
  </si>
  <si>
    <t>キルギス</t>
    <phoneticPr fontId="10"/>
  </si>
  <si>
    <t>ドミニカ共和国</t>
    <rPh sb="4" eb="6">
      <t>キョウワ</t>
    </rPh>
    <rPh sb="6" eb="7">
      <t>コク</t>
    </rPh>
    <phoneticPr fontId="10"/>
  </si>
  <si>
    <t>シリア</t>
    <phoneticPr fontId="10"/>
  </si>
  <si>
    <t>ヨルダン</t>
    <phoneticPr fontId="10"/>
  </si>
  <si>
    <t>ガーナ</t>
    <phoneticPr fontId="10"/>
  </si>
  <si>
    <t>　富山県外国人住民国籍・地域別市町村別人員表</t>
    <rPh sb="1" eb="4">
      <t>トヤマケン</t>
    </rPh>
    <rPh sb="4" eb="6">
      <t>ガイコク</t>
    </rPh>
    <rPh sb="6" eb="7">
      <t>ジン</t>
    </rPh>
    <rPh sb="7" eb="9">
      <t>ジュウミン</t>
    </rPh>
    <rPh sb="9" eb="11">
      <t>コクセキ</t>
    </rPh>
    <rPh sb="12" eb="14">
      <t>チイキ</t>
    </rPh>
    <rPh sb="14" eb="15">
      <t>ベツ</t>
    </rPh>
    <rPh sb="15" eb="18">
      <t>シチョウソン</t>
    </rPh>
    <rPh sb="18" eb="19">
      <t>ベツ</t>
    </rPh>
    <rPh sb="19" eb="21">
      <t>ジンイン</t>
    </rPh>
    <rPh sb="21" eb="22">
      <t>ヒョウ</t>
    </rPh>
    <phoneticPr fontId="10"/>
  </si>
  <si>
    <t>平成25年1月1日現在</t>
    <phoneticPr fontId="2"/>
  </si>
  <si>
    <t>台湾</t>
    <rPh sb="0" eb="2">
      <t>タイワン</t>
    </rPh>
    <phoneticPr fontId="10"/>
  </si>
  <si>
    <t>フィジー</t>
    <phoneticPr fontId="10"/>
  </si>
  <si>
    <t>インドネシア</t>
    <phoneticPr fontId="10"/>
  </si>
  <si>
    <t>韓国・朝鮮</t>
    <rPh sb="0" eb="2">
      <t>カンコク</t>
    </rPh>
    <phoneticPr fontId="10"/>
  </si>
  <si>
    <t>ラトビア</t>
    <phoneticPr fontId="10"/>
  </si>
  <si>
    <t>マレーシア</t>
    <phoneticPr fontId="10"/>
  </si>
  <si>
    <t>モルドバ</t>
    <phoneticPr fontId="10"/>
  </si>
  <si>
    <t>モロッコ</t>
    <phoneticPr fontId="10"/>
  </si>
  <si>
    <t>モザンビーク</t>
    <phoneticPr fontId="10"/>
  </si>
  <si>
    <t>オランダ</t>
    <phoneticPr fontId="10"/>
  </si>
  <si>
    <t>ニカラグア</t>
    <phoneticPr fontId="10"/>
  </si>
  <si>
    <t>ノルウェー</t>
    <phoneticPr fontId="10"/>
  </si>
  <si>
    <t>ロシア</t>
    <phoneticPr fontId="10"/>
  </si>
  <si>
    <t>セルビア・モンテネグロ</t>
    <phoneticPr fontId="2"/>
  </si>
  <si>
    <t>スロバキア</t>
    <phoneticPr fontId="10"/>
  </si>
  <si>
    <t>スペイン</t>
    <phoneticPr fontId="10"/>
  </si>
  <si>
    <t>シリア</t>
    <phoneticPr fontId="10"/>
  </si>
  <si>
    <t>タジキスタン</t>
    <phoneticPr fontId="10"/>
  </si>
  <si>
    <t>トリニダード・トバゴ</t>
    <phoneticPr fontId="10"/>
  </si>
  <si>
    <t>トルコ</t>
    <phoneticPr fontId="10"/>
  </si>
  <si>
    <t>ウガンダ</t>
    <phoneticPr fontId="10"/>
  </si>
  <si>
    <t>ウズベキスタン</t>
    <phoneticPr fontId="10"/>
  </si>
  <si>
    <t>ベトナム</t>
    <phoneticPr fontId="10"/>
  </si>
  <si>
    <t>無国籍・その他</t>
    <rPh sb="0" eb="3">
      <t>ムコクセキ</t>
    </rPh>
    <rPh sb="6" eb="7">
      <t>タ</t>
    </rPh>
    <phoneticPr fontId="10"/>
  </si>
  <si>
    <t>砺波市</t>
    <phoneticPr fontId="10"/>
  </si>
  <si>
    <t>※台湾については、平成24年7月の新しい在留管理制度への移行に伴い、地域として記載可能となったもの。</t>
    <rPh sb="1" eb="3">
      <t>タイワン</t>
    </rPh>
    <rPh sb="9" eb="11">
      <t>ヘイセイ</t>
    </rPh>
    <rPh sb="13" eb="14">
      <t>ネン</t>
    </rPh>
    <rPh sb="15" eb="16">
      <t>ガツ</t>
    </rPh>
    <rPh sb="17" eb="18">
      <t>アタラ</t>
    </rPh>
    <rPh sb="20" eb="22">
      <t>ザイリュウ</t>
    </rPh>
    <rPh sb="22" eb="24">
      <t>カンリ</t>
    </rPh>
    <rPh sb="24" eb="26">
      <t>セイド</t>
    </rPh>
    <rPh sb="28" eb="30">
      <t>イコウ</t>
    </rPh>
    <rPh sb="31" eb="32">
      <t>トモナ</t>
    </rPh>
    <rPh sb="34" eb="36">
      <t>チイキ</t>
    </rPh>
    <rPh sb="39" eb="41">
      <t>キサイ</t>
    </rPh>
    <rPh sb="41" eb="43">
      <t>カノウ</t>
    </rPh>
    <phoneticPr fontId="10"/>
  </si>
  <si>
    <t>※無国籍・その他･･･主に、出生による経過滞在者</t>
    <rPh sb="1" eb="4">
      <t>ムコクセキ</t>
    </rPh>
    <rPh sb="7" eb="8">
      <t>タ</t>
    </rPh>
    <rPh sb="11" eb="12">
      <t>オモ</t>
    </rPh>
    <rPh sb="14" eb="16">
      <t>シュッセイ</t>
    </rPh>
    <rPh sb="19" eb="21">
      <t>ケイカ</t>
    </rPh>
    <rPh sb="21" eb="23">
      <t>タイザイ</t>
    </rPh>
    <rPh sb="23" eb="24">
      <t>シャ</t>
    </rPh>
    <phoneticPr fontId="10"/>
  </si>
  <si>
    <t>ベルギー</t>
    <phoneticPr fontId="10"/>
  </si>
  <si>
    <t>パプアニューギニア</t>
    <phoneticPr fontId="10"/>
  </si>
  <si>
    <t>平成27年1月1日現在</t>
    <phoneticPr fontId="2"/>
  </si>
  <si>
    <t>アフガニスタン</t>
    <phoneticPr fontId="10"/>
  </si>
  <si>
    <t>アルバニア</t>
    <phoneticPr fontId="10"/>
  </si>
  <si>
    <t>アルゼンチン</t>
    <phoneticPr fontId="10"/>
  </si>
  <si>
    <t>ベラルーシ</t>
    <phoneticPr fontId="10"/>
  </si>
  <si>
    <t>ベルギー</t>
    <phoneticPr fontId="10"/>
  </si>
  <si>
    <t>ボリビア</t>
    <phoneticPr fontId="10"/>
  </si>
  <si>
    <t>カンボジア</t>
    <phoneticPr fontId="10"/>
  </si>
  <si>
    <t>カメルーン</t>
    <phoneticPr fontId="10"/>
  </si>
  <si>
    <t>チリ</t>
    <phoneticPr fontId="10"/>
  </si>
  <si>
    <t>チェコ</t>
    <phoneticPr fontId="10"/>
  </si>
  <si>
    <t>コンゴ民主共和国</t>
    <phoneticPr fontId="10"/>
  </si>
  <si>
    <t>エクアドル</t>
    <phoneticPr fontId="10"/>
  </si>
  <si>
    <t>エルサルバドル</t>
    <phoneticPr fontId="10"/>
  </si>
  <si>
    <t>ガーナ</t>
    <phoneticPr fontId="10"/>
  </si>
  <si>
    <t>ホンジュラス</t>
    <phoneticPr fontId="10"/>
  </si>
  <si>
    <t>ハンガリー</t>
    <phoneticPr fontId="10"/>
  </si>
  <si>
    <t>インドネシア</t>
    <phoneticPr fontId="10"/>
  </si>
  <si>
    <t>ジャマイカ</t>
    <phoneticPr fontId="10"/>
  </si>
  <si>
    <t>カザフスタン</t>
    <phoneticPr fontId="10"/>
  </si>
  <si>
    <t>ケニア</t>
    <phoneticPr fontId="10"/>
  </si>
  <si>
    <t>キルギス</t>
    <phoneticPr fontId="10"/>
  </si>
  <si>
    <t>ラトビア</t>
    <phoneticPr fontId="10"/>
  </si>
  <si>
    <t>マレーシア</t>
    <phoneticPr fontId="10"/>
  </si>
  <si>
    <t>モルドバ</t>
    <phoneticPr fontId="10"/>
  </si>
  <si>
    <t>モロッコ</t>
    <phoneticPr fontId="10"/>
  </si>
  <si>
    <t>モザンビーク</t>
    <phoneticPr fontId="10"/>
  </si>
  <si>
    <t>オランダ</t>
    <phoneticPr fontId="10"/>
  </si>
  <si>
    <t>ニカラグア</t>
    <phoneticPr fontId="10"/>
  </si>
  <si>
    <t>ノルウェー</t>
    <phoneticPr fontId="10"/>
  </si>
  <si>
    <t>パプアニューギニア</t>
    <phoneticPr fontId="10"/>
  </si>
  <si>
    <t>ポーランド</t>
    <phoneticPr fontId="10"/>
  </si>
  <si>
    <t>ポルトガル</t>
    <phoneticPr fontId="10"/>
  </si>
  <si>
    <t>ロシア</t>
    <phoneticPr fontId="10"/>
  </si>
  <si>
    <t>セネガル</t>
    <phoneticPr fontId="10"/>
  </si>
  <si>
    <t>セルビア</t>
    <phoneticPr fontId="2"/>
  </si>
  <si>
    <t>スロバキア</t>
    <phoneticPr fontId="10"/>
  </si>
  <si>
    <t>スペイン</t>
    <phoneticPr fontId="10"/>
  </si>
  <si>
    <t>スウェーデン</t>
    <phoneticPr fontId="10"/>
  </si>
  <si>
    <t>シリア</t>
    <phoneticPr fontId="10"/>
  </si>
  <si>
    <t>タジキスタン</t>
    <phoneticPr fontId="10"/>
  </si>
  <si>
    <t>トリニダード・トバゴ</t>
    <phoneticPr fontId="10"/>
  </si>
  <si>
    <t>ウガンダ</t>
    <phoneticPr fontId="10"/>
  </si>
  <si>
    <t>ウズベキスタン</t>
    <phoneticPr fontId="10"/>
  </si>
  <si>
    <t>ベトナム</t>
    <phoneticPr fontId="10"/>
  </si>
  <si>
    <t>ジンバブエ</t>
    <phoneticPr fontId="10"/>
  </si>
  <si>
    <t>総数</t>
    <phoneticPr fontId="10"/>
  </si>
  <si>
    <t>※無国籍･･･主に、出生による経過滞在者</t>
    <rPh sb="1" eb="4">
      <t>ムコクセキ</t>
    </rPh>
    <rPh sb="7" eb="8">
      <t>オモ</t>
    </rPh>
    <rPh sb="10" eb="12">
      <t>シュッセイ</t>
    </rPh>
    <rPh sb="15" eb="17">
      <t>ケイカ</t>
    </rPh>
    <rPh sb="17" eb="19">
      <t>タイザイ</t>
    </rPh>
    <rPh sb="19" eb="20">
      <t>シャ</t>
    </rPh>
    <phoneticPr fontId="10"/>
  </si>
  <si>
    <t>平成29年1月1日現在</t>
    <phoneticPr fontId="2"/>
  </si>
  <si>
    <t xml:space="preserve"> アジア</t>
    <phoneticPr fontId="10"/>
  </si>
  <si>
    <t xml:space="preserve"> ヨーロッパ</t>
    <phoneticPr fontId="10"/>
  </si>
  <si>
    <t xml:space="preserve"> アフリカ</t>
    <phoneticPr fontId="10"/>
  </si>
  <si>
    <t xml:space="preserve"> 北米</t>
    <rPh sb="1" eb="3">
      <t>ホクベイ</t>
    </rPh>
    <phoneticPr fontId="10"/>
  </si>
  <si>
    <t xml:space="preserve"> 南米</t>
    <rPh sb="1" eb="3">
      <t>ナンベイ</t>
    </rPh>
    <phoneticPr fontId="10"/>
  </si>
  <si>
    <t xml:space="preserve"> オセアニア</t>
    <phoneticPr fontId="10"/>
  </si>
  <si>
    <t xml:space="preserve"> 無国籍</t>
    <rPh sb="1" eb="4">
      <t>ムコクセキ</t>
    </rPh>
    <phoneticPr fontId="10"/>
  </si>
  <si>
    <t>ミャンマー</t>
    <phoneticPr fontId="10"/>
  </si>
  <si>
    <t>バングラデシュ</t>
    <phoneticPr fontId="10"/>
  </si>
  <si>
    <t>スリランカ</t>
    <phoneticPr fontId="10"/>
  </si>
  <si>
    <t>中国</t>
    <rPh sb="0" eb="2">
      <t>チュウゴク</t>
    </rPh>
    <phoneticPr fontId="10"/>
  </si>
  <si>
    <t>インド</t>
    <phoneticPr fontId="10"/>
  </si>
  <si>
    <t>イラン</t>
    <phoneticPr fontId="10"/>
  </si>
  <si>
    <t>イスラエル</t>
    <phoneticPr fontId="10"/>
  </si>
  <si>
    <t>朝鮮</t>
    <rPh sb="0" eb="2">
      <t>チョウセン</t>
    </rPh>
    <phoneticPr fontId="10"/>
  </si>
  <si>
    <t>韓国</t>
    <rPh sb="0" eb="2">
      <t>カンコク</t>
    </rPh>
    <phoneticPr fontId="10"/>
  </si>
  <si>
    <t>ラオス</t>
    <phoneticPr fontId="10"/>
  </si>
  <si>
    <t>モンゴル</t>
    <phoneticPr fontId="10"/>
  </si>
  <si>
    <t>ネパール</t>
    <phoneticPr fontId="10"/>
  </si>
  <si>
    <t>パキスタン</t>
    <phoneticPr fontId="10"/>
  </si>
  <si>
    <t>フィリピン</t>
    <phoneticPr fontId="10"/>
  </si>
  <si>
    <t>シンガポール</t>
    <phoneticPr fontId="10"/>
  </si>
  <si>
    <t>タイ</t>
    <phoneticPr fontId="10"/>
  </si>
  <si>
    <t>オーストリア</t>
    <phoneticPr fontId="10"/>
  </si>
  <si>
    <t>ベルギー</t>
    <phoneticPr fontId="10"/>
  </si>
  <si>
    <t>ブルガリア</t>
    <phoneticPr fontId="10"/>
  </si>
  <si>
    <t>チェコ</t>
    <phoneticPr fontId="10"/>
  </si>
  <si>
    <t>エストニア</t>
    <phoneticPr fontId="10"/>
  </si>
  <si>
    <t>フィンランド</t>
    <phoneticPr fontId="10"/>
  </si>
  <si>
    <t>フランス</t>
    <phoneticPr fontId="10"/>
  </si>
  <si>
    <t>ドイツ</t>
    <phoneticPr fontId="10"/>
  </si>
  <si>
    <t>ハンガリー</t>
    <phoneticPr fontId="10"/>
  </si>
  <si>
    <t>アイルランド</t>
    <phoneticPr fontId="10"/>
  </si>
  <si>
    <t>イタリア</t>
    <phoneticPr fontId="10"/>
  </si>
  <si>
    <t>カザフスタン</t>
    <phoneticPr fontId="10"/>
  </si>
  <si>
    <t>ラトビア</t>
    <phoneticPr fontId="10"/>
  </si>
  <si>
    <t>モルドバ</t>
    <phoneticPr fontId="10"/>
  </si>
  <si>
    <t>オランダ</t>
    <phoneticPr fontId="10"/>
  </si>
  <si>
    <t>ノルウェー</t>
    <phoneticPr fontId="10"/>
  </si>
  <si>
    <t>ポーランド</t>
    <phoneticPr fontId="10"/>
  </si>
  <si>
    <t>ポルトガル</t>
    <phoneticPr fontId="10"/>
  </si>
  <si>
    <t>ルーマニア</t>
    <phoneticPr fontId="10"/>
  </si>
  <si>
    <t>ロシア</t>
    <phoneticPr fontId="10"/>
  </si>
  <si>
    <t>スペイン</t>
    <phoneticPr fontId="10"/>
  </si>
  <si>
    <t>スイス</t>
    <phoneticPr fontId="10"/>
  </si>
  <si>
    <t>タジキスタン</t>
    <phoneticPr fontId="10"/>
  </si>
  <si>
    <t>英国</t>
    <rPh sb="0" eb="2">
      <t>エイコク</t>
    </rPh>
    <phoneticPr fontId="10"/>
  </si>
  <si>
    <t>ウクライナ</t>
    <phoneticPr fontId="10"/>
  </si>
  <si>
    <t>ウズベキスタン</t>
    <phoneticPr fontId="10"/>
  </si>
  <si>
    <t>スロバキア</t>
    <phoneticPr fontId="10"/>
  </si>
  <si>
    <t>セルビア</t>
    <phoneticPr fontId="10"/>
  </si>
  <si>
    <t>アルジェリア</t>
    <phoneticPr fontId="10"/>
  </si>
  <si>
    <t>カメルーン</t>
    <phoneticPr fontId="10"/>
  </si>
  <si>
    <t>コンゴ民主共和国</t>
    <rPh sb="3" eb="5">
      <t>ミンシュ</t>
    </rPh>
    <rPh sb="5" eb="8">
      <t>キョウワコク</t>
    </rPh>
    <phoneticPr fontId="10"/>
  </si>
  <si>
    <t>ベナン</t>
    <phoneticPr fontId="10"/>
  </si>
  <si>
    <t>ガーナ</t>
    <phoneticPr fontId="10"/>
  </si>
  <si>
    <t>ケニア</t>
    <phoneticPr fontId="10"/>
  </si>
  <si>
    <t>モロッコ</t>
    <phoneticPr fontId="10"/>
  </si>
  <si>
    <t>モザンビーク</t>
    <phoneticPr fontId="10"/>
  </si>
  <si>
    <t>ナイジェリア</t>
    <phoneticPr fontId="10"/>
  </si>
  <si>
    <t>南アフリカ共和国</t>
    <rPh sb="0" eb="1">
      <t>ミナミ</t>
    </rPh>
    <rPh sb="5" eb="7">
      <t>キョウワ</t>
    </rPh>
    <rPh sb="7" eb="8">
      <t>コク</t>
    </rPh>
    <phoneticPr fontId="10"/>
  </si>
  <si>
    <t>エジプト</t>
    <phoneticPr fontId="10"/>
  </si>
  <si>
    <t>ブルキナファソ</t>
    <phoneticPr fontId="10"/>
  </si>
  <si>
    <t>カナダ</t>
    <phoneticPr fontId="10"/>
  </si>
  <si>
    <t>ジャマイカ</t>
    <phoneticPr fontId="2"/>
  </si>
  <si>
    <t>メキシコ</t>
    <phoneticPr fontId="10"/>
  </si>
  <si>
    <t>ニカラグア</t>
    <phoneticPr fontId="10"/>
  </si>
  <si>
    <t>トリニダード・トバゴ</t>
    <phoneticPr fontId="10"/>
  </si>
  <si>
    <t>米国</t>
    <rPh sb="0" eb="2">
      <t>ベイコク</t>
    </rPh>
    <phoneticPr fontId="10"/>
  </si>
  <si>
    <t>アルゼンチン</t>
    <phoneticPr fontId="10"/>
  </si>
  <si>
    <t>ボリビア</t>
    <phoneticPr fontId="10"/>
  </si>
  <si>
    <t>ブラジル</t>
    <phoneticPr fontId="10"/>
  </si>
  <si>
    <t>チリ</t>
    <phoneticPr fontId="10"/>
  </si>
  <si>
    <t>コロンビア</t>
    <phoneticPr fontId="10"/>
  </si>
  <si>
    <t>パラグアイ</t>
    <phoneticPr fontId="10"/>
  </si>
  <si>
    <t>ペルー</t>
    <phoneticPr fontId="10"/>
  </si>
  <si>
    <t>オーストラリア</t>
    <phoneticPr fontId="10"/>
  </si>
  <si>
    <t>ニュージーランド</t>
    <phoneticPr fontId="10"/>
  </si>
  <si>
    <t>パプアニューギニア</t>
    <phoneticPr fontId="10"/>
  </si>
  <si>
    <t>サモア</t>
    <phoneticPr fontId="10"/>
  </si>
  <si>
    <t>総数</t>
    <phoneticPr fontId="10"/>
  </si>
  <si>
    <t>砺波市</t>
    <phoneticPr fontId="10"/>
  </si>
  <si>
    <t>(注１)「台湾」平成24年7月の新しい在留管理制度への移行に伴い、地域として記載可能となったもの。</t>
    <rPh sb="1" eb="2">
      <t>チュウ</t>
    </rPh>
    <rPh sb="5" eb="7">
      <t>タイワン</t>
    </rPh>
    <rPh sb="8" eb="10">
      <t>ヘイセイ</t>
    </rPh>
    <rPh sb="12" eb="13">
      <t>ネン</t>
    </rPh>
    <rPh sb="14" eb="15">
      <t>ガツ</t>
    </rPh>
    <rPh sb="16" eb="17">
      <t>アタラ</t>
    </rPh>
    <rPh sb="19" eb="21">
      <t>ザイリュウ</t>
    </rPh>
    <rPh sb="21" eb="23">
      <t>カンリ</t>
    </rPh>
    <rPh sb="23" eb="25">
      <t>セイド</t>
    </rPh>
    <rPh sb="27" eb="29">
      <t>イコウ</t>
    </rPh>
    <rPh sb="30" eb="31">
      <t>トモナ</t>
    </rPh>
    <rPh sb="33" eb="35">
      <t>チイキ</t>
    </rPh>
    <rPh sb="38" eb="40">
      <t>キサイ</t>
    </rPh>
    <rPh sb="40" eb="42">
      <t>カノウ</t>
    </rPh>
    <phoneticPr fontId="10"/>
  </si>
  <si>
    <t>(注２)「朝鮮」朝鮮半島出身及びその子孫等で、韓国籍など確認されていない者。国籍を表示するものとして用いるものではない。</t>
    <rPh sb="1" eb="2">
      <t>チュウ</t>
    </rPh>
    <rPh sb="5" eb="7">
      <t>チョウセン</t>
    </rPh>
    <rPh sb="8" eb="10">
      <t>チョウセン</t>
    </rPh>
    <rPh sb="10" eb="12">
      <t>ハントウ</t>
    </rPh>
    <rPh sb="12" eb="14">
      <t>シュッシン</t>
    </rPh>
    <rPh sb="14" eb="15">
      <t>オヨ</t>
    </rPh>
    <rPh sb="18" eb="20">
      <t>シソン</t>
    </rPh>
    <rPh sb="20" eb="21">
      <t>トウ</t>
    </rPh>
    <rPh sb="23" eb="25">
      <t>カンコク</t>
    </rPh>
    <rPh sb="25" eb="26">
      <t>セキ</t>
    </rPh>
    <rPh sb="28" eb="30">
      <t>カクニン</t>
    </rPh>
    <rPh sb="36" eb="37">
      <t>モノ</t>
    </rPh>
    <rPh sb="38" eb="40">
      <t>コクセキ</t>
    </rPh>
    <rPh sb="41" eb="43">
      <t>ヒョウジ</t>
    </rPh>
    <rPh sb="50" eb="51">
      <t>モチ</t>
    </rPh>
    <phoneticPr fontId="10"/>
  </si>
  <si>
    <t>(注３)「無国籍」主に、出生による経過滞在者。</t>
    <rPh sb="1" eb="2">
      <t>チュウ</t>
    </rPh>
    <rPh sb="5" eb="8">
      <t>ムコクセキ</t>
    </rPh>
    <rPh sb="9" eb="10">
      <t>オモ</t>
    </rPh>
    <rPh sb="12" eb="14">
      <t>シュッセイ</t>
    </rPh>
    <rPh sb="17" eb="19">
      <t>ケイカ</t>
    </rPh>
    <rPh sb="19" eb="21">
      <t>タイザイ</t>
    </rPh>
    <rPh sb="21" eb="22">
      <t>シャ</t>
    </rPh>
    <phoneticPr fontId="10"/>
  </si>
  <si>
    <t>平成28年1月1日現在</t>
    <phoneticPr fontId="2"/>
  </si>
  <si>
    <t>アフガニスタン</t>
    <phoneticPr fontId="10"/>
  </si>
  <si>
    <t>アルバニア</t>
    <phoneticPr fontId="10"/>
  </si>
  <si>
    <t>アルジェリア</t>
    <phoneticPr fontId="10"/>
  </si>
  <si>
    <t>アルゼンチン</t>
    <phoneticPr fontId="10"/>
  </si>
  <si>
    <t>ベラルーシ</t>
    <phoneticPr fontId="10"/>
  </si>
  <si>
    <t>ベルギー</t>
    <phoneticPr fontId="10"/>
  </si>
  <si>
    <t>ボリビア</t>
    <phoneticPr fontId="10"/>
  </si>
  <si>
    <t>ブルキナファソ</t>
    <phoneticPr fontId="10"/>
  </si>
  <si>
    <t>カンボジア</t>
    <phoneticPr fontId="10"/>
  </si>
  <si>
    <t>カメルーン</t>
    <phoneticPr fontId="10"/>
  </si>
  <si>
    <t>チリ</t>
    <phoneticPr fontId="10"/>
  </si>
  <si>
    <t>チェコ</t>
    <phoneticPr fontId="10"/>
  </si>
  <si>
    <t>コンゴ民主共和国</t>
    <phoneticPr fontId="10"/>
  </si>
  <si>
    <t>デンマーク</t>
    <phoneticPr fontId="10"/>
  </si>
  <si>
    <t>エストニア</t>
    <phoneticPr fontId="10"/>
  </si>
  <si>
    <t>ガーナ</t>
    <phoneticPr fontId="10"/>
  </si>
  <si>
    <t>ハンガリー</t>
    <phoneticPr fontId="10"/>
  </si>
  <si>
    <t>インドネシア</t>
    <phoneticPr fontId="10"/>
  </si>
  <si>
    <t>ジャマイカ</t>
    <phoneticPr fontId="10"/>
  </si>
  <si>
    <t>ヨルダン</t>
    <phoneticPr fontId="10"/>
  </si>
  <si>
    <t>カザフスタン</t>
    <phoneticPr fontId="10"/>
  </si>
  <si>
    <t>ケニア</t>
    <phoneticPr fontId="10"/>
  </si>
  <si>
    <t>ラトビア</t>
    <phoneticPr fontId="10"/>
  </si>
  <si>
    <t>マレーシア</t>
    <phoneticPr fontId="10"/>
  </si>
  <si>
    <t>モルドバ</t>
    <phoneticPr fontId="10"/>
  </si>
  <si>
    <t>モロッコ</t>
    <phoneticPr fontId="10"/>
  </si>
  <si>
    <t>モザンビーク</t>
    <phoneticPr fontId="10"/>
  </si>
  <si>
    <t>オランダ</t>
    <phoneticPr fontId="10"/>
  </si>
  <si>
    <t>ニカラグア</t>
    <phoneticPr fontId="10"/>
  </si>
  <si>
    <t>ノルウェー</t>
    <phoneticPr fontId="10"/>
  </si>
  <si>
    <t>パプアニューギニア</t>
    <phoneticPr fontId="10"/>
  </si>
  <si>
    <t>ポーランド</t>
    <phoneticPr fontId="10"/>
  </si>
  <si>
    <t>ポルトガル</t>
    <phoneticPr fontId="10"/>
  </si>
  <si>
    <t>ロシア</t>
    <phoneticPr fontId="10"/>
  </si>
  <si>
    <t>セルビア</t>
    <phoneticPr fontId="2"/>
  </si>
  <si>
    <t>スロバキア</t>
    <phoneticPr fontId="10"/>
  </si>
  <si>
    <t>スペイン</t>
    <phoneticPr fontId="10"/>
  </si>
  <si>
    <t>シリア</t>
    <phoneticPr fontId="10"/>
  </si>
  <si>
    <t>タジキスタン</t>
    <phoneticPr fontId="10"/>
  </si>
  <si>
    <t>トリニダード・トバゴ</t>
    <phoneticPr fontId="10"/>
  </si>
  <si>
    <t>ウズベキスタン</t>
    <phoneticPr fontId="10"/>
  </si>
  <si>
    <t>ベトナム</t>
    <phoneticPr fontId="10"/>
  </si>
  <si>
    <t>ジンバブエ</t>
    <phoneticPr fontId="10"/>
  </si>
  <si>
    <t>総数</t>
    <phoneticPr fontId="10"/>
  </si>
  <si>
    <t>砺波市</t>
    <phoneticPr fontId="10"/>
  </si>
  <si>
    <t>平成30年1月1日現在</t>
    <phoneticPr fontId="2"/>
  </si>
  <si>
    <t xml:space="preserve"> アジア</t>
    <phoneticPr fontId="10"/>
  </si>
  <si>
    <t xml:space="preserve"> ヨーロッパ</t>
    <phoneticPr fontId="10"/>
  </si>
  <si>
    <t xml:space="preserve"> アフリカ</t>
    <phoneticPr fontId="10"/>
  </si>
  <si>
    <t xml:space="preserve"> オセアニア</t>
    <phoneticPr fontId="10"/>
  </si>
  <si>
    <t>アフガニスタン</t>
    <phoneticPr fontId="10"/>
  </si>
  <si>
    <t>ミャンマー</t>
    <phoneticPr fontId="10"/>
  </si>
  <si>
    <t>バングラデシュ</t>
    <phoneticPr fontId="10"/>
  </si>
  <si>
    <t>カンボジア</t>
    <phoneticPr fontId="10"/>
  </si>
  <si>
    <t>スリランカ</t>
    <phoneticPr fontId="10"/>
  </si>
  <si>
    <t>インド</t>
    <phoneticPr fontId="10"/>
  </si>
  <si>
    <t>インドネシア</t>
    <phoneticPr fontId="10"/>
  </si>
  <si>
    <t>イラン</t>
    <phoneticPr fontId="10"/>
  </si>
  <si>
    <t>イスラエル</t>
    <phoneticPr fontId="10"/>
  </si>
  <si>
    <t>ヨルダン</t>
    <phoneticPr fontId="10"/>
  </si>
  <si>
    <t>ラオス</t>
    <phoneticPr fontId="10"/>
  </si>
  <si>
    <t>マレーシア</t>
    <phoneticPr fontId="10"/>
  </si>
  <si>
    <t>モンゴル</t>
    <phoneticPr fontId="10"/>
  </si>
  <si>
    <t>ネパール</t>
    <phoneticPr fontId="10"/>
  </si>
  <si>
    <t>パキスタン</t>
    <phoneticPr fontId="10"/>
  </si>
  <si>
    <t>フィリピン</t>
    <phoneticPr fontId="10"/>
  </si>
  <si>
    <t>シリア</t>
    <phoneticPr fontId="10"/>
  </si>
  <si>
    <t>シンガポール</t>
    <phoneticPr fontId="10"/>
  </si>
  <si>
    <t>タイ</t>
    <phoneticPr fontId="10"/>
  </si>
  <si>
    <t>ベトナム</t>
    <phoneticPr fontId="10"/>
  </si>
  <si>
    <t>アルバニア</t>
    <phoneticPr fontId="10"/>
  </si>
  <si>
    <t>オーストリア</t>
    <phoneticPr fontId="10"/>
  </si>
  <si>
    <t>ベラルーシ</t>
    <phoneticPr fontId="10"/>
  </si>
  <si>
    <t>ベルギー</t>
    <phoneticPr fontId="10"/>
  </si>
  <si>
    <t>ブルガリア</t>
    <phoneticPr fontId="10"/>
  </si>
  <si>
    <t>チェコ</t>
    <phoneticPr fontId="10"/>
  </si>
  <si>
    <t>エストニア</t>
    <phoneticPr fontId="10"/>
  </si>
  <si>
    <t>フィンランド</t>
    <phoneticPr fontId="10"/>
  </si>
  <si>
    <t>フランス</t>
    <phoneticPr fontId="10"/>
  </si>
  <si>
    <t>ドイツ</t>
    <phoneticPr fontId="10"/>
  </si>
  <si>
    <t>ハンガリー</t>
    <phoneticPr fontId="10"/>
  </si>
  <si>
    <t>アイルランド</t>
    <phoneticPr fontId="10"/>
  </si>
  <si>
    <t>イタリア</t>
    <phoneticPr fontId="10"/>
  </si>
  <si>
    <t>カザフスタン</t>
    <phoneticPr fontId="10"/>
  </si>
  <si>
    <t>ラトビア</t>
    <phoneticPr fontId="10"/>
  </si>
  <si>
    <t>モルドバ</t>
    <phoneticPr fontId="10"/>
  </si>
  <si>
    <t>オランダ</t>
    <phoneticPr fontId="10"/>
  </si>
  <si>
    <t>ノルウェー</t>
    <phoneticPr fontId="10"/>
  </si>
  <si>
    <t>ポーランド</t>
    <phoneticPr fontId="10"/>
  </si>
  <si>
    <t>ポルトガル</t>
    <phoneticPr fontId="10"/>
  </si>
  <si>
    <t>ルーマニア</t>
    <phoneticPr fontId="10"/>
  </si>
  <si>
    <t>ロシア</t>
    <phoneticPr fontId="10"/>
  </si>
  <si>
    <t>スペイン</t>
    <phoneticPr fontId="10"/>
  </si>
  <si>
    <t>スイス</t>
    <phoneticPr fontId="10"/>
  </si>
  <si>
    <t>タジキスタン</t>
    <phoneticPr fontId="10"/>
  </si>
  <si>
    <t>ウクライナ</t>
    <phoneticPr fontId="10"/>
  </si>
  <si>
    <t>ウズベキスタン</t>
    <phoneticPr fontId="10"/>
  </si>
  <si>
    <t>スロバキア</t>
    <phoneticPr fontId="10"/>
  </si>
  <si>
    <t>セルビア</t>
    <phoneticPr fontId="10"/>
  </si>
  <si>
    <t>アルジェリア</t>
    <phoneticPr fontId="10"/>
  </si>
  <si>
    <t>カメルーン</t>
    <phoneticPr fontId="10"/>
  </si>
  <si>
    <t>ベナン</t>
    <phoneticPr fontId="10"/>
  </si>
  <si>
    <t>ガーナ</t>
    <phoneticPr fontId="10"/>
  </si>
  <si>
    <t>ケニア</t>
    <phoneticPr fontId="10"/>
  </si>
  <si>
    <t>モロッコ</t>
    <phoneticPr fontId="10"/>
  </si>
  <si>
    <t>モザンビーク</t>
    <phoneticPr fontId="10"/>
  </si>
  <si>
    <t>ナイジェリア</t>
    <phoneticPr fontId="10"/>
  </si>
  <si>
    <t>エジプト</t>
    <phoneticPr fontId="10"/>
  </si>
  <si>
    <t>ブルキナファソ</t>
    <phoneticPr fontId="10"/>
  </si>
  <si>
    <t>セネガル</t>
    <phoneticPr fontId="10"/>
  </si>
  <si>
    <t>ギニア</t>
    <phoneticPr fontId="10"/>
  </si>
  <si>
    <t>カナダ</t>
    <phoneticPr fontId="10"/>
  </si>
  <si>
    <t>ジャマイカ</t>
    <phoneticPr fontId="2"/>
  </si>
  <si>
    <t>メキシコ</t>
    <phoneticPr fontId="10"/>
  </si>
  <si>
    <t>ニカラグア</t>
    <phoneticPr fontId="10"/>
  </si>
  <si>
    <t>トリニダード・トバゴ</t>
    <phoneticPr fontId="10"/>
  </si>
  <si>
    <t>アルゼンチン</t>
    <phoneticPr fontId="10"/>
  </si>
  <si>
    <t>ボリビア</t>
    <phoneticPr fontId="10"/>
  </si>
  <si>
    <t>ブラジル</t>
    <phoneticPr fontId="10"/>
  </si>
  <si>
    <t>チリ</t>
    <phoneticPr fontId="10"/>
  </si>
  <si>
    <t>コロンビア</t>
    <phoneticPr fontId="10"/>
  </si>
  <si>
    <t>パラグアイ</t>
    <phoneticPr fontId="10"/>
  </si>
  <si>
    <t>ペルー</t>
    <phoneticPr fontId="10"/>
  </si>
  <si>
    <t>ベネズエラ</t>
    <phoneticPr fontId="10"/>
  </si>
  <si>
    <t>バルバドス</t>
    <phoneticPr fontId="10"/>
  </si>
  <si>
    <t>オーストラリア</t>
    <phoneticPr fontId="10"/>
  </si>
  <si>
    <t>ニュージーランド</t>
    <phoneticPr fontId="10"/>
  </si>
  <si>
    <t>パプアニューギニア</t>
    <phoneticPr fontId="10"/>
  </si>
  <si>
    <t>サモア</t>
    <phoneticPr fontId="10"/>
  </si>
  <si>
    <t>総数</t>
    <phoneticPr fontId="10"/>
  </si>
  <si>
    <t>富山市</t>
    <phoneticPr fontId="10"/>
  </si>
  <si>
    <t>砺波市</t>
    <phoneticPr fontId="10"/>
  </si>
  <si>
    <t>平成31年1月1日現在</t>
    <phoneticPr fontId="2"/>
  </si>
  <si>
    <t xml:space="preserve"> アジア</t>
    <phoneticPr fontId="10"/>
  </si>
  <si>
    <t xml:space="preserve"> ヨーロッパ</t>
    <phoneticPr fontId="10"/>
  </si>
  <si>
    <t xml:space="preserve"> アフリカ</t>
    <phoneticPr fontId="10"/>
  </si>
  <si>
    <t xml:space="preserve"> オセアニア</t>
    <phoneticPr fontId="10"/>
  </si>
  <si>
    <t>アフガニスタン</t>
    <phoneticPr fontId="10"/>
  </si>
  <si>
    <t>ミャンマー</t>
    <phoneticPr fontId="10"/>
  </si>
  <si>
    <t>バングラデシュ</t>
    <phoneticPr fontId="10"/>
  </si>
  <si>
    <t>カンボジア</t>
    <phoneticPr fontId="10"/>
  </si>
  <si>
    <t>スリランカ</t>
    <phoneticPr fontId="10"/>
  </si>
  <si>
    <t>インド</t>
    <phoneticPr fontId="10"/>
  </si>
  <si>
    <t>インドネシア</t>
    <phoneticPr fontId="10"/>
  </si>
  <si>
    <t>イラン</t>
    <phoneticPr fontId="10"/>
  </si>
  <si>
    <t>イスラエル</t>
    <phoneticPr fontId="10"/>
  </si>
  <si>
    <t>ヨルダン</t>
    <phoneticPr fontId="10"/>
  </si>
  <si>
    <t>ラオス</t>
    <phoneticPr fontId="10"/>
  </si>
  <si>
    <t>マレーシア</t>
    <phoneticPr fontId="10"/>
  </si>
  <si>
    <t>モンゴル</t>
    <phoneticPr fontId="10"/>
  </si>
  <si>
    <t>ネパール</t>
    <phoneticPr fontId="10"/>
  </si>
  <si>
    <t>パキスタン</t>
    <phoneticPr fontId="10"/>
  </si>
  <si>
    <t>フィリピン</t>
    <phoneticPr fontId="10"/>
  </si>
  <si>
    <t>シリア</t>
    <phoneticPr fontId="10"/>
  </si>
  <si>
    <t>シンガポール</t>
    <phoneticPr fontId="10"/>
  </si>
  <si>
    <t>タイ</t>
    <phoneticPr fontId="10"/>
  </si>
  <si>
    <t>ベトナム</t>
    <phoneticPr fontId="10"/>
  </si>
  <si>
    <t>イエメン</t>
    <phoneticPr fontId="10"/>
  </si>
  <si>
    <t>アルバニア</t>
    <phoneticPr fontId="10"/>
  </si>
  <si>
    <t>オーストリア</t>
    <phoneticPr fontId="10"/>
  </si>
  <si>
    <t>ベラルーシ</t>
    <phoneticPr fontId="10"/>
  </si>
  <si>
    <t>ベルギー</t>
    <phoneticPr fontId="10"/>
  </si>
  <si>
    <t>ブルガリア</t>
    <phoneticPr fontId="10"/>
  </si>
  <si>
    <t>チェコ</t>
    <phoneticPr fontId="10"/>
  </si>
  <si>
    <t>エストニア</t>
    <phoneticPr fontId="10"/>
  </si>
  <si>
    <t>フィンランド</t>
    <phoneticPr fontId="10"/>
  </si>
  <si>
    <t>フランス</t>
    <phoneticPr fontId="10"/>
  </si>
  <si>
    <t>ドイツ</t>
    <phoneticPr fontId="10"/>
  </si>
  <si>
    <t>ハンガリー</t>
    <phoneticPr fontId="10"/>
  </si>
  <si>
    <t>アイルランド</t>
    <phoneticPr fontId="10"/>
  </si>
  <si>
    <t>イタリア</t>
    <phoneticPr fontId="10"/>
  </si>
  <si>
    <t>カザフスタン</t>
    <phoneticPr fontId="10"/>
  </si>
  <si>
    <t>ラトビア</t>
    <phoneticPr fontId="10"/>
  </si>
  <si>
    <t>モルドバ</t>
    <phoneticPr fontId="10"/>
  </si>
  <si>
    <t>オランダ</t>
    <phoneticPr fontId="10"/>
  </si>
  <si>
    <t>ノルウェー</t>
    <phoneticPr fontId="10"/>
  </si>
  <si>
    <t>ポーランド</t>
    <phoneticPr fontId="10"/>
  </si>
  <si>
    <t>ポルトガル</t>
    <phoneticPr fontId="10"/>
  </si>
  <si>
    <t>ルーマニア</t>
    <phoneticPr fontId="10"/>
  </si>
  <si>
    <t>ロシア</t>
    <phoneticPr fontId="10"/>
  </si>
  <si>
    <t>スペイン</t>
    <phoneticPr fontId="10"/>
  </si>
  <si>
    <t>スイス</t>
    <phoneticPr fontId="10"/>
  </si>
  <si>
    <t>タジキスタン</t>
    <phoneticPr fontId="10"/>
  </si>
  <si>
    <t>ウクライナ</t>
    <phoneticPr fontId="10"/>
  </si>
  <si>
    <t>ウズベキスタン</t>
    <phoneticPr fontId="10"/>
  </si>
  <si>
    <t>スロバキア</t>
    <phoneticPr fontId="10"/>
  </si>
  <si>
    <t>セルビア</t>
    <phoneticPr fontId="10"/>
  </si>
  <si>
    <t>クロアチア</t>
    <phoneticPr fontId="10"/>
  </si>
  <si>
    <t>トルコ</t>
    <phoneticPr fontId="10"/>
  </si>
  <si>
    <t>リトアニア</t>
    <phoneticPr fontId="10"/>
  </si>
  <si>
    <t>アルジェリア</t>
    <phoneticPr fontId="10"/>
  </si>
  <si>
    <t>カメルーン</t>
    <phoneticPr fontId="10"/>
  </si>
  <si>
    <t>ベナン</t>
    <phoneticPr fontId="10"/>
  </si>
  <si>
    <t>ガーナ</t>
    <phoneticPr fontId="10"/>
  </si>
  <si>
    <t>ケニア</t>
    <phoneticPr fontId="10"/>
  </si>
  <si>
    <t>モロッコ</t>
    <phoneticPr fontId="10"/>
  </si>
  <si>
    <t>モザンビーク</t>
    <phoneticPr fontId="10"/>
  </si>
  <si>
    <t>ナイジェリア</t>
    <phoneticPr fontId="10"/>
  </si>
  <si>
    <t>エジプト</t>
    <phoneticPr fontId="10"/>
  </si>
  <si>
    <t>ブルキナファソ</t>
    <phoneticPr fontId="10"/>
  </si>
  <si>
    <t>ギニア</t>
    <phoneticPr fontId="10"/>
  </si>
  <si>
    <t>マラウイ</t>
    <phoneticPr fontId="10"/>
  </si>
  <si>
    <t>カナダ</t>
    <phoneticPr fontId="10"/>
  </si>
  <si>
    <t>ジャマイカ</t>
    <phoneticPr fontId="2"/>
  </si>
  <si>
    <t>メキシコ</t>
    <phoneticPr fontId="10"/>
  </si>
  <si>
    <t>ニカラグア</t>
    <phoneticPr fontId="10"/>
  </si>
  <si>
    <t>トリニダード・トバゴ</t>
    <phoneticPr fontId="10"/>
  </si>
  <si>
    <t>アルゼンチン</t>
    <phoneticPr fontId="10"/>
  </si>
  <si>
    <t>ボリビア</t>
    <phoneticPr fontId="10"/>
  </si>
  <si>
    <t>ブラジル</t>
    <phoneticPr fontId="10"/>
  </si>
  <si>
    <t>チリ</t>
    <phoneticPr fontId="10"/>
  </si>
  <si>
    <t>コロンビア</t>
    <phoneticPr fontId="10"/>
  </si>
  <si>
    <t>パラグアイ</t>
    <phoneticPr fontId="10"/>
  </si>
  <si>
    <t>ペルー</t>
    <phoneticPr fontId="10"/>
  </si>
  <si>
    <t>ベネズエラ</t>
    <phoneticPr fontId="10"/>
  </si>
  <si>
    <t>バルバドス</t>
    <phoneticPr fontId="10"/>
  </si>
  <si>
    <t>オーストラリア</t>
    <phoneticPr fontId="10"/>
  </si>
  <si>
    <t>ニュージーランド</t>
    <phoneticPr fontId="10"/>
  </si>
  <si>
    <t>パプアニューギニア</t>
    <phoneticPr fontId="10"/>
  </si>
  <si>
    <t>サモア</t>
    <phoneticPr fontId="10"/>
  </si>
  <si>
    <t>総数</t>
    <phoneticPr fontId="10"/>
  </si>
  <si>
    <t>富山市</t>
    <phoneticPr fontId="10"/>
  </si>
  <si>
    <t>砺波市</t>
    <phoneticPr fontId="10"/>
  </si>
  <si>
    <t>令和2年1月1日現在</t>
    <rPh sb="0" eb="1">
      <t>レイ</t>
    </rPh>
    <rPh sb="1" eb="2">
      <t>ワ</t>
    </rPh>
    <phoneticPr fontId="2"/>
  </si>
  <si>
    <t xml:space="preserve"> アジア</t>
    <phoneticPr fontId="10"/>
  </si>
  <si>
    <t xml:space="preserve"> ヨーロッパ</t>
    <phoneticPr fontId="10"/>
  </si>
  <si>
    <t xml:space="preserve"> アフリカ</t>
    <phoneticPr fontId="10"/>
  </si>
  <si>
    <t xml:space="preserve"> オセアニア</t>
    <phoneticPr fontId="10"/>
  </si>
  <si>
    <t>アフガニスタン</t>
    <phoneticPr fontId="10"/>
  </si>
  <si>
    <t>ミャンマー</t>
    <phoneticPr fontId="10"/>
  </si>
  <si>
    <t>バングラデシュ</t>
    <phoneticPr fontId="10"/>
  </si>
  <si>
    <t>カンボジア</t>
    <phoneticPr fontId="10"/>
  </si>
  <si>
    <t>スリランカ</t>
    <phoneticPr fontId="10"/>
  </si>
  <si>
    <t>インド</t>
    <phoneticPr fontId="10"/>
  </si>
  <si>
    <t>インドネシア</t>
    <phoneticPr fontId="10"/>
  </si>
  <si>
    <t>イラン</t>
    <phoneticPr fontId="10"/>
  </si>
  <si>
    <t>イスラエル</t>
    <phoneticPr fontId="10"/>
  </si>
  <si>
    <t>ヨルダン</t>
    <phoneticPr fontId="10"/>
  </si>
  <si>
    <t>ラオス</t>
    <phoneticPr fontId="10"/>
  </si>
  <si>
    <t>マレーシア</t>
    <phoneticPr fontId="10"/>
  </si>
  <si>
    <t>モンゴル</t>
    <phoneticPr fontId="10"/>
  </si>
  <si>
    <t>ネパール</t>
    <phoneticPr fontId="10"/>
  </si>
  <si>
    <t>パキスタン</t>
    <phoneticPr fontId="10"/>
  </si>
  <si>
    <t>フィリピン</t>
    <phoneticPr fontId="10"/>
  </si>
  <si>
    <t>シリア</t>
    <phoneticPr fontId="10"/>
  </si>
  <si>
    <t>シンガポール</t>
    <phoneticPr fontId="10"/>
  </si>
  <si>
    <t>タイ</t>
    <phoneticPr fontId="10"/>
  </si>
  <si>
    <t>ベトナム</t>
    <phoneticPr fontId="10"/>
  </si>
  <si>
    <t>イエメン</t>
    <phoneticPr fontId="10"/>
  </si>
  <si>
    <t>アルバニア</t>
    <phoneticPr fontId="10"/>
  </si>
  <si>
    <t>オーストリア</t>
    <phoneticPr fontId="10"/>
  </si>
  <si>
    <t>ベラルーシ</t>
    <phoneticPr fontId="10"/>
  </si>
  <si>
    <t>ベルギー</t>
    <phoneticPr fontId="10"/>
  </si>
  <si>
    <t>ブルガリア</t>
    <phoneticPr fontId="10"/>
  </si>
  <si>
    <t>チェコ</t>
    <phoneticPr fontId="10"/>
  </si>
  <si>
    <t>エストニア</t>
    <phoneticPr fontId="10"/>
  </si>
  <si>
    <t>フィンランド</t>
    <phoneticPr fontId="10"/>
  </si>
  <si>
    <t>フランス</t>
    <phoneticPr fontId="10"/>
  </si>
  <si>
    <t>ドイツ</t>
    <phoneticPr fontId="10"/>
  </si>
  <si>
    <t>ハンガリー</t>
    <phoneticPr fontId="10"/>
  </si>
  <si>
    <t>アイルランド</t>
    <phoneticPr fontId="10"/>
  </si>
  <si>
    <t>イタリア</t>
    <phoneticPr fontId="10"/>
  </si>
  <si>
    <t>カザフスタン</t>
    <phoneticPr fontId="10"/>
  </si>
  <si>
    <t>ラトビア</t>
    <phoneticPr fontId="10"/>
  </si>
  <si>
    <t>モルドバ</t>
    <phoneticPr fontId="10"/>
  </si>
  <si>
    <t>オランダ</t>
    <phoneticPr fontId="10"/>
  </si>
  <si>
    <t>ポーランド</t>
    <phoneticPr fontId="10"/>
  </si>
  <si>
    <t>ポルトガル</t>
    <phoneticPr fontId="10"/>
  </si>
  <si>
    <t>ルーマニア</t>
    <phoneticPr fontId="10"/>
  </si>
  <si>
    <t>ロシア</t>
    <phoneticPr fontId="10"/>
  </si>
  <si>
    <t>スペイン</t>
    <phoneticPr fontId="10"/>
  </si>
  <si>
    <t>スイス</t>
    <phoneticPr fontId="10"/>
  </si>
  <si>
    <t>タジキスタン</t>
    <phoneticPr fontId="10"/>
  </si>
  <si>
    <t>ウクライナ</t>
    <phoneticPr fontId="10"/>
  </si>
  <si>
    <t>ウズベキスタン</t>
    <phoneticPr fontId="10"/>
  </si>
  <si>
    <t>スロバキア</t>
    <phoneticPr fontId="10"/>
  </si>
  <si>
    <t>セルビア</t>
    <phoneticPr fontId="10"/>
  </si>
  <si>
    <t>クロアチア</t>
    <phoneticPr fontId="10"/>
  </si>
  <si>
    <t>トルコ</t>
    <phoneticPr fontId="10"/>
  </si>
  <si>
    <t>リトアニア</t>
    <phoneticPr fontId="10"/>
  </si>
  <si>
    <t>アルジェリア</t>
    <phoneticPr fontId="10"/>
  </si>
  <si>
    <t>カメルーン</t>
    <phoneticPr fontId="10"/>
  </si>
  <si>
    <t>ベナン</t>
    <phoneticPr fontId="10"/>
  </si>
  <si>
    <t>ガーナ</t>
    <phoneticPr fontId="10"/>
  </si>
  <si>
    <t>ケニア</t>
    <phoneticPr fontId="10"/>
  </si>
  <si>
    <t>モロッコ</t>
    <phoneticPr fontId="10"/>
  </si>
  <si>
    <t>モザンビーク</t>
    <phoneticPr fontId="10"/>
  </si>
  <si>
    <t>ナイジェリア</t>
    <phoneticPr fontId="10"/>
  </si>
  <si>
    <t>エジプト</t>
    <phoneticPr fontId="10"/>
  </si>
  <si>
    <t>ギニア</t>
    <phoneticPr fontId="10"/>
  </si>
  <si>
    <t>マラウイ</t>
    <phoneticPr fontId="10"/>
  </si>
  <si>
    <t>トーゴ</t>
    <phoneticPr fontId="10"/>
  </si>
  <si>
    <t>カナダ</t>
    <phoneticPr fontId="10"/>
  </si>
  <si>
    <t>ジャマイカ</t>
    <phoneticPr fontId="2"/>
  </si>
  <si>
    <t>メキシコ</t>
    <phoneticPr fontId="10"/>
  </si>
  <si>
    <t>ニカラグア</t>
    <phoneticPr fontId="10"/>
  </si>
  <si>
    <t>トリニダード・トバゴ</t>
    <phoneticPr fontId="10"/>
  </si>
  <si>
    <t>アルゼンチン</t>
    <phoneticPr fontId="10"/>
  </si>
  <si>
    <t>ボリビア</t>
    <phoneticPr fontId="10"/>
  </si>
  <si>
    <t>ブラジル</t>
    <phoneticPr fontId="10"/>
  </si>
  <si>
    <t>チリ</t>
    <phoneticPr fontId="10"/>
  </si>
  <si>
    <t>コロンビア</t>
    <phoneticPr fontId="10"/>
  </si>
  <si>
    <t>パラグアイ</t>
    <phoneticPr fontId="10"/>
  </si>
  <si>
    <t>ペルー</t>
    <phoneticPr fontId="10"/>
  </si>
  <si>
    <t>ベネズエラ</t>
    <phoneticPr fontId="10"/>
  </si>
  <si>
    <t>オーストラリア</t>
    <phoneticPr fontId="10"/>
  </si>
  <si>
    <t>ニュージーランド</t>
    <phoneticPr fontId="10"/>
  </si>
  <si>
    <t>サモア</t>
    <phoneticPr fontId="10"/>
  </si>
  <si>
    <t>総数</t>
    <phoneticPr fontId="10"/>
  </si>
  <si>
    <t>富山市</t>
    <phoneticPr fontId="10"/>
  </si>
  <si>
    <t>砺波市</t>
    <phoneticPr fontId="10"/>
  </si>
  <si>
    <t>令和3年1月1日現在</t>
    <rPh sb="0" eb="1">
      <t>レイ</t>
    </rPh>
    <rPh sb="1" eb="2">
      <t>ワ</t>
    </rPh>
    <phoneticPr fontId="2"/>
  </si>
  <si>
    <t>アンゴラ</t>
    <phoneticPr fontId="10"/>
  </si>
  <si>
    <t>コスタリカ</t>
    <phoneticPr fontId="10"/>
  </si>
  <si>
    <t>ウルグアイ</t>
    <phoneticPr fontId="10"/>
  </si>
  <si>
    <t>令和4年1月1日現在</t>
    <rPh sb="0" eb="1">
      <t>レイ</t>
    </rPh>
    <rPh sb="1" eb="2">
      <t>ワ</t>
    </rPh>
    <phoneticPr fontId="2"/>
  </si>
  <si>
    <t>北マケドニア</t>
    <rPh sb="0" eb="1">
      <t>キタ</t>
    </rPh>
    <phoneticPr fontId="10"/>
  </si>
  <si>
    <t/>
  </si>
  <si>
    <t>令和5年1月1日現在</t>
    <rPh sb="0" eb="1">
      <t>レイ</t>
    </rPh>
    <rPh sb="1" eb="2">
      <t>ワ</t>
    </rPh>
    <phoneticPr fontId="2"/>
  </si>
  <si>
    <t>ベラルーシ</t>
  </si>
  <si>
    <t>ベルギー</t>
  </si>
  <si>
    <t>チェコ</t>
  </si>
  <si>
    <t>エストニア</t>
  </si>
  <si>
    <t>トルクメニスタン</t>
    <phoneticPr fontId="10"/>
  </si>
  <si>
    <t>ハンガリー</t>
  </si>
  <si>
    <t>キルギス</t>
  </si>
  <si>
    <t>カザフスタン</t>
  </si>
  <si>
    <t>ラトビア</t>
  </si>
  <si>
    <t>モルドバ</t>
  </si>
  <si>
    <t>ポーランド</t>
  </si>
  <si>
    <t>ポルトガル</t>
  </si>
  <si>
    <t>ロシア</t>
  </si>
  <si>
    <t>スペイン</t>
  </si>
  <si>
    <t>スウェーデン</t>
  </si>
  <si>
    <t>タジキスタン</t>
  </si>
  <si>
    <t>英国</t>
    <rPh sb="0" eb="2">
      <t>エイコク</t>
    </rPh>
    <phoneticPr fontId="3"/>
  </si>
  <si>
    <t>ウズベキスタン</t>
  </si>
  <si>
    <t>スロバキア</t>
  </si>
  <si>
    <t>セルビア</t>
  </si>
  <si>
    <t>トルコ</t>
  </si>
  <si>
    <t>リトアニア</t>
  </si>
  <si>
    <t>カメルーン</t>
  </si>
  <si>
    <t>ザンビア</t>
    <phoneticPr fontId="10"/>
  </si>
  <si>
    <t>ハイチ</t>
    <phoneticPr fontId="10"/>
  </si>
  <si>
    <t>資料１</t>
    <rPh sb="0" eb="2">
      <t>シリョウ</t>
    </rPh>
    <phoneticPr fontId="21"/>
  </si>
  <si>
    <t>令和６年１月１日現在</t>
    <rPh sb="0" eb="1">
      <t>レイ</t>
    </rPh>
    <rPh sb="1" eb="2">
      <t>ワ</t>
    </rPh>
    <phoneticPr fontId="2"/>
  </si>
  <si>
    <t>クロアチア</t>
  </si>
  <si>
    <t>非</t>
    <rPh sb="0" eb="1">
      <t>ヒ</t>
    </rPh>
    <phoneticPr fontId="21"/>
  </si>
  <si>
    <t>総  数</t>
    <phoneticPr fontId="21"/>
  </si>
  <si>
    <t>アジア(五十音順)</t>
    <rPh sb="4" eb="8">
      <t>ゴジュウオンジュン</t>
    </rPh>
    <phoneticPr fontId="10"/>
  </si>
  <si>
    <t>ヨーロッパ
(五十音順)</t>
    <phoneticPr fontId="10"/>
  </si>
  <si>
    <t>アフリカ(五十音順)</t>
    <phoneticPr fontId="10"/>
  </si>
  <si>
    <t>北米(五十音順)</t>
    <rPh sb="0" eb="2">
      <t>ホクベイ</t>
    </rPh>
    <phoneticPr fontId="10"/>
  </si>
  <si>
    <t>南米(五十音順)</t>
    <rPh sb="0" eb="2">
      <t>ナンベイ</t>
    </rPh>
    <phoneticPr fontId="10"/>
  </si>
  <si>
    <t>オセアニア
(五十音順)</t>
    <phoneticPr fontId="10"/>
  </si>
  <si>
    <t>サウジアラビア</t>
    <phoneticPr fontId="21"/>
  </si>
  <si>
    <t>パレスチナ</t>
    <phoneticPr fontId="21"/>
  </si>
  <si>
    <t>アルバニア</t>
  </si>
  <si>
    <t>オランダ</t>
  </si>
  <si>
    <t>ジョージア</t>
    <phoneticPr fontId="21"/>
  </si>
  <si>
    <t>ノルウェー</t>
    <phoneticPr fontId="21"/>
  </si>
  <si>
    <t>ガボン共和国</t>
    <rPh sb="3" eb="6">
      <t>キョウワコク</t>
    </rPh>
    <phoneticPr fontId="21"/>
  </si>
  <si>
    <t>マラウイ共和国</t>
    <phoneticPr fontId="21"/>
  </si>
  <si>
    <t>平成26年1月1日現在</t>
  </si>
  <si>
    <t>アフガニスタン</t>
  </si>
  <si>
    <t>アルゼンチン</t>
  </si>
  <si>
    <t>ボリビア</t>
  </si>
  <si>
    <t>カンボジア</t>
  </si>
  <si>
    <t>チリ</t>
  </si>
  <si>
    <t>コンゴ民主共和国</t>
  </si>
  <si>
    <t>エクアドル</t>
  </si>
  <si>
    <t>フィジー</t>
  </si>
  <si>
    <t>ガーナ</t>
  </si>
  <si>
    <t>ホンジュラス</t>
  </si>
  <si>
    <t>インドネシア</t>
  </si>
  <si>
    <t>ジャマイカ</t>
  </si>
  <si>
    <t>ケニア</t>
  </si>
  <si>
    <t>マレーシア</t>
  </si>
  <si>
    <t>モロッコ</t>
  </si>
  <si>
    <t>モザンビーク</t>
  </si>
  <si>
    <t>ニカラグア</t>
  </si>
  <si>
    <t>ノルウェー</t>
  </si>
  <si>
    <t>パプアニューギニア</t>
  </si>
  <si>
    <t>セルビア・モンテネグロ</t>
  </si>
  <si>
    <t>シリア</t>
  </si>
  <si>
    <t>トリニダード・トバゴ</t>
  </si>
  <si>
    <t>ウガンダ</t>
  </si>
  <si>
    <t>ベトナム</t>
  </si>
  <si>
    <t>砺波市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</si>
</sst>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;&quot;▲ &quot;#,##0"/>
    <numFmt numFmtId="178" formatCode="#,##0;&quot;△ &quot;#,##0"/>
  </numFmts>
  <fonts count="24" x14ac:knownFonts="1">
    <font>
      <sz val="8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2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"/>
      <color theme="1"/>
      <name val="Tahoma"/>
      <family val="2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28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6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double">
        <color indexed="64"/>
      </right>
      <top style="hair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3">
    <xf numFmtId="0" fontId="0" fillId="0" borderId="0"/>
    <xf numFmtId="3" fontId="1" fillId="0" borderId="0" applyFont="0" applyFill="0" applyBorder="0" applyAlignment="0" applyProtection="0"/>
    <xf numFmtId="0" fontId="14" fillId="0" borderId="0"/>
  </cellStyleXfs>
  <cellXfs count="481">
    <xf numFmtId="0" fontId="0" fillId="0" borderId="0" xfId="0"/>
    <xf numFmtId="0" fontId="2" fillId="0" borderId="0" xfId="0" applyFont="1"/>
    <xf numFmtId="0" fontId="3" fillId="0" borderId="0" xfId="0" applyFont="1"/>
    <xf numFmtId="58" fontId="9" fillId="0" borderId="0" xfId="0" applyNumberFormat="1" applyFont="1"/>
    <xf numFmtId="0" fontId="8" fillId="0" borderId="1" xfId="0" applyFont="1" applyFill="1" applyBorder="1"/>
    <xf numFmtId="0" fontId="3" fillId="0" borderId="2" xfId="0" applyFont="1" applyFill="1" applyBorder="1"/>
    <xf numFmtId="0" fontId="0" fillId="0" borderId="3" xfId="0" applyFill="1" applyBorder="1"/>
    <xf numFmtId="0" fontId="0" fillId="0" borderId="4" xfId="0" applyFill="1" applyBorder="1"/>
    <xf numFmtId="58" fontId="2" fillId="0" borderId="4" xfId="0" applyNumberFormat="1" applyFont="1" applyFill="1" applyBorder="1"/>
    <xf numFmtId="0" fontId="0" fillId="0" borderId="0" xfId="0" applyFill="1"/>
    <xf numFmtId="0" fontId="6" fillId="0" borderId="5" xfId="0" applyFont="1" applyFill="1" applyBorder="1" applyAlignment="1">
      <alignment vertical="top" textRotation="255"/>
    </xf>
    <xf numFmtId="0" fontId="6" fillId="0" borderId="6" xfId="0" applyFont="1" applyFill="1" applyBorder="1" applyAlignment="1">
      <alignment vertical="center" textRotation="255"/>
    </xf>
    <xf numFmtId="0" fontId="6" fillId="0" borderId="7" xfId="0" applyFont="1" applyFill="1" applyBorder="1" applyAlignment="1">
      <alignment vertical="top" textRotation="255"/>
    </xf>
    <xf numFmtId="0" fontId="6" fillId="0" borderId="8" xfId="0" applyFont="1" applyFill="1" applyBorder="1" applyAlignment="1">
      <alignment vertical="top" textRotation="255"/>
    </xf>
    <xf numFmtId="0" fontId="6" fillId="0" borderId="8" xfId="0" applyFont="1" applyFill="1" applyBorder="1" applyAlignment="1">
      <alignment vertical="top" textRotation="255" shrinkToFit="1"/>
    </xf>
    <xf numFmtId="0" fontId="7" fillId="0" borderId="0" xfId="0" applyFont="1" applyFill="1"/>
    <xf numFmtId="0" fontId="8" fillId="0" borderId="0" xfId="0" applyFont="1" applyFill="1"/>
    <xf numFmtId="0" fontId="6" fillId="0" borderId="9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10" xfId="0" applyFill="1" applyBorder="1"/>
    <xf numFmtId="0" fontId="6" fillId="0" borderId="11" xfId="0" applyFont="1" applyFill="1" applyBorder="1" applyAlignment="1">
      <alignment vertical="top" textRotation="255"/>
    </xf>
    <xf numFmtId="0" fontId="4" fillId="0" borderId="0" xfId="0" applyFont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176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13" xfId="0" applyFill="1" applyBorder="1"/>
    <xf numFmtId="0" fontId="6" fillId="0" borderId="14" xfId="0" applyFont="1" applyFill="1" applyBorder="1" applyAlignment="1">
      <alignment vertical="top" textRotation="255"/>
    </xf>
    <xf numFmtId="0" fontId="6" fillId="0" borderId="15" xfId="0" applyFont="1" applyFill="1" applyBorder="1" applyAlignment="1">
      <alignment vertical="top" textRotation="255"/>
    </xf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177" fontId="4" fillId="2" borderId="19" xfId="1" applyNumberFormat="1" applyFont="1" applyFill="1" applyBorder="1" applyAlignment="1">
      <alignment vertical="center" shrinkToFit="1"/>
    </xf>
    <xf numFmtId="177" fontId="4" fillId="2" borderId="20" xfId="1" applyNumberFormat="1" applyFont="1" applyFill="1" applyBorder="1" applyAlignment="1">
      <alignment vertical="center" shrinkToFit="1"/>
    </xf>
    <xf numFmtId="177" fontId="4" fillId="2" borderId="21" xfId="1" applyNumberFormat="1" applyFont="1" applyFill="1" applyBorder="1" applyAlignment="1">
      <alignment vertical="center" shrinkToFit="1"/>
    </xf>
    <xf numFmtId="0" fontId="6" fillId="0" borderId="22" xfId="0" applyFont="1" applyFill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6" fillId="0" borderId="23" xfId="0" applyFont="1" applyFill="1" applyBorder="1" applyAlignment="1">
      <alignment horizontal="distributed" vertical="center"/>
    </xf>
    <xf numFmtId="177" fontId="4" fillId="2" borderId="24" xfId="0" applyNumberFormat="1" applyFont="1" applyFill="1" applyBorder="1" applyAlignment="1">
      <alignment vertical="center" shrinkToFit="1"/>
    </xf>
    <xf numFmtId="177" fontId="4" fillId="0" borderId="25" xfId="1" applyNumberFormat="1" applyFont="1" applyBorder="1" applyAlignment="1">
      <alignment vertical="center" shrinkToFit="1"/>
    </xf>
    <xf numFmtId="177" fontId="4" fillId="0" borderId="26" xfId="1" applyNumberFormat="1" applyFont="1" applyBorder="1" applyAlignment="1">
      <alignment vertical="center" shrinkToFit="1"/>
    </xf>
    <xf numFmtId="177" fontId="4" fillId="0" borderId="27" xfId="1" applyNumberFormat="1" applyFont="1" applyBorder="1" applyAlignment="1">
      <alignment vertical="center" shrinkToFit="1"/>
    </xf>
    <xf numFmtId="177" fontId="4" fillId="0" borderId="28" xfId="1" applyNumberFormat="1" applyFont="1" applyBorder="1" applyAlignment="1">
      <alignment vertical="center" shrinkToFit="1"/>
    </xf>
    <xf numFmtId="177" fontId="4" fillId="0" borderId="25" xfId="1" applyNumberFormat="1" applyFont="1" applyFill="1" applyBorder="1" applyAlignment="1">
      <alignment vertical="center" shrinkToFit="1"/>
    </xf>
    <xf numFmtId="177" fontId="4" fillId="2" borderId="29" xfId="0" applyNumberFormat="1" applyFont="1" applyFill="1" applyBorder="1" applyAlignment="1">
      <alignment vertical="center" shrinkToFit="1"/>
    </xf>
    <xf numFmtId="177" fontId="4" fillId="0" borderId="30" xfId="1" applyNumberFormat="1" applyFont="1" applyBorder="1" applyAlignment="1">
      <alignment vertical="center" shrinkToFit="1"/>
    </xf>
    <xf numFmtId="177" fontId="4" fillId="0" borderId="31" xfId="1" applyNumberFormat="1" applyFont="1" applyBorder="1" applyAlignment="1">
      <alignment vertical="center" shrinkToFit="1"/>
    </xf>
    <xf numFmtId="177" fontId="4" fillId="0" borderId="32" xfId="1" applyNumberFormat="1" applyFont="1" applyBorder="1" applyAlignment="1">
      <alignment vertical="center" shrinkToFit="1"/>
    </xf>
    <xf numFmtId="177" fontId="4" fillId="0" borderId="33" xfId="1" applyNumberFormat="1" applyFont="1" applyBorder="1" applyAlignment="1">
      <alignment vertical="center" shrinkToFit="1"/>
    </xf>
    <xf numFmtId="0" fontId="1" fillId="0" borderId="0" xfId="0" applyFont="1"/>
    <xf numFmtId="0" fontId="0" fillId="0" borderId="0" xfId="0" applyBorder="1"/>
    <xf numFmtId="0" fontId="11" fillId="0" borderId="0" xfId="0" applyFont="1" applyBorder="1" applyAlignment="1"/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177" fontId="4" fillId="2" borderId="34" xfId="1" applyNumberFormat="1" applyFont="1" applyFill="1" applyBorder="1" applyAlignment="1">
      <alignment vertical="center" shrinkToFit="1"/>
    </xf>
    <xf numFmtId="177" fontId="4" fillId="0" borderId="35" xfId="1" applyNumberFormat="1" applyFont="1" applyBorder="1" applyAlignment="1">
      <alignment vertical="center" shrinkToFit="1"/>
    </xf>
    <xf numFmtId="177" fontId="4" fillId="0" borderId="36" xfId="1" applyNumberFormat="1" applyFont="1" applyBorder="1" applyAlignment="1">
      <alignment vertical="center" shrinkToFit="1"/>
    </xf>
    <xf numFmtId="0" fontId="6" fillId="0" borderId="37" xfId="0" applyFont="1" applyFill="1" applyBorder="1" applyAlignment="1">
      <alignment vertical="top" textRotation="255"/>
    </xf>
    <xf numFmtId="0" fontId="0" fillId="0" borderId="0" xfId="0" applyBorder="1" applyAlignment="1">
      <alignment horizontal="center" vertical="center"/>
    </xf>
    <xf numFmtId="0" fontId="6" fillId="0" borderId="11" xfId="0" applyFont="1" applyFill="1" applyBorder="1" applyAlignment="1">
      <alignment vertical="top" textRotation="255" shrinkToFit="1"/>
    </xf>
    <xf numFmtId="177" fontId="4" fillId="2" borderId="38" xfId="1" applyNumberFormat="1" applyFont="1" applyFill="1" applyBorder="1" applyAlignment="1">
      <alignment vertical="center" shrinkToFit="1"/>
    </xf>
    <xf numFmtId="177" fontId="4" fillId="2" borderId="39" xfId="1" applyNumberFormat="1" applyFont="1" applyFill="1" applyBorder="1" applyAlignment="1">
      <alignment vertical="center" shrinkToFit="1"/>
    </xf>
    <xf numFmtId="177" fontId="4" fillId="0" borderId="40" xfId="1" applyNumberFormat="1" applyFont="1" applyBorder="1" applyAlignment="1">
      <alignment vertical="center" shrinkToFit="1"/>
    </xf>
    <xf numFmtId="177" fontId="4" fillId="0" borderId="26" xfId="1" applyNumberFormat="1" applyFont="1" applyFill="1" applyBorder="1" applyAlignment="1">
      <alignment vertical="center" shrinkToFit="1"/>
    </xf>
    <xf numFmtId="177" fontId="4" fillId="0" borderId="41" xfId="1" applyNumberFormat="1" applyFont="1" applyBorder="1" applyAlignment="1">
      <alignment vertical="center" shrinkToFit="1"/>
    </xf>
    <xf numFmtId="0" fontId="0" fillId="0" borderId="42" xfId="0" applyFill="1" applyBorder="1"/>
    <xf numFmtId="0" fontId="6" fillId="0" borderId="43" xfId="0" applyFont="1" applyFill="1" applyBorder="1" applyAlignment="1">
      <alignment vertical="top" textRotation="255"/>
    </xf>
    <xf numFmtId="177" fontId="4" fillId="2" borderId="44" xfId="0" applyNumberFormat="1" applyFont="1" applyFill="1" applyBorder="1" applyAlignment="1">
      <alignment vertical="center" shrinkToFit="1"/>
    </xf>
    <xf numFmtId="177" fontId="4" fillId="2" borderId="45" xfId="1" applyNumberFormat="1" applyFont="1" applyFill="1" applyBorder="1" applyAlignment="1">
      <alignment vertical="center" shrinkToFit="1"/>
    </xf>
    <xf numFmtId="177" fontId="4" fillId="2" borderId="46" xfId="1" applyNumberFormat="1" applyFont="1" applyFill="1" applyBorder="1" applyAlignment="1">
      <alignment vertical="center" shrinkToFit="1"/>
    </xf>
    <xf numFmtId="177" fontId="4" fillId="2" borderId="47" xfId="0" applyNumberFormat="1" applyFont="1" applyFill="1" applyBorder="1" applyAlignment="1">
      <alignment vertical="center" shrinkToFit="1"/>
    </xf>
    <xf numFmtId="177" fontId="4" fillId="0" borderId="48" xfId="1" applyNumberFormat="1" applyFont="1" applyFill="1" applyBorder="1" applyAlignment="1">
      <alignment vertical="center" shrinkToFit="1"/>
    </xf>
    <xf numFmtId="177" fontId="4" fillId="0" borderId="49" xfId="1" applyNumberFormat="1" applyFont="1" applyFill="1" applyBorder="1" applyAlignment="1">
      <alignment vertical="center" shrinkToFit="1"/>
    </xf>
    <xf numFmtId="177" fontId="4" fillId="0" borderId="50" xfId="1" applyNumberFormat="1" applyFont="1" applyFill="1" applyBorder="1" applyAlignment="1">
      <alignment vertical="center" shrinkToFit="1"/>
    </xf>
    <xf numFmtId="177" fontId="4" fillId="0" borderId="51" xfId="1" applyNumberFormat="1" applyFont="1" applyFill="1" applyBorder="1" applyAlignment="1">
      <alignment vertical="center" shrinkToFit="1"/>
    </xf>
    <xf numFmtId="177" fontId="4" fillId="0" borderId="52" xfId="1" applyNumberFormat="1" applyFont="1" applyFill="1" applyBorder="1" applyAlignment="1">
      <alignment vertical="center" shrinkToFit="1"/>
    </xf>
    <xf numFmtId="177" fontId="4" fillId="0" borderId="53" xfId="1" applyNumberFormat="1" applyFont="1" applyFill="1" applyBorder="1" applyAlignment="1">
      <alignment vertical="center" shrinkToFit="1"/>
    </xf>
    <xf numFmtId="177" fontId="4" fillId="0" borderId="54" xfId="1" applyNumberFormat="1" applyFont="1" applyFill="1" applyBorder="1" applyAlignment="1">
      <alignment vertical="center" shrinkToFit="1"/>
    </xf>
    <xf numFmtId="177" fontId="4" fillId="0" borderId="55" xfId="1" applyNumberFormat="1" applyFont="1" applyFill="1" applyBorder="1" applyAlignment="1">
      <alignment vertical="center" shrinkToFit="1"/>
    </xf>
    <xf numFmtId="0" fontId="1" fillId="0" borderId="0" xfId="0" applyFont="1" applyFill="1" applyAlignment="1">
      <alignment vertical="center"/>
    </xf>
    <xf numFmtId="177" fontId="4" fillId="0" borderId="27" xfId="1" applyNumberFormat="1" applyFont="1" applyFill="1" applyBorder="1" applyAlignment="1">
      <alignment vertical="center" shrinkToFit="1"/>
    </xf>
    <xf numFmtId="177" fontId="4" fillId="0" borderId="28" xfId="1" applyNumberFormat="1" applyFont="1" applyFill="1" applyBorder="1" applyAlignment="1">
      <alignment vertical="center" shrinkToFit="1"/>
    </xf>
    <xf numFmtId="177" fontId="4" fillId="0" borderId="40" xfId="1" applyNumberFormat="1" applyFont="1" applyFill="1" applyBorder="1" applyAlignment="1">
      <alignment vertical="center" shrinkToFit="1"/>
    </xf>
    <xf numFmtId="177" fontId="4" fillId="0" borderId="35" xfId="1" applyNumberFormat="1" applyFont="1" applyFill="1" applyBorder="1" applyAlignment="1">
      <alignment vertical="center" shrinkToFit="1"/>
    </xf>
    <xf numFmtId="177" fontId="4" fillId="0" borderId="56" xfId="1" applyNumberFormat="1" applyFont="1" applyBorder="1" applyAlignment="1">
      <alignment vertical="center" shrinkToFit="1"/>
    </xf>
    <xf numFmtId="177" fontId="4" fillId="0" borderId="57" xfId="1" applyNumberFormat="1" applyFont="1" applyBorder="1" applyAlignment="1">
      <alignment vertical="center" shrinkToFit="1"/>
    </xf>
    <xf numFmtId="177" fontId="4" fillId="0" borderId="58" xfId="1" applyNumberFormat="1" applyFont="1" applyBorder="1" applyAlignment="1">
      <alignment vertical="center" shrinkToFit="1"/>
    </xf>
    <xf numFmtId="177" fontId="4" fillId="0" borderId="59" xfId="1" applyNumberFormat="1" applyFont="1" applyBorder="1" applyAlignment="1">
      <alignment vertical="center" shrinkToFit="1"/>
    </xf>
    <xf numFmtId="0" fontId="0" fillId="0" borderId="60" xfId="0" applyFill="1" applyBorder="1"/>
    <xf numFmtId="0" fontId="0" fillId="0" borderId="61" xfId="0" applyFill="1" applyBorder="1"/>
    <xf numFmtId="0" fontId="0" fillId="0" borderId="62" xfId="0" applyFill="1" applyBorder="1"/>
    <xf numFmtId="0" fontId="15" fillId="0" borderId="6" xfId="0" applyFont="1" applyFill="1" applyBorder="1" applyAlignment="1">
      <alignment vertical="center" textRotation="255"/>
    </xf>
    <xf numFmtId="0" fontId="15" fillId="0" borderId="15" xfId="0" applyFont="1" applyFill="1" applyBorder="1" applyAlignment="1">
      <alignment vertical="top" textRotation="255"/>
    </xf>
    <xf numFmtId="0" fontId="15" fillId="0" borderId="8" xfId="0" applyFont="1" applyFill="1" applyBorder="1" applyAlignment="1">
      <alignment vertical="top" textRotation="255"/>
    </xf>
    <xf numFmtId="0" fontId="15" fillId="0" borderId="11" xfId="0" applyFont="1" applyFill="1" applyBorder="1" applyAlignment="1">
      <alignment vertical="top" textRotation="255"/>
    </xf>
    <xf numFmtId="0" fontId="15" fillId="0" borderId="14" xfId="0" applyFont="1" applyFill="1" applyBorder="1" applyAlignment="1">
      <alignment vertical="top" textRotation="255"/>
    </xf>
    <xf numFmtId="0" fontId="15" fillId="0" borderId="7" xfId="0" applyFont="1" applyFill="1" applyBorder="1" applyAlignment="1">
      <alignment vertical="top" textRotation="255"/>
    </xf>
    <xf numFmtId="0" fontId="15" fillId="0" borderId="8" xfId="0" applyFont="1" applyFill="1" applyBorder="1" applyAlignment="1">
      <alignment vertical="top" textRotation="255" shrinkToFit="1"/>
    </xf>
    <xf numFmtId="0" fontId="15" fillId="0" borderId="63" xfId="0" applyFont="1" applyFill="1" applyBorder="1" applyAlignment="1">
      <alignment vertical="top" textRotation="255"/>
    </xf>
    <xf numFmtId="177" fontId="16" fillId="2" borderId="44" xfId="0" applyNumberFormat="1" applyFont="1" applyFill="1" applyBorder="1" applyAlignment="1">
      <alignment vertical="center" shrinkToFit="1"/>
    </xf>
    <xf numFmtId="177" fontId="16" fillId="2" borderId="21" xfId="1" applyNumberFormat="1" applyFont="1" applyFill="1" applyBorder="1" applyAlignment="1">
      <alignment vertical="center" shrinkToFit="1"/>
    </xf>
    <xf numFmtId="177" fontId="16" fillId="2" borderId="38" xfId="1" applyNumberFormat="1" applyFont="1" applyFill="1" applyBorder="1" applyAlignment="1">
      <alignment vertical="center" shrinkToFit="1"/>
    </xf>
    <xf numFmtId="177" fontId="16" fillId="2" borderId="19" xfId="1" applyNumberFormat="1" applyFont="1" applyFill="1" applyBorder="1" applyAlignment="1">
      <alignment vertical="center" shrinkToFit="1"/>
    </xf>
    <xf numFmtId="177" fontId="16" fillId="2" borderId="20" xfId="1" applyNumberFormat="1" applyFont="1" applyFill="1" applyBorder="1" applyAlignment="1">
      <alignment vertical="center" shrinkToFit="1"/>
    </xf>
    <xf numFmtId="177" fontId="16" fillId="2" borderId="39" xfId="1" applyNumberFormat="1" applyFont="1" applyFill="1" applyBorder="1" applyAlignment="1">
      <alignment vertical="center" shrinkToFit="1"/>
    </xf>
    <xf numFmtId="177" fontId="16" fillId="2" borderId="64" xfId="1" applyNumberFormat="1" applyFont="1" applyFill="1" applyBorder="1" applyAlignment="1">
      <alignment vertical="center" shrinkToFit="1"/>
    </xf>
    <xf numFmtId="177" fontId="16" fillId="2" borderId="47" xfId="0" applyNumberFormat="1" applyFont="1" applyFill="1" applyBorder="1" applyAlignment="1">
      <alignment vertical="center" shrinkToFit="1"/>
    </xf>
    <xf numFmtId="177" fontId="16" fillId="0" borderId="48" xfId="1" applyNumberFormat="1" applyFont="1" applyFill="1" applyBorder="1" applyAlignment="1">
      <alignment vertical="center" shrinkToFit="1"/>
    </xf>
    <xf numFmtId="177" fontId="16" fillId="0" borderId="49" xfId="1" applyNumberFormat="1" applyFont="1" applyFill="1" applyBorder="1" applyAlignment="1">
      <alignment vertical="center" shrinkToFit="1"/>
    </xf>
    <xf numFmtId="177" fontId="16" fillId="0" borderId="50" xfId="1" applyNumberFormat="1" applyFont="1" applyFill="1" applyBorder="1" applyAlignment="1">
      <alignment vertical="center" shrinkToFit="1"/>
    </xf>
    <xf numFmtId="177" fontId="16" fillId="0" borderId="51" xfId="1" applyNumberFormat="1" applyFont="1" applyFill="1" applyBorder="1" applyAlignment="1">
      <alignment vertical="center" shrinkToFit="1"/>
    </xf>
    <xf numFmtId="177" fontId="16" fillId="0" borderId="52" xfId="1" applyNumberFormat="1" applyFont="1" applyFill="1" applyBorder="1" applyAlignment="1">
      <alignment vertical="center" shrinkToFit="1"/>
    </xf>
    <xf numFmtId="177" fontId="16" fillId="0" borderId="65" xfId="1" applyNumberFormat="1" applyFont="1" applyFill="1" applyBorder="1" applyAlignment="1">
      <alignment vertical="center" shrinkToFit="1"/>
    </xf>
    <xf numFmtId="177" fontId="16" fillId="2" borderId="24" xfId="0" applyNumberFormat="1" applyFont="1" applyFill="1" applyBorder="1" applyAlignment="1">
      <alignment vertical="center" shrinkToFit="1"/>
    </xf>
    <xf numFmtId="177" fontId="16" fillId="0" borderId="25" xfId="1" applyNumberFormat="1" applyFont="1" applyFill="1" applyBorder="1" applyAlignment="1">
      <alignment vertical="center" shrinkToFit="1"/>
    </xf>
    <xf numFmtId="177" fontId="16" fillId="0" borderId="26" xfId="1" applyNumberFormat="1" applyFont="1" applyFill="1" applyBorder="1" applyAlignment="1">
      <alignment vertical="center" shrinkToFit="1"/>
    </xf>
    <xf numFmtId="177" fontId="16" fillId="0" borderId="27" xfId="1" applyNumberFormat="1" applyFont="1" applyFill="1" applyBorder="1" applyAlignment="1">
      <alignment vertical="center" shrinkToFit="1"/>
    </xf>
    <xf numFmtId="177" fontId="16" fillId="0" borderId="28" xfId="1" applyNumberFormat="1" applyFont="1" applyFill="1" applyBorder="1" applyAlignment="1">
      <alignment vertical="center" shrinkToFit="1"/>
    </xf>
    <xf numFmtId="177" fontId="16" fillId="0" borderId="40" xfId="1" applyNumberFormat="1" applyFont="1" applyFill="1" applyBorder="1" applyAlignment="1">
      <alignment vertical="center" shrinkToFit="1"/>
    </xf>
    <xf numFmtId="177" fontId="16" fillId="0" borderId="26" xfId="1" applyNumberFormat="1" applyFont="1" applyBorder="1" applyAlignment="1">
      <alignment vertical="center" shrinkToFit="1"/>
    </xf>
    <xf numFmtId="177" fontId="16" fillId="0" borderId="27" xfId="1" applyNumberFormat="1" applyFont="1" applyBorder="1" applyAlignment="1">
      <alignment vertical="center" shrinkToFit="1"/>
    </xf>
    <xf numFmtId="177" fontId="16" fillId="0" borderId="25" xfId="1" applyNumberFormat="1" applyFont="1" applyBorder="1" applyAlignment="1">
      <alignment vertical="center" shrinkToFit="1"/>
    </xf>
    <xf numFmtId="177" fontId="16" fillId="0" borderId="28" xfId="1" applyNumberFormat="1" applyFont="1" applyBorder="1" applyAlignment="1">
      <alignment vertical="center" shrinkToFit="1"/>
    </xf>
    <xf numFmtId="177" fontId="16" fillId="0" borderId="40" xfId="1" applyNumberFormat="1" applyFont="1" applyBorder="1" applyAlignment="1">
      <alignment vertical="center" shrinkToFit="1"/>
    </xf>
    <xf numFmtId="177" fontId="16" fillId="0" borderId="66" xfId="1" applyNumberFormat="1" applyFont="1" applyBorder="1" applyAlignment="1">
      <alignment vertical="center" shrinkToFit="1"/>
    </xf>
    <xf numFmtId="177" fontId="16" fillId="2" borderId="29" xfId="0" applyNumberFormat="1" applyFont="1" applyFill="1" applyBorder="1" applyAlignment="1">
      <alignment vertical="center" shrinkToFit="1"/>
    </xf>
    <xf numFmtId="177" fontId="16" fillId="0" borderId="30" xfId="1" applyNumberFormat="1" applyFont="1" applyBorder="1" applyAlignment="1">
      <alignment vertical="center" shrinkToFit="1"/>
    </xf>
    <xf numFmtId="177" fontId="16" fillId="0" borderId="31" xfId="1" applyNumberFormat="1" applyFont="1" applyBorder="1" applyAlignment="1">
      <alignment vertical="center" shrinkToFit="1"/>
    </xf>
    <xf numFmtId="177" fontId="16" fillId="0" borderId="32" xfId="1" applyNumberFormat="1" applyFont="1" applyBorder="1" applyAlignment="1">
      <alignment vertical="center" shrinkToFit="1"/>
    </xf>
    <xf numFmtId="177" fontId="16" fillId="0" borderId="33" xfId="1" applyNumberFormat="1" applyFont="1" applyBorder="1" applyAlignment="1">
      <alignment vertical="center" shrinkToFit="1"/>
    </xf>
    <xf numFmtId="177" fontId="16" fillId="0" borderId="41" xfId="1" applyNumberFormat="1" applyFont="1" applyBorder="1" applyAlignment="1">
      <alignment vertical="center" shrinkToFit="1"/>
    </xf>
    <xf numFmtId="177" fontId="16" fillId="0" borderId="67" xfId="1" applyNumberFormat="1" applyFont="1" applyBorder="1" applyAlignment="1">
      <alignment vertical="center" shrinkToFit="1"/>
    </xf>
    <xf numFmtId="58" fontId="5" fillId="0" borderId="0" xfId="0" applyNumberFormat="1" applyFont="1"/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vertical="center" textRotation="255"/>
    </xf>
    <xf numFmtId="0" fontId="15" fillId="0" borderId="43" xfId="0" applyFont="1" applyFill="1" applyBorder="1" applyAlignment="1">
      <alignment vertical="top" textRotation="255"/>
    </xf>
    <xf numFmtId="0" fontId="17" fillId="0" borderId="9" xfId="0" applyFont="1" applyFill="1" applyBorder="1" applyAlignment="1">
      <alignment horizontal="distributed" vertical="center"/>
    </xf>
    <xf numFmtId="177" fontId="18" fillId="2" borderId="44" xfId="0" applyNumberFormat="1" applyFont="1" applyFill="1" applyBorder="1" applyAlignment="1">
      <alignment vertical="center" shrinkToFit="1"/>
    </xf>
    <xf numFmtId="177" fontId="18" fillId="2" borderId="21" xfId="1" applyNumberFormat="1" applyFont="1" applyFill="1" applyBorder="1" applyAlignment="1">
      <alignment vertical="center" shrinkToFit="1"/>
    </xf>
    <xf numFmtId="177" fontId="18" fillId="2" borderId="38" xfId="1" applyNumberFormat="1" applyFont="1" applyFill="1" applyBorder="1" applyAlignment="1">
      <alignment vertical="center" shrinkToFit="1"/>
    </xf>
    <xf numFmtId="177" fontId="18" fillId="2" borderId="19" xfId="1" applyNumberFormat="1" applyFont="1" applyFill="1" applyBorder="1" applyAlignment="1">
      <alignment vertical="center" shrinkToFit="1"/>
    </xf>
    <xf numFmtId="177" fontId="18" fillId="2" borderId="20" xfId="1" applyNumberFormat="1" applyFont="1" applyFill="1" applyBorder="1" applyAlignment="1">
      <alignment vertical="center" shrinkToFit="1"/>
    </xf>
    <xf numFmtId="177" fontId="18" fillId="2" borderId="39" xfId="1" applyNumberFormat="1" applyFont="1" applyFill="1" applyBorder="1" applyAlignment="1">
      <alignment vertical="center" shrinkToFit="1"/>
    </xf>
    <xf numFmtId="177" fontId="18" fillId="2" borderId="46" xfId="1" applyNumberFormat="1" applyFont="1" applyFill="1" applyBorder="1" applyAlignment="1">
      <alignment vertical="center" shrinkToFit="1"/>
    </xf>
    <xf numFmtId="0" fontId="15" fillId="0" borderId="22" xfId="0" applyFont="1" applyFill="1" applyBorder="1" applyAlignment="1">
      <alignment horizontal="distributed" vertical="center"/>
    </xf>
    <xf numFmtId="177" fontId="18" fillId="2" borderId="47" xfId="0" applyNumberFormat="1" applyFont="1" applyFill="1" applyBorder="1" applyAlignment="1">
      <alignment vertical="center" shrinkToFit="1"/>
    </xf>
    <xf numFmtId="177" fontId="18" fillId="0" borderId="48" xfId="1" applyNumberFormat="1" applyFont="1" applyFill="1" applyBorder="1" applyAlignment="1">
      <alignment vertical="center" shrinkToFit="1"/>
    </xf>
    <xf numFmtId="177" fontId="18" fillId="0" borderId="49" xfId="1" applyNumberFormat="1" applyFont="1" applyFill="1" applyBorder="1" applyAlignment="1">
      <alignment vertical="center" shrinkToFit="1"/>
    </xf>
    <xf numFmtId="177" fontId="18" fillId="0" borderId="50" xfId="1" applyNumberFormat="1" applyFont="1" applyFill="1" applyBorder="1" applyAlignment="1">
      <alignment vertical="center" shrinkToFit="1"/>
    </xf>
    <xf numFmtId="177" fontId="18" fillId="0" borderId="51" xfId="1" applyNumberFormat="1" applyFont="1" applyFill="1" applyBorder="1" applyAlignment="1">
      <alignment vertical="center" shrinkToFit="1"/>
    </xf>
    <xf numFmtId="177" fontId="18" fillId="0" borderId="52" xfId="1" applyNumberFormat="1" applyFont="1" applyFill="1" applyBorder="1" applyAlignment="1">
      <alignment vertical="center" shrinkToFit="1"/>
    </xf>
    <xf numFmtId="177" fontId="18" fillId="0" borderId="55" xfId="1" applyNumberFormat="1" applyFont="1" applyFill="1" applyBorder="1" applyAlignment="1">
      <alignment vertical="center" shrinkToFit="1"/>
    </xf>
    <xf numFmtId="0" fontId="15" fillId="0" borderId="23" xfId="0" applyFont="1" applyFill="1" applyBorder="1" applyAlignment="1">
      <alignment horizontal="distributed" vertical="center"/>
    </xf>
    <xf numFmtId="177" fontId="18" fillId="2" borderId="24" xfId="0" applyNumberFormat="1" applyFont="1" applyFill="1" applyBorder="1" applyAlignment="1">
      <alignment vertical="center" shrinkToFit="1"/>
    </xf>
    <xf numFmtId="177" fontId="18" fillId="0" borderId="25" xfId="1" applyNumberFormat="1" applyFont="1" applyFill="1" applyBorder="1" applyAlignment="1">
      <alignment vertical="center" shrinkToFit="1"/>
    </xf>
    <xf numFmtId="177" fontId="18" fillId="0" borderId="26" xfId="1" applyNumberFormat="1" applyFont="1" applyFill="1" applyBorder="1" applyAlignment="1">
      <alignment vertical="center" shrinkToFit="1"/>
    </xf>
    <xf numFmtId="177" fontId="18" fillId="0" borderId="27" xfId="1" applyNumberFormat="1" applyFont="1" applyFill="1" applyBorder="1" applyAlignment="1">
      <alignment vertical="center" shrinkToFit="1"/>
    </xf>
    <xf numFmtId="177" fontId="18" fillId="0" borderId="28" xfId="1" applyNumberFormat="1" applyFont="1" applyFill="1" applyBorder="1" applyAlignment="1">
      <alignment vertical="center" shrinkToFit="1"/>
    </xf>
    <xf numFmtId="177" fontId="18" fillId="0" borderId="40" xfId="1" applyNumberFormat="1" applyFont="1" applyFill="1" applyBorder="1" applyAlignment="1">
      <alignment vertical="center" shrinkToFit="1"/>
    </xf>
    <xf numFmtId="177" fontId="18" fillId="0" borderId="25" xfId="1" applyNumberFormat="1" applyFont="1" applyBorder="1" applyAlignment="1">
      <alignment vertical="center" shrinkToFit="1"/>
    </xf>
    <xf numFmtId="177" fontId="18" fillId="0" borderId="26" xfId="1" applyNumberFormat="1" applyFont="1" applyBorder="1" applyAlignment="1">
      <alignment vertical="center" shrinkToFit="1"/>
    </xf>
    <xf numFmtId="177" fontId="18" fillId="0" borderId="28" xfId="1" applyNumberFormat="1" applyFont="1" applyBorder="1" applyAlignment="1">
      <alignment vertical="center" shrinkToFit="1"/>
    </xf>
    <xf numFmtId="177" fontId="18" fillId="0" borderId="40" xfId="1" applyNumberFormat="1" applyFont="1" applyBorder="1" applyAlignment="1">
      <alignment vertical="center" shrinkToFit="1"/>
    </xf>
    <xf numFmtId="177" fontId="18" fillId="0" borderId="27" xfId="1" applyNumberFormat="1" applyFont="1" applyBorder="1" applyAlignment="1">
      <alignment vertical="center" shrinkToFit="1"/>
    </xf>
    <xf numFmtId="177" fontId="18" fillId="0" borderId="57" xfId="1" applyNumberFormat="1" applyFont="1" applyBorder="1" applyAlignment="1">
      <alignment vertical="center" shrinkToFit="1"/>
    </xf>
    <xf numFmtId="0" fontId="15" fillId="0" borderId="12" xfId="0" applyFont="1" applyFill="1" applyBorder="1" applyAlignment="1">
      <alignment horizontal="distributed" vertical="center"/>
    </xf>
    <xf numFmtId="177" fontId="18" fillId="2" borderId="29" xfId="0" applyNumberFormat="1" applyFont="1" applyFill="1" applyBorder="1" applyAlignment="1">
      <alignment vertical="center" shrinkToFit="1"/>
    </xf>
    <xf numFmtId="177" fontId="18" fillId="0" borderId="30" xfId="1" applyNumberFormat="1" applyFont="1" applyBorder="1" applyAlignment="1">
      <alignment vertical="center" shrinkToFit="1"/>
    </xf>
    <xf numFmtId="177" fontId="18" fillId="0" borderId="31" xfId="1" applyNumberFormat="1" applyFont="1" applyBorder="1" applyAlignment="1">
      <alignment vertical="center" shrinkToFit="1"/>
    </xf>
    <xf numFmtId="177" fontId="18" fillId="0" borderId="32" xfId="1" applyNumberFormat="1" applyFont="1" applyBorder="1" applyAlignment="1">
      <alignment vertical="center" shrinkToFit="1"/>
    </xf>
    <xf numFmtId="177" fontId="18" fillId="0" borderId="33" xfId="1" applyNumberFormat="1" applyFont="1" applyBorder="1" applyAlignment="1">
      <alignment vertical="center" shrinkToFit="1"/>
    </xf>
    <xf numFmtId="177" fontId="18" fillId="0" borderId="41" xfId="1" applyNumberFormat="1" applyFont="1" applyBorder="1" applyAlignment="1">
      <alignment vertical="center" shrinkToFit="1"/>
    </xf>
    <xf numFmtId="177" fontId="18" fillId="0" borderId="59" xfId="1" applyNumberFormat="1" applyFont="1" applyBorder="1" applyAlignment="1">
      <alignment vertical="center" shrinkToFit="1"/>
    </xf>
    <xf numFmtId="0" fontId="4" fillId="0" borderId="0" xfId="0" applyFont="1" applyBorder="1"/>
    <xf numFmtId="177" fontId="18" fillId="0" borderId="68" xfId="1" applyNumberFormat="1" applyFont="1" applyFill="1" applyBorder="1" applyAlignment="1">
      <alignment vertical="center" shrinkToFit="1"/>
    </xf>
    <xf numFmtId="177" fontId="18" fillId="0" borderId="69" xfId="1" applyNumberFormat="1" applyFont="1" applyFill="1" applyBorder="1" applyAlignment="1">
      <alignment vertical="center" shrinkToFit="1"/>
    </xf>
    <xf numFmtId="177" fontId="18" fillId="0" borderId="70" xfId="1" applyNumberFormat="1" applyFont="1" applyBorder="1" applyAlignment="1">
      <alignment vertical="center" shrinkToFit="1"/>
    </xf>
    <xf numFmtId="177" fontId="18" fillId="0" borderId="68" xfId="1" applyNumberFormat="1" applyFont="1" applyBorder="1" applyAlignment="1">
      <alignment vertical="center" shrinkToFit="1"/>
    </xf>
    <xf numFmtId="0" fontId="6" fillId="0" borderId="14" xfId="0" applyFont="1" applyFill="1" applyBorder="1" applyAlignment="1">
      <alignment vertical="top" textRotation="255" shrinkToFit="1"/>
    </xf>
    <xf numFmtId="0" fontId="3" fillId="3" borderId="2" xfId="0" applyFont="1" applyFill="1" applyBorder="1"/>
    <xf numFmtId="0" fontId="13" fillId="3" borderId="6" xfId="0" applyFont="1" applyFill="1" applyBorder="1" applyAlignment="1">
      <alignment vertical="center" textRotation="255"/>
    </xf>
    <xf numFmtId="177" fontId="18" fillId="2" borderId="71" xfId="0" applyNumberFormat="1" applyFont="1" applyFill="1" applyBorder="1" applyAlignment="1">
      <alignment vertical="center" shrinkToFit="1"/>
    </xf>
    <xf numFmtId="177" fontId="18" fillId="3" borderId="21" xfId="0" applyNumberFormat="1" applyFont="1" applyFill="1" applyBorder="1" applyAlignment="1">
      <alignment vertical="center" shrinkToFit="1"/>
    </xf>
    <xf numFmtId="177" fontId="18" fillId="3" borderId="72" xfId="1" applyNumberFormat="1" applyFont="1" applyFill="1" applyBorder="1" applyAlignment="1">
      <alignment vertical="center" shrinkToFit="1"/>
    </xf>
    <xf numFmtId="177" fontId="18" fillId="3" borderId="73" xfId="1" applyNumberFormat="1" applyFont="1" applyFill="1" applyBorder="1" applyAlignment="1">
      <alignment vertical="center" shrinkToFit="1"/>
    </xf>
    <xf numFmtId="177" fontId="18" fillId="3" borderId="46" xfId="1" applyNumberFormat="1" applyFont="1" applyFill="1" applyBorder="1" applyAlignment="1">
      <alignment vertical="center" shrinkToFit="1"/>
    </xf>
    <xf numFmtId="177" fontId="18" fillId="2" borderId="74" xfId="0" applyNumberFormat="1" applyFont="1" applyFill="1" applyBorder="1" applyAlignment="1">
      <alignment vertical="center" shrinkToFit="1"/>
    </xf>
    <xf numFmtId="177" fontId="18" fillId="2" borderId="48" xfId="0" applyNumberFormat="1" applyFont="1" applyFill="1" applyBorder="1" applyAlignment="1">
      <alignment vertical="center" shrinkToFit="1"/>
    </xf>
    <xf numFmtId="178" fontId="18" fillId="3" borderId="48" xfId="1" applyNumberFormat="1" applyFont="1" applyFill="1" applyBorder="1" applyAlignment="1">
      <alignment vertical="center" shrinkToFit="1"/>
    </xf>
    <xf numFmtId="177" fontId="18" fillId="3" borderId="48" xfId="1" applyNumberFormat="1" applyFont="1" applyFill="1" applyBorder="1" applyAlignment="1">
      <alignment vertical="center" shrinkToFit="1"/>
    </xf>
    <xf numFmtId="177" fontId="18" fillId="0" borderId="75" xfId="1" applyNumberFormat="1" applyFont="1" applyFill="1" applyBorder="1" applyAlignment="1">
      <alignment vertical="center" shrinkToFit="1"/>
    </xf>
    <xf numFmtId="177" fontId="18" fillId="2" borderId="25" xfId="0" applyNumberFormat="1" applyFont="1" applyFill="1" applyBorder="1" applyAlignment="1">
      <alignment vertical="center" shrinkToFit="1"/>
    </xf>
    <xf numFmtId="178" fontId="18" fillId="3" borderId="25" xfId="1" applyNumberFormat="1" applyFont="1" applyFill="1" applyBorder="1" applyAlignment="1">
      <alignment vertical="center" shrinkToFit="1"/>
    </xf>
    <xf numFmtId="177" fontId="18" fillId="3" borderId="25" xfId="1" applyNumberFormat="1" applyFont="1" applyFill="1" applyBorder="1" applyAlignment="1">
      <alignment vertical="center" shrinkToFit="1"/>
    </xf>
    <xf numFmtId="177" fontId="18" fillId="0" borderId="66" xfId="1" applyNumberFormat="1" applyFont="1" applyFill="1" applyBorder="1" applyAlignment="1">
      <alignment vertical="center" shrinkToFit="1"/>
    </xf>
    <xf numFmtId="177" fontId="18" fillId="2" borderId="30" xfId="0" applyNumberFormat="1" applyFont="1" applyFill="1" applyBorder="1" applyAlignment="1">
      <alignment vertical="center" shrinkToFit="1"/>
    </xf>
    <xf numFmtId="178" fontId="18" fillId="3" borderId="30" xfId="1" applyNumberFormat="1" applyFont="1" applyFill="1" applyBorder="1" applyAlignment="1">
      <alignment vertical="center" shrinkToFit="1"/>
    </xf>
    <xf numFmtId="177" fontId="18" fillId="3" borderId="30" xfId="1" applyNumberFormat="1" applyFont="1" applyFill="1" applyBorder="1" applyAlignment="1">
      <alignment vertical="center" shrinkToFit="1"/>
    </xf>
    <xf numFmtId="177" fontId="18" fillId="0" borderId="67" xfId="1" applyNumberFormat="1" applyFont="1" applyFill="1" applyBorder="1" applyAlignment="1">
      <alignment vertical="center" shrinkToFit="1"/>
    </xf>
    <xf numFmtId="0" fontId="13" fillId="0" borderId="6" xfId="0" applyFont="1" applyFill="1" applyBorder="1" applyAlignment="1">
      <alignment vertical="center" textRotation="255"/>
    </xf>
    <xf numFmtId="0" fontId="6" fillId="0" borderId="7" xfId="0" applyFont="1" applyFill="1" applyBorder="1" applyAlignment="1">
      <alignment vertical="top" textRotation="255" shrinkToFit="1"/>
    </xf>
    <xf numFmtId="177" fontId="18" fillId="2" borderId="64" xfId="1" applyNumberFormat="1" applyFont="1" applyFill="1" applyBorder="1" applyAlignment="1">
      <alignment vertical="center" shrinkToFit="1"/>
    </xf>
    <xf numFmtId="177" fontId="18" fillId="0" borderId="76" xfId="1" applyNumberFormat="1" applyFont="1" applyFill="1" applyBorder="1" applyAlignment="1">
      <alignment vertical="center" shrinkToFit="1"/>
    </xf>
    <xf numFmtId="177" fontId="18" fillId="0" borderId="77" xfId="1" applyNumberFormat="1" applyFont="1" applyFill="1" applyBorder="1" applyAlignment="1">
      <alignment vertical="center" shrinkToFit="1"/>
    </xf>
    <xf numFmtId="177" fontId="18" fillId="0" borderId="78" xfId="1" applyNumberFormat="1" applyFont="1" applyFill="1" applyBorder="1" applyAlignment="1">
      <alignment vertical="center" shrinkToFit="1"/>
    </xf>
    <xf numFmtId="177" fontId="18" fillId="0" borderId="66" xfId="1" applyNumberFormat="1" applyFont="1" applyBorder="1" applyAlignment="1">
      <alignment vertical="center" shrinkToFit="1"/>
    </xf>
    <xf numFmtId="177" fontId="18" fillId="0" borderId="79" xfId="1" applyNumberFormat="1" applyFont="1" applyBorder="1" applyAlignment="1">
      <alignment vertical="center" shrinkToFit="1"/>
    </xf>
    <xf numFmtId="177" fontId="18" fillId="0" borderId="35" xfId="1" applyNumberFormat="1" applyFont="1" applyBorder="1" applyAlignment="1">
      <alignment vertical="center" shrinkToFit="1"/>
    </xf>
    <xf numFmtId="177" fontId="18" fillId="0" borderId="80" xfId="1" applyNumberFormat="1" applyFont="1" applyBorder="1" applyAlignment="1">
      <alignment vertical="center" shrinkToFit="1"/>
    </xf>
    <xf numFmtId="177" fontId="18" fillId="0" borderId="67" xfId="1" applyNumberFormat="1" applyFont="1" applyBorder="1" applyAlignment="1">
      <alignment vertical="center" shrinkToFit="1"/>
    </xf>
    <xf numFmtId="177" fontId="18" fillId="3" borderId="21" xfId="1" applyNumberFormat="1" applyFont="1" applyFill="1" applyBorder="1" applyAlignment="1">
      <alignment vertical="center" shrinkToFit="1"/>
    </xf>
    <xf numFmtId="177" fontId="18" fillId="3" borderId="76" xfId="1" applyNumberFormat="1" applyFont="1" applyFill="1" applyBorder="1" applyAlignment="1">
      <alignment vertical="center" shrinkToFit="1"/>
    </xf>
    <xf numFmtId="177" fontId="18" fillId="0" borderId="81" xfId="1" applyNumberFormat="1" applyFont="1" applyFill="1" applyBorder="1" applyAlignment="1">
      <alignment vertical="center" shrinkToFit="1"/>
    </xf>
    <xf numFmtId="177" fontId="18" fillId="0" borderId="82" xfId="1" applyNumberFormat="1" applyFont="1" applyFill="1" applyBorder="1" applyAlignment="1">
      <alignment vertical="center" shrinkToFit="1"/>
    </xf>
    <xf numFmtId="177" fontId="18" fillId="0" borderId="36" xfId="1" applyNumberFormat="1" applyFont="1" applyBorder="1" applyAlignment="1">
      <alignment vertical="center" shrinkToFit="1"/>
    </xf>
    <xf numFmtId="177" fontId="2" fillId="0" borderId="0" xfId="0" applyNumberFormat="1" applyFont="1" applyBorder="1"/>
    <xf numFmtId="177" fontId="5" fillId="0" borderId="0" xfId="0" applyNumberFormat="1" applyFont="1"/>
    <xf numFmtId="178" fontId="2" fillId="0" borderId="0" xfId="0" applyNumberFormat="1" applyFont="1"/>
    <xf numFmtId="177" fontId="18" fillId="3" borderId="83" xfId="1" applyNumberFormat="1" applyFont="1" applyFill="1" applyBorder="1" applyAlignment="1">
      <alignment vertical="center" shrinkToFit="1"/>
    </xf>
    <xf numFmtId="177" fontId="18" fillId="2" borderId="76" xfId="0" applyNumberFormat="1" applyFont="1" applyFill="1" applyBorder="1" applyAlignment="1">
      <alignment vertical="center" shrinkToFit="1"/>
    </xf>
    <xf numFmtId="178" fontId="18" fillId="3" borderId="76" xfId="1" applyNumberFormat="1" applyFont="1" applyFill="1" applyBorder="1" applyAlignment="1">
      <alignment vertical="center" shrinkToFit="1"/>
    </xf>
    <xf numFmtId="0" fontId="1" fillId="4" borderId="0" xfId="0" applyFont="1" applyFill="1" applyAlignment="1">
      <alignment vertical="center"/>
    </xf>
    <xf numFmtId="0" fontId="3" fillId="0" borderId="0" xfId="0" applyFont="1" applyProtection="1">
      <protection locked="0"/>
    </xf>
    <xf numFmtId="0" fontId="3" fillId="3" borderId="2" xfId="0" applyFont="1" applyFill="1" applyBorder="1" applyProtection="1">
      <protection locked="0"/>
    </xf>
    <xf numFmtId="0" fontId="13" fillId="3" borderId="6" xfId="0" applyFont="1" applyFill="1" applyBorder="1" applyAlignment="1" applyProtection="1">
      <alignment vertical="center" textRotation="255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/>
    <xf numFmtId="0" fontId="11" fillId="0" borderId="0" xfId="0" applyFont="1"/>
    <xf numFmtId="177" fontId="2" fillId="0" borderId="0" xfId="0" applyNumberFormat="1" applyFont="1"/>
    <xf numFmtId="0" fontId="5" fillId="0" borderId="0" xfId="0" applyFont="1" applyAlignment="1">
      <alignment horizontal="left"/>
    </xf>
    <xf numFmtId="0" fontId="8" fillId="0" borderId="0" xfId="0" applyFont="1"/>
    <xf numFmtId="0" fontId="12" fillId="0" borderId="0" xfId="0" applyFont="1" applyAlignment="1" applyProtection="1">
      <alignment horizontal="center" vertical="center" shrinkToFit="1"/>
      <protection locked="0"/>
    </xf>
    <xf numFmtId="0" fontId="8" fillId="0" borderId="1" xfId="0" applyFont="1" applyBorder="1"/>
    <xf numFmtId="0" fontId="6" fillId="0" borderId="5" xfId="0" applyFont="1" applyBorder="1" applyAlignment="1">
      <alignment vertical="top" textRotation="255"/>
    </xf>
    <xf numFmtId="0" fontId="6" fillId="0" borderId="8" xfId="0" applyFont="1" applyBorder="1" applyAlignment="1" applyProtection="1">
      <alignment vertical="top" textRotation="255"/>
      <protection locked="0"/>
    </xf>
    <xf numFmtId="0" fontId="6" fillId="0" borderId="37" xfId="0" applyFont="1" applyBorder="1" applyAlignment="1" applyProtection="1">
      <alignment vertical="top" textRotation="255"/>
      <protection locked="0"/>
    </xf>
    <xf numFmtId="0" fontId="6" fillId="0" borderId="11" xfId="0" applyFont="1" applyBorder="1" applyAlignment="1" applyProtection="1">
      <alignment vertical="top" textRotation="255"/>
      <protection locked="0"/>
    </xf>
    <xf numFmtId="0" fontId="6" fillId="0" borderId="8" xfId="0" applyFont="1" applyBorder="1" applyAlignment="1" applyProtection="1">
      <alignment vertical="top" textRotation="255" shrinkToFit="1"/>
      <protection locked="0"/>
    </xf>
    <xf numFmtId="0" fontId="6" fillId="0" borderId="14" xfId="0" applyFont="1" applyBorder="1" applyAlignment="1" applyProtection="1">
      <alignment vertical="top" textRotation="255"/>
      <protection locked="0"/>
    </xf>
    <xf numFmtId="0" fontId="6" fillId="0" borderId="8" xfId="2" applyFont="1" applyBorder="1" applyAlignment="1">
      <alignment vertical="top" textRotation="255"/>
    </xf>
    <xf numFmtId="0" fontId="6" fillId="0" borderId="8" xfId="2" applyFont="1" applyBorder="1" applyAlignment="1">
      <alignment vertical="top" textRotation="255" shrinkToFit="1"/>
    </xf>
    <xf numFmtId="0" fontId="6" fillId="0" borderId="11" xfId="2" applyFont="1" applyBorder="1" applyAlignment="1">
      <alignment vertical="top" textRotation="255" shrinkToFit="1"/>
    </xf>
    <xf numFmtId="0" fontId="6" fillId="0" borderId="11" xfId="0" applyFont="1" applyBorder="1" applyAlignment="1" applyProtection="1">
      <alignment vertical="top" textRotation="255" shrinkToFit="1"/>
      <protection locked="0"/>
    </xf>
    <xf numFmtId="0" fontId="12" fillId="0" borderId="0" xfId="0" applyFont="1" applyAlignment="1">
      <alignment horizontal="center" vertical="center" shrinkToFit="1"/>
    </xf>
    <xf numFmtId="0" fontId="6" fillId="0" borderId="8" xfId="0" applyFont="1" applyBorder="1" applyAlignment="1">
      <alignment vertical="top" textRotation="255"/>
    </xf>
    <xf numFmtId="0" fontId="6" fillId="0" borderId="37" xfId="0" applyFont="1" applyBorder="1" applyAlignment="1">
      <alignment vertical="top" textRotation="255"/>
    </xf>
    <xf numFmtId="0" fontId="6" fillId="0" borderId="11" xfId="0" applyFont="1" applyBorder="1" applyAlignment="1">
      <alignment vertical="top" textRotation="255"/>
    </xf>
    <xf numFmtId="0" fontId="6" fillId="0" borderId="8" xfId="0" applyFont="1" applyBorder="1" applyAlignment="1">
      <alignment vertical="top" textRotation="255" shrinkToFit="1"/>
    </xf>
    <xf numFmtId="0" fontId="6" fillId="0" borderId="14" xfId="0" applyFont="1" applyBorder="1" applyAlignment="1">
      <alignment vertical="top" textRotation="255"/>
    </xf>
    <xf numFmtId="0" fontId="0" fillId="0" borderId="0" xfId="0" applyFont="1"/>
    <xf numFmtId="0" fontId="0" fillId="0" borderId="4" xfId="0" applyFont="1" applyBorder="1"/>
    <xf numFmtId="0" fontId="0" fillId="0" borderId="10" xfId="0" applyFont="1" applyBorder="1"/>
    <xf numFmtId="0" fontId="0" fillId="0" borderId="17" xfId="0" applyFont="1" applyBorder="1"/>
    <xf numFmtId="0" fontId="0" fillId="0" borderId="13" xfId="0" applyFont="1" applyBorder="1"/>
    <xf numFmtId="0" fontId="13" fillId="0" borderId="9" xfId="0" applyFont="1" applyBorder="1" applyAlignment="1">
      <alignment horizontal="distributed" vertical="center"/>
    </xf>
    <xf numFmtId="177" fontId="2" fillId="2" borderId="44" xfId="0" applyNumberFormat="1" applyFont="1" applyFill="1" applyBorder="1" applyAlignment="1">
      <alignment vertical="center" shrinkToFit="1"/>
    </xf>
    <xf numFmtId="177" fontId="2" fillId="2" borderId="48" xfId="0" applyNumberFormat="1" applyFont="1" applyFill="1" applyBorder="1" applyAlignment="1">
      <alignment vertical="center" shrinkToFit="1"/>
    </xf>
    <xf numFmtId="177" fontId="2" fillId="2" borderId="38" xfId="1" applyNumberFormat="1" applyFont="1" applyFill="1" applyBorder="1" applyAlignment="1">
      <alignment vertical="center" shrinkToFit="1"/>
    </xf>
    <xf numFmtId="178" fontId="2" fillId="3" borderId="48" xfId="1" applyNumberFormat="1" applyFont="1" applyFill="1" applyBorder="1" applyAlignment="1">
      <alignment vertical="center" shrinkToFit="1"/>
    </xf>
    <xf numFmtId="177" fontId="2" fillId="2" borderId="39" xfId="1" applyNumberFormat="1" applyFont="1" applyFill="1" applyBorder="1" applyAlignment="1">
      <alignment vertical="center" shrinkToFit="1"/>
    </xf>
    <xf numFmtId="177" fontId="2" fillId="3" borderId="48" xfId="1" applyNumberFormat="1" applyFont="1" applyFill="1" applyBorder="1" applyAlignment="1">
      <alignment vertical="center" shrinkToFit="1"/>
    </xf>
    <xf numFmtId="177" fontId="2" fillId="3" borderId="72" xfId="1" applyNumberFormat="1" applyFont="1" applyFill="1" applyBorder="1" applyAlignment="1">
      <alignment vertical="center" shrinkToFit="1"/>
    </xf>
    <xf numFmtId="177" fontId="2" fillId="3" borderId="21" xfId="1" applyNumberFormat="1" applyFont="1" applyFill="1" applyBorder="1" applyAlignment="1">
      <alignment vertical="center" shrinkToFit="1"/>
    </xf>
    <xf numFmtId="177" fontId="2" fillId="3" borderId="46" xfId="1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0" fontId="6" fillId="0" borderId="22" xfId="0" applyFont="1" applyBorder="1" applyAlignment="1">
      <alignment horizontal="distributed" vertical="center"/>
    </xf>
    <xf numFmtId="177" fontId="2" fillId="2" borderId="47" xfId="0" applyNumberFormat="1" applyFont="1" applyFill="1" applyBorder="1" applyAlignment="1">
      <alignment vertical="center" shrinkToFit="1"/>
    </xf>
    <xf numFmtId="177" fontId="2" fillId="0" borderId="68" xfId="1" applyNumberFormat="1" applyFont="1" applyFill="1" applyBorder="1" applyAlignment="1">
      <alignment vertical="center" shrinkToFit="1"/>
    </xf>
    <xf numFmtId="177" fontId="2" fillId="0" borderId="49" xfId="1" applyNumberFormat="1" applyFont="1" applyFill="1" applyBorder="1" applyAlignment="1">
      <alignment vertical="center" shrinkToFit="1"/>
    </xf>
    <xf numFmtId="177" fontId="2" fillId="0" borderId="81" xfId="1" applyNumberFormat="1" applyFont="1" applyFill="1" applyBorder="1" applyAlignment="1">
      <alignment vertical="center" shrinkToFit="1"/>
    </xf>
    <xf numFmtId="177" fontId="2" fillId="3" borderId="83" xfId="1" applyNumberFormat="1" applyFont="1" applyFill="1" applyBorder="1" applyAlignment="1">
      <alignment vertical="center" shrinkToFit="1"/>
    </xf>
    <xf numFmtId="177" fontId="2" fillId="0" borderId="69" xfId="1" applyNumberFormat="1" applyFont="1" applyFill="1" applyBorder="1" applyAlignment="1">
      <alignment vertical="center" shrinkToFit="1"/>
    </xf>
    <xf numFmtId="177" fontId="2" fillId="3" borderId="76" xfId="1" applyNumberFormat="1" applyFont="1" applyFill="1" applyBorder="1" applyAlignment="1">
      <alignment vertical="center" shrinkToFit="1"/>
    </xf>
    <xf numFmtId="177" fontId="2" fillId="0" borderId="75" xfId="1" applyNumberFormat="1" applyFont="1" applyFill="1" applyBorder="1" applyAlignment="1">
      <alignment vertical="center" shrinkToFit="1"/>
    </xf>
    <xf numFmtId="0" fontId="6" fillId="0" borderId="23" xfId="0" applyFont="1" applyBorder="1" applyAlignment="1">
      <alignment horizontal="distributed" vertical="center"/>
    </xf>
    <xf numFmtId="177" fontId="2" fillId="2" borderId="76" xfId="0" applyNumberFormat="1" applyFont="1" applyFill="1" applyBorder="1" applyAlignment="1">
      <alignment vertical="center" shrinkToFit="1"/>
    </xf>
    <xf numFmtId="177" fontId="2" fillId="0" borderId="26" xfId="1" applyNumberFormat="1" applyFont="1" applyFill="1" applyBorder="1" applyAlignment="1">
      <alignment vertical="center" shrinkToFit="1"/>
    </xf>
    <xf numFmtId="177" fontId="2" fillId="0" borderId="27" xfId="1" applyNumberFormat="1" applyFont="1" applyFill="1" applyBorder="1" applyAlignment="1">
      <alignment vertical="center" shrinkToFit="1"/>
    </xf>
    <xf numFmtId="178" fontId="2" fillId="3" borderId="76" xfId="1" applyNumberFormat="1" applyFont="1" applyFill="1" applyBorder="1" applyAlignment="1">
      <alignment vertical="center" shrinkToFit="1"/>
    </xf>
    <xf numFmtId="177" fontId="2" fillId="3" borderId="25" xfId="1" applyNumberFormat="1" applyFont="1" applyFill="1" applyBorder="1" applyAlignment="1">
      <alignment vertical="center" shrinkToFit="1"/>
    </xf>
    <xf numFmtId="177" fontId="2" fillId="0" borderId="28" xfId="1" applyNumberFormat="1" applyFont="1" applyFill="1" applyBorder="1" applyAlignment="1">
      <alignment vertical="center" shrinkToFit="1"/>
    </xf>
    <xf numFmtId="177" fontId="2" fillId="0" borderId="66" xfId="1" applyNumberFormat="1" applyFont="1" applyFill="1" applyBorder="1" applyAlignment="1">
      <alignment vertical="center" shrinkToFit="1"/>
    </xf>
    <xf numFmtId="0" fontId="0" fillId="4" borderId="0" xfId="0" applyFont="1" applyFill="1" applyAlignment="1">
      <alignment vertical="center"/>
    </xf>
    <xf numFmtId="177" fontId="2" fillId="2" borderId="24" xfId="0" applyNumberFormat="1" applyFont="1" applyFill="1" applyBorder="1" applyAlignment="1">
      <alignment vertical="center" shrinkToFit="1"/>
    </xf>
    <xf numFmtId="177" fontId="2" fillId="2" borderId="25" xfId="0" applyNumberFormat="1" applyFont="1" applyFill="1" applyBorder="1" applyAlignment="1">
      <alignment vertical="center" shrinkToFit="1"/>
    </xf>
    <xf numFmtId="177" fontId="2" fillId="0" borderId="26" xfId="1" applyNumberFormat="1" applyFont="1" applyBorder="1" applyAlignment="1">
      <alignment vertical="center" shrinkToFit="1"/>
    </xf>
    <xf numFmtId="177" fontId="2" fillId="0" borderId="27" xfId="1" applyNumberFormat="1" applyFont="1" applyBorder="1" applyAlignment="1">
      <alignment vertical="center" shrinkToFit="1"/>
    </xf>
    <xf numFmtId="178" fontId="2" fillId="3" borderId="25" xfId="1" applyNumberFormat="1" applyFont="1" applyFill="1" applyBorder="1" applyAlignment="1">
      <alignment vertical="center" shrinkToFit="1"/>
    </xf>
    <xf numFmtId="177" fontId="2" fillId="0" borderId="28" xfId="1" applyNumberFormat="1" applyFont="1" applyBorder="1" applyAlignment="1">
      <alignment vertical="center" shrinkToFit="1"/>
    </xf>
    <xf numFmtId="177" fontId="2" fillId="0" borderId="70" xfId="1" applyNumberFormat="1" applyFont="1" applyBorder="1" applyAlignment="1">
      <alignment vertical="center" shrinkToFit="1"/>
    </xf>
    <xf numFmtId="177" fontId="2" fillId="0" borderId="68" xfId="1" applyNumberFormat="1" applyFont="1" applyBorder="1" applyAlignment="1">
      <alignment vertical="center" shrinkToFit="1"/>
    </xf>
    <xf numFmtId="0" fontId="6" fillId="0" borderId="12" xfId="0" applyFont="1" applyBorder="1" applyAlignment="1">
      <alignment horizontal="distributed" vertical="center"/>
    </xf>
    <xf numFmtId="177" fontId="2" fillId="2" borderId="29" xfId="0" applyNumberFormat="1" applyFont="1" applyFill="1" applyBorder="1" applyAlignment="1">
      <alignment vertical="center" shrinkToFit="1"/>
    </xf>
    <xf numFmtId="177" fontId="2" fillId="2" borderId="30" xfId="0" applyNumberFormat="1" applyFont="1" applyFill="1" applyBorder="1" applyAlignment="1">
      <alignment vertical="center" shrinkToFit="1"/>
    </xf>
    <xf numFmtId="177" fontId="2" fillId="0" borderId="31" xfId="1" applyNumberFormat="1" applyFont="1" applyBorder="1" applyAlignment="1">
      <alignment vertical="center" shrinkToFit="1"/>
    </xf>
    <xf numFmtId="177" fontId="2" fillId="0" borderId="32" xfId="1" applyNumberFormat="1" applyFont="1" applyBorder="1" applyAlignment="1">
      <alignment vertical="center" shrinkToFit="1"/>
    </xf>
    <xf numFmtId="178" fontId="2" fillId="3" borderId="30" xfId="1" applyNumberFormat="1" applyFont="1" applyFill="1" applyBorder="1" applyAlignment="1">
      <alignment vertical="center" shrinkToFit="1"/>
    </xf>
    <xf numFmtId="177" fontId="2" fillId="3" borderId="30" xfId="1" applyNumberFormat="1" applyFont="1" applyFill="1" applyBorder="1" applyAlignment="1">
      <alignment vertical="center" shrinkToFit="1"/>
    </xf>
    <xf numFmtId="177" fontId="2" fillId="0" borderId="33" xfId="1" applyNumberFormat="1" applyFont="1" applyBorder="1" applyAlignment="1">
      <alignment vertical="center" shrinkToFit="1"/>
    </xf>
    <xf numFmtId="177" fontId="2" fillId="0" borderId="67" xfId="1" applyNumberFormat="1" applyFont="1" applyFill="1" applyBorder="1" applyAlignment="1">
      <alignment vertical="center" shrinkToFit="1"/>
    </xf>
    <xf numFmtId="0" fontId="0" fillId="0" borderId="4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17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13" fillId="0" borderId="9" xfId="0" applyFont="1" applyBorder="1" applyAlignment="1" applyProtection="1">
      <alignment horizontal="distributed" vertical="center"/>
      <protection locked="0"/>
    </xf>
    <xf numFmtId="0" fontId="6" fillId="0" borderId="22" xfId="0" applyFont="1" applyBorder="1" applyAlignment="1" applyProtection="1">
      <alignment horizontal="distributed" vertical="center"/>
      <protection locked="0"/>
    </xf>
    <xf numFmtId="177" fontId="2" fillId="0" borderId="68" xfId="1" applyNumberFormat="1" applyFont="1" applyFill="1" applyBorder="1" applyAlignment="1" applyProtection="1">
      <alignment vertical="center" shrinkToFit="1"/>
      <protection locked="0"/>
    </xf>
    <xf numFmtId="177" fontId="2" fillId="0" borderId="49" xfId="1" applyNumberFormat="1" applyFont="1" applyFill="1" applyBorder="1" applyAlignment="1" applyProtection="1">
      <alignment vertical="center" shrinkToFit="1"/>
      <protection locked="0"/>
    </xf>
    <xf numFmtId="177" fontId="2" fillId="0" borderId="81" xfId="1" applyNumberFormat="1" applyFont="1" applyFill="1" applyBorder="1" applyAlignment="1" applyProtection="1">
      <alignment vertical="center" shrinkToFit="1"/>
      <protection locked="0"/>
    </xf>
    <xf numFmtId="177" fontId="2" fillId="0" borderId="69" xfId="1" applyNumberFormat="1" applyFont="1" applyFill="1" applyBorder="1" applyAlignment="1" applyProtection="1">
      <alignment vertical="center" shrinkToFit="1"/>
      <protection locked="0"/>
    </xf>
    <xf numFmtId="177" fontId="2" fillId="0" borderId="75" xfId="1" applyNumberFormat="1" applyFont="1" applyFill="1" applyBorder="1" applyAlignment="1" applyProtection="1">
      <alignment vertical="center" shrinkToFit="1"/>
      <protection locked="0"/>
    </xf>
    <xf numFmtId="0" fontId="6" fillId="0" borderId="23" xfId="0" applyFont="1" applyBorder="1" applyAlignment="1" applyProtection="1">
      <alignment horizontal="distributed" vertical="center"/>
      <protection locked="0"/>
    </xf>
    <xf numFmtId="177" fontId="2" fillId="0" borderId="26" xfId="1" applyNumberFormat="1" applyFont="1" applyFill="1" applyBorder="1" applyAlignment="1" applyProtection="1">
      <alignment vertical="center" shrinkToFit="1"/>
      <protection locked="0"/>
    </xf>
    <xf numFmtId="177" fontId="2" fillId="0" borderId="27" xfId="1" applyNumberFormat="1" applyFont="1" applyFill="1" applyBorder="1" applyAlignment="1" applyProtection="1">
      <alignment vertical="center" shrinkToFit="1"/>
      <protection locked="0"/>
    </xf>
    <xf numFmtId="178" fontId="2" fillId="3" borderId="85" xfId="1" applyNumberFormat="1" applyFont="1" applyFill="1" applyBorder="1" applyAlignment="1">
      <alignment vertical="center" shrinkToFit="1"/>
    </xf>
    <xf numFmtId="177" fontId="2" fillId="0" borderId="28" xfId="1" applyNumberFormat="1" applyFont="1" applyFill="1" applyBorder="1" applyAlignment="1" applyProtection="1">
      <alignment vertical="center" shrinkToFit="1"/>
      <protection locked="0"/>
    </xf>
    <xf numFmtId="177" fontId="2" fillId="0" borderId="66" xfId="1" applyNumberFormat="1" applyFont="1" applyFill="1" applyBorder="1" applyAlignment="1" applyProtection="1">
      <alignment vertical="center" shrinkToFit="1"/>
      <protection locked="0"/>
    </xf>
    <xf numFmtId="177" fontId="2" fillId="0" borderId="26" xfId="1" applyNumberFormat="1" applyFont="1" applyBorder="1" applyAlignment="1" applyProtection="1">
      <alignment vertical="center" shrinkToFit="1"/>
      <protection locked="0"/>
    </xf>
    <xf numFmtId="177" fontId="2" fillId="0" borderId="27" xfId="1" applyNumberFormat="1" applyFont="1" applyBorder="1" applyAlignment="1" applyProtection="1">
      <alignment vertical="center" shrinkToFit="1"/>
      <protection locked="0"/>
    </xf>
    <xf numFmtId="178" fontId="2" fillId="3" borderId="84" xfId="1" applyNumberFormat="1" applyFont="1" applyFill="1" applyBorder="1" applyAlignment="1">
      <alignment vertical="center" shrinkToFit="1"/>
    </xf>
    <xf numFmtId="177" fontId="2" fillId="0" borderId="28" xfId="1" applyNumberFormat="1" applyFont="1" applyBorder="1" applyAlignment="1" applyProtection="1">
      <alignment vertical="center" shrinkToFit="1"/>
      <protection locked="0"/>
    </xf>
    <xf numFmtId="178" fontId="2" fillId="3" borderId="40" xfId="1" applyNumberFormat="1" applyFont="1" applyFill="1" applyBorder="1" applyAlignment="1">
      <alignment vertical="center" shrinkToFit="1"/>
    </xf>
    <xf numFmtId="177" fontId="2" fillId="0" borderId="70" xfId="1" applyNumberFormat="1" applyFont="1" applyBorder="1" applyAlignment="1" applyProtection="1">
      <alignment vertical="center" shrinkToFit="1"/>
      <protection locked="0"/>
    </xf>
    <xf numFmtId="177" fontId="2" fillId="0" borderId="68" xfId="1" applyNumberFormat="1" applyFont="1" applyBorder="1" applyAlignment="1" applyProtection="1">
      <alignment vertical="center" shrinkToFit="1"/>
      <protection locked="0"/>
    </xf>
    <xf numFmtId="0" fontId="6" fillId="0" borderId="12" xfId="0" applyFont="1" applyBorder="1" applyAlignment="1" applyProtection="1">
      <alignment horizontal="distributed" vertical="center"/>
      <protection locked="0"/>
    </xf>
    <xf numFmtId="177" fontId="2" fillId="0" borderId="31" xfId="1" applyNumberFormat="1" applyFont="1" applyBorder="1" applyAlignment="1" applyProtection="1">
      <alignment vertical="center" shrinkToFit="1"/>
      <protection locked="0"/>
    </xf>
    <xf numFmtId="177" fontId="2" fillId="0" borderId="32" xfId="1" applyNumberFormat="1" applyFont="1" applyBorder="1" applyAlignment="1" applyProtection="1">
      <alignment vertical="center" shrinkToFit="1"/>
      <protection locked="0"/>
    </xf>
    <xf numFmtId="177" fontId="2" fillId="0" borderId="33" xfId="1" applyNumberFormat="1" applyFont="1" applyBorder="1" applyAlignment="1" applyProtection="1">
      <alignment vertical="center" shrinkToFit="1"/>
      <protection locked="0"/>
    </xf>
    <xf numFmtId="177" fontId="2" fillId="0" borderId="67" xfId="1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77" fontId="1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178" fontId="13" fillId="0" borderId="0" xfId="0" applyNumberFormat="1" applyFont="1" applyAlignment="1">
      <alignment horizontal="center" vertical="center"/>
    </xf>
    <xf numFmtId="58" fontId="13" fillId="0" borderId="0" xfId="0" applyNumberFormat="1" applyFont="1" applyAlignment="1">
      <alignment horizontal="center" vertical="center"/>
    </xf>
    <xf numFmtId="58" fontId="13" fillId="0" borderId="0" xfId="0" applyNumberFormat="1" applyFont="1" applyAlignment="1">
      <alignment horizontal="right" vertical="center"/>
    </xf>
    <xf numFmtId="177" fontId="8" fillId="0" borderId="0" xfId="0" applyNumberFormat="1" applyFont="1" applyAlignment="1">
      <alignment horizontal="center" vertical="center" shrinkToFit="1"/>
    </xf>
    <xf numFmtId="58" fontId="9" fillId="0" borderId="0" xfId="0" applyNumberFormat="1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 shrinkToFit="1"/>
      <protection locked="0"/>
    </xf>
    <xf numFmtId="0" fontId="8" fillId="0" borderId="87" xfId="0" applyFont="1" applyBorder="1"/>
    <xf numFmtId="0" fontId="20" fillId="5" borderId="90" xfId="0" applyFont="1" applyFill="1" applyBorder="1" applyProtection="1">
      <protection locked="0"/>
    </xf>
    <xf numFmtId="0" fontId="20" fillId="5" borderId="91" xfId="0" applyFont="1" applyFill="1" applyBorder="1" applyProtection="1">
      <protection locked="0"/>
    </xf>
    <xf numFmtId="0" fontId="20" fillId="5" borderId="92" xfId="0" applyFont="1" applyFill="1" applyBorder="1" applyProtection="1">
      <protection locked="0"/>
    </xf>
    <xf numFmtId="0" fontId="20" fillId="5" borderId="93" xfId="0" applyFont="1" applyFill="1" applyBorder="1" applyProtection="1">
      <protection locked="0"/>
    </xf>
    <xf numFmtId="0" fontId="20" fillId="6" borderId="90" xfId="0" applyFont="1" applyFill="1" applyBorder="1" applyProtection="1">
      <protection locked="0"/>
    </xf>
    <xf numFmtId="0" fontId="20" fillId="6" borderId="94" xfId="0" applyFont="1" applyFill="1" applyBorder="1" applyProtection="1">
      <protection locked="0"/>
    </xf>
    <xf numFmtId="0" fontId="20" fillId="6" borderId="92" xfId="0" applyFont="1" applyFill="1" applyBorder="1" applyProtection="1">
      <protection locked="0"/>
    </xf>
    <xf numFmtId="0" fontId="20" fillId="6" borderId="91" xfId="0" applyFont="1" applyFill="1" applyBorder="1" applyProtection="1">
      <protection locked="0"/>
    </xf>
    <xf numFmtId="0" fontId="20" fillId="6" borderId="93" xfId="0" applyFont="1" applyFill="1" applyBorder="1" applyProtection="1">
      <protection locked="0"/>
    </xf>
    <xf numFmtId="0" fontId="20" fillId="7" borderId="90" xfId="0" applyFont="1" applyFill="1" applyBorder="1" applyProtection="1">
      <protection locked="0"/>
    </xf>
    <xf numFmtId="0" fontId="20" fillId="7" borderId="92" xfId="0" applyFont="1" applyFill="1" applyBorder="1" applyProtection="1">
      <protection locked="0"/>
    </xf>
    <xf numFmtId="0" fontId="20" fillId="7" borderId="93" xfId="0" applyFont="1" applyFill="1" applyBorder="1" applyProtection="1">
      <protection locked="0"/>
    </xf>
    <xf numFmtId="0" fontId="20" fillId="8" borderId="90" xfId="0" applyFont="1" applyFill="1" applyBorder="1" applyProtection="1">
      <protection locked="0"/>
    </xf>
    <xf numFmtId="0" fontId="20" fillId="8" borderId="92" xfId="0" applyFont="1" applyFill="1" applyBorder="1" applyProtection="1">
      <protection locked="0"/>
    </xf>
    <xf numFmtId="0" fontId="20" fillId="8" borderId="91" xfId="0" applyFont="1" applyFill="1" applyBorder="1" applyProtection="1">
      <protection locked="0"/>
    </xf>
    <xf numFmtId="0" fontId="20" fillId="8" borderId="93" xfId="0" applyFont="1" applyFill="1" applyBorder="1" applyProtection="1">
      <protection locked="0"/>
    </xf>
    <xf numFmtId="0" fontId="20" fillId="9" borderId="90" xfId="0" applyFont="1" applyFill="1" applyBorder="1" applyProtection="1">
      <protection locked="0"/>
    </xf>
    <xf numFmtId="0" fontId="20" fillId="9" borderId="92" xfId="0" applyFont="1" applyFill="1" applyBorder="1" applyProtection="1">
      <protection locked="0"/>
    </xf>
    <xf numFmtId="0" fontId="20" fillId="9" borderId="93" xfId="0" applyFont="1" applyFill="1" applyBorder="1" applyProtection="1">
      <protection locked="0"/>
    </xf>
    <xf numFmtId="0" fontId="20" fillId="10" borderId="90" xfId="0" applyFont="1" applyFill="1" applyBorder="1" applyProtection="1">
      <protection locked="0"/>
    </xf>
    <xf numFmtId="0" fontId="20" fillId="10" borderId="92" xfId="0" applyFont="1" applyFill="1" applyBorder="1" applyProtection="1">
      <protection locked="0"/>
    </xf>
    <xf numFmtId="0" fontId="20" fillId="10" borderId="93" xfId="0" applyFont="1" applyFill="1" applyBorder="1" applyProtection="1">
      <protection locked="0"/>
    </xf>
    <xf numFmtId="0" fontId="20" fillId="0" borderId="0" xfId="0" applyFont="1"/>
    <xf numFmtId="0" fontId="15" fillId="0" borderId="96" xfId="0" applyFont="1" applyBorder="1" applyAlignment="1">
      <alignment vertical="top" textRotation="255"/>
    </xf>
    <xf numFmtId="0" fontId="15" fillId="0" borderId="7" xfId="0" applyFont="1" applyBorder="1" applyAlignment="1" applyProtection="1">
      <alignment vertical="top" textRotation="255"/>
      <protection locked="0"/>
    </xf>
    <xf numFmtId="0" fontId="15" fillId="0" borderId="11" xfId="0" applyFont="1" applyBorder="1" applyAlignment="1" applyProtection="1">
      <alignment vertical="top" textRotation="255"/>
      <protection locked="0"/>
    </xf>
    <xf numFmtId="0" fontId="15" fillId="0" borderId="8" xfId="0" applyFont="1" applyBorder="1" applyAlignment="1" applyProtection="1">
      <alignment vertical="top" textRotation="255"/>
      <protection locked="0"/>
    </xf>
    <xf numFmtId="0" fontId="15" fillId="0" borderId="99" xfId="0" applyFont="1" applyBorder="1" applyAlignment="1" applyProtection="1">
      <alignment vertical="top" textRotation="255"/>
      <protection locked="0"/>
    </xf>
    <xf numFmtId="0" fontId="15" fillId="0" borderId="37" xfId="0" applyFont="1" applyBorder="1" applyAlignment="1" applyProtection="1">
      <alignment vertical="top" textRotation="255"/>
      <protection locked="0"/>
    </xf>
    <xf numFmtId="0" fontId="15" fillId="0" borderId="99" xfId="0" applyFont="1" applyBorder="1" applyAlignment="1" applyProtection="1">
      <alignment vertical="top" textRotation="255" shrinkToFit="1"/>
      <protection locked="0"/>
    </xf>
    <xf numFmtId="0" fontId="15" fillId="0" borderId="8" xfId="0" applyFont="1" applyBorder="1" applyAlignment="1" applyProtection="1">
      <alignment vertical="top" textRotation="255" shrinkToFit="1"/>
      <protection locked="0"/>
    </xf>
    <xf numFmtId="0" fontId="15" fillId="0" borderId="7" xfId="2" applyFont="1" applyBorder="1" applyAlignment="1">
      <alignment vertical="top" textRotation="255"/>
    </xf>
    <xf numFmtId="0" fontId="15" fillId="0" borderId="11" xfId="2" applyFont="1" applyBorder="1" applyAlignment="1">
      <alignment vertical="top" textRotation="255" shrinkToFit="1"/>
    </xf>
    <xf numFmtId="0" fontId="15" fillId="0" borderId="8" xfId="2" applyFont="1" applyBorder="1" applyAlignment="1">
      <alignment vertical="top" textRotation="255"/>
    </xf>
    <xf numFmtId="0" fontId="15" fillId="0" borderId="8" xfId="2" applyFont="1" applyBorder="1" applyAlignment="1">
      <alignment vertical="top" textRotation="255" shrinkToFit="1"/>
    </xf>
    <xf numFmtId="0" fontId="15" fillId="0" borderId="99" xfId="2" applyFont="1" applyBorder="1" applyAlignment="1">
      <alignment vertical="top" textRotation="255"/>
    </xf>
    <xf numFmtId="0" fontId="23" fillId="0" borderId="0" xfId="0" applyFont="1"/>
    <xf numFmtId="0" fontId="13" fillId="0" borderId="101" xfId="0" applyFont="1" applyBorder="1" applyAlignment="1" applyProtection="1">
      <alignment horizontal="distributed" vertical="center"/>
      <protection locked="0"/>
    </xf>
    <xf numFmtId="177" fontId="2" fillId="2" borderId="102" xfId="0" applyNumberFormat="1" applyFont="1" applyFill="1" applyBorder="1" applyAlignment="1">
      <alignment vertical="center" shrinkToFit="1"/>
    </xf>
    <xf numFmtId="177" fontId="2" fillId="5" borderId="103" xfId="0" applyNumberFormat="1" applyFont="1" applyFill="1" applyBorder="1" applyAlignment="1">
      <alignment vertical="center" shrinkToFit="1"/>
    </xf>
    <xf numFmtId="177" fontId="2" fillId="5" borderId="39" xfId="1" applyNumberFormat="1" applyFont="1" applyFill="1" applyBorder="1" applyAlignment="1">
      <alignment vertical="center" shrinkToFit="1"/>
    </xf>
    <xf numFmtId="177" fontId="2" fillId="5" borderId="19" xfId="1" applyNumberFormat="1" applyFont="1" applyFill="1" applyBorder="1" applyAlignment="1">
      <alignment vertical="center" shrinkToFit="1"/>
    </xf>
    <xf numFmtId="177" fontId="2" fillId="5" borderId="38" xfId="1" applyNumberFormat="1" applyFont="1" applyFill="1" applyBorder="1" applyAlignment="1">
      <alignment vertical="center" shrinkToFit="1"/>
    </xf>
    <xf numFmtId="177" fontId="2" fillId="5" borderId="104" xfId="1" applyNumberFormat="1" applyFont="1" applyFill="1" applyBorder="1" applyAlignment="1">
      <alignment vertical="center" shrinkToFit="1"/>
    </xf>
    <xf numFmtId="178" fontId="2" fillId="6" borderId="103" xfId="1" applyNumberFormat="1" applyFont="1" applyFill="1" applyBorder="1" applyAlignment="1">
      <alignment vertical="center" shrinkToFit="1"/>
    </xf>
    <xf numFmtId="177" fontId="2" fillId="6" borderId="39" xfId="1" applyNumberFormat="1" applyFont="1" applyFill="1" applyBorder="1" applyAlignment="1">
      <alignment vertical="center" shrinkToFit="1"/>
    </xf>
    <xf numFmtId="177" fontId="2" fillId="6" borderId="38" xfId="1" applyNumberFormat="1" applyFont="1" applyFill="1" applyBorder="1" applyAlignment="1">
      <alignment vertical="center" shrinkToFit="1"/>
    </xf>
    <xf numFmtId="177" fontId="2" fillId="6" borderId="64" xfId="1" applyNumberFormat="1" applyFont="1" applyFill="1" applyBorder="1" applyAlignment="1">
      <alignment vertical="center" shrinkToFit="1"/>
    </xf>
    <xf numFmtId="177" fontId="2" fillId="7" borderId="103" xfId="1" applyNumberFormat="1" applyFont="1" applyFill="1" applyBorder="1" applyAlignment="1">
      <alignment vertical="center" shrinkToFit="1"/>
    </xf>
    <xf numFmtId="177" fontId="2" fillId="7" borderId="39" xfId="1" applyNumberFormat="1" applyFont="1" applyFill="1" applyBorder="1" applyAlignment="1">
      <alignment vertical="center" shrinkToFit="1"/>
    </xf>
    <xf numFmtId="177" fontId="2" fillId="7" borderId="38" xfId="1" applyNumberFormat="1" applyFont="1" applyFill="1" applyBorder="1" applyAlignment="1">
      <alignment vertical="center" shrinkToFit="1"/>
    </xf>
    <xf numFmtId="177" fontId="2" fillId="7" borderId="104" xfId="1" applyNumberFormat="1" applyFont="1" applyFill="1" applyBorder="1" applyAlignment="1">
      <alignment vertical="center" shrinkToFit="1"/>
    </xf>
    <xf numFmtId="177" fontId="2" fillId="8" borderId="105" xfId="1" applyNumberFormat="1" applyFont="1" applyFill="1" applyBorder="1" applyAlignment="1">
      <alignment vertical="center" shrinkToFit="1"/>
    </xf>
    <xf numFmtId="177" fontId="2" fillId="8" borderId="39" xfId="1" applyNumberFormat="1" applyFont="1" applyFill="1" applyBorder="1" applyAlignment="1">
      <alignment vertical="center" shrinkToFit="1"/>
    </xf>
    <xf numFmtId="177" fontId="2" fillId="8" borderId="38" xfId="1" applyNumberFormat="1" applyFont="1" applyFill="1" applyBorder="1" applyAlignment="1">
      <alignment vertical="center" shrinkToFit="1"/>
    </xf>
    <xf numFmtId="177" fontId="2" fillId="8" borderId="19" xfId="1" applyNumberFormat="1" applyFont="1" applyFill="1" applyBorder="1" applyAlignment="1">
      <alignment vertical="center" shrinkToFit="1"/>
    </xf>
    <xf numFmtId="177" fontId="2" fillId="8" borderId="104" xfId="1" applyNumberFormat="1" applyFont="1" applyFill="1" applyBorder="1" applyAlignment="1">
      <alignment vertical="center" shrinkToFit="1"/>
    </xf>
    <xf numFmtId="177" fontId="2" fillId="9" borderId="106" xfId="1" applyNumberFormat="1" applyFont="1" applyFill="1" applyBorder="1" applyAlignment="1">
      <alignment vertical="center" shrinkToFit="1"/>
    </xf>
    <xf numFmtId="177" fontId="2" fillId="9" borderId="39" xfId="1" applyNumberFormat="1" applyFont="1" applyFill="1" applyBorder="1" applyAlignment="1">
      <alignment vertical="center" shrinkToFit="1"/>
    </xf>
    <xf numFmtId="177" fontId="2" fillId="9" borderId="38" xfId="1" applyNumberFormat="1" applyFont="1" applyFill="1" applyBorder="1" applyAlignment="1">
      <alignment vertical="center" shrinkToFit="1"/>
    </xf>
    <xf numFmtId="177" fontId="2" fillId="9" borderId="104" xfId="1" applyNumberFormat="1" applyFont="1" applyFill="1" applyBorder="1" applyAlignment="1">
      <alignment vertical="center" shrinkToFit="1"/>
    </xf>
    <xf numFmtId="177" fontId="2" fillId="10" borderId="106" xfId="1" applyNumberFormat="1" applyFont="1" applyFill="1" applyBorder="1" applyAlignment="1">
      <alignment vertical="center" shrinkToFit="1"/>
    </xf>
    <xf numFmtId="177" fontId="2" fillId="10" borderId="39" xfId="1" applyNumberFormat="1" applyFont="1" applyFill="1" applyBorder="1" applyAlignment="1">
      <alignment vertical="center" shrinkToFit="1"/>
    </xf>
    <xf numFmtId="177" fontId="2" fillId="10" borderId="38" xfId="1" applyNumberFormat="1" applyFont="1" applyFill="1" applyBorder="1" applyAlignment="1">
      <alignment vertical="center" shrinkToFit="1"/>
    </xf>
    <xf numFmtId="177" fontId="2" fillId="10" borderId="104" xfId="1" applyNumberFormat="1" applyFont="1" applyFill="1" applyBorder="1" applyAlignment="1">
      <alignment vertical="center" shrinkToFit="1"/>
    </xf>
    <xf numFmtId="177" fontId="2" fillId="0" borderId="107" xfId="1" applyNumberFormat="1" applyFont="1" applyFill="1" applyBorder="1" applyAlignment="1">
      <alignment vertical="center" shrinkToFit="1"/>
    </xf>
    <xf numFmtId="0" fontId="12" fillId="0" borderId="0" xfId="0" applyFont="1" applyAlignment="1">
      <alignment vertical="center"/>
    </xf>
    <xf numFmtId="0" fontId="6" fillId="0" borderId="108" xfId="0" applyFont="1" applyBorder="1" applyAlignment="1" applyProtection="1">
      <alignment horizontal="distributed" vertical="center"/>
      <protection locked="0"/>
    </xf>
    <xf numFmtId="177" fontId="2" fillId="2" borderId="109" xfId="0" applyNumberFormat="1" applyFont="1" applyFill="1" applyBorder="1" applyAlignment="1">
      <alignment vertical="center" shrinkToFit="1"/>
    </xf>
    <xf numFmtId="177" fontId="2" fillId="0" borderId="77" xfId="1" applyNumberFormat="1" applyFont="1" applyFill="1" applyBorder="1" applyAlignment="1" applyProtection="1">
      <alignment vertical="center" shrinkToFit="1"/>
      <protection locked="0"/>
    </xf>
    <xf numFmtId="177" fontId="2" fillId="0" borderId="110" xfId="1" applyNumberFormat="1" applyFont="1" applyFill="1" applyBorder="1" applyAlignment="1" applyProtection="1">
      <alignment vertical="center" shrinkToFit="1"/>
      <protection locked="0"/>
    </xf>
    <xf numFmtId="177" fontId="2" fillId="8" borderId="103" xfId="1" applyNumberFormat="1" applyFont="1" applyFill="1" applyBorder="1" applyAlignment="1">
      <alignment vertical="center" shrinkToFit="1"/>
    </xf>
    <xf numFmtId="177" fontId="2" fillId="9" borderId="111" xfId="1" applyNumberFormat="1" applyFont="1" applyFill="1" applyBorder="1" applyAlignment="1">
      <alignment vertical="center" shrinkToFit="1"/>
    </xf>
    <xf numFmtId="177" fontId="2" fillId="10" borderId="103" xfId="1" applyNumberFormat="1" applyFont="1" applyFill="1" applyBorder="1" applyAlignment="1">
      <alignment vertical="center" shrinkToFit="1"/>
    </xf>
    <xf numFmtId="177" fontId="2" fillId="0" borderId="112" xfId="1" applyNumberFormat="1" applyFont="1" applyFill="1" applyBorder="1" applyAlignment="1" applyProtection="1">
      <alignment vertical="center" shrinkToFit="1"/>
      <protection locked="0"/>
    </xf>
    <xf numFmtId="0" fontId="6" fillId="0" borderId="113" xfId="0" applyFont="1" applyBorder="1" applyAlignment="1" applyProtection="1">
      <alignment horizontal="distributed" vertical="center"/>
      <protection locked="0"/>
    </xf>
    <xf numFmtId="177" fontId="2" fillId="2" borderId="114" xfId="0" applyNumberFormat="1" applyFont="1" applyFill="1" applyBorder="1" applyAlignment="1">
      <alignment vertical="center" shrinkToFit="1"/>
    </xf>
    <xf numFmtId="177" fontId="2" fillId="5" borderId="111" xfId="0" applyNumberFormat="1" applyFont="1" applyFill="1" applyBorder="1" applyAlignment="1">
      <alignment vertical="center" shrinkToFit="1"/>
    </xf>
    <xf numFmtId="177" fontId="2" fillId="0" borderId="40" xfId="1" applyNumberFormat="1" applyFont="1" applyFill="1" applyBorder="1" applyAlignment="1" applyProtection="1">
      <alignment vertical="center" shrinkToFit="1"/>
      <protection locked="0"/>
    </xf>
    <xf numFmtId="177" fontId="2" fillId="0" borderId="115" xfId="1" applyNumberFormat="1" applyFont="1" applyFill="1" applyBorder="1" applyAlignment="1" applyProtection="1">
      <alignment vertical="center" shrinkToFit="1"/>
      <protection locked="0"/>
    </xf>
    <xf numFmtId="178" fontId="2" fillId="6" borderId="116" xfId="1" applyNumberFormat="1" applyFont="1" applyFill="1" applyBorder="1" applyAlignment="1">
      <alignment vertical="center" shrinkToFit="1"/>
    </xf>
    <xf numFmtId="177" fontId="2" fillId="7" borderId="111" xfId="1" applyNumberFormat="1" applyFont="1" applyFill="1" applyBorder="1" applyAlignment="1">
      <alignment vertical="center" shrinkToFit="1"/>
    </xf>
    <xf numFmtId="177" fontId="2" fillId="8" borderId="116" xfId="1" applyNumberFormat="1" applyFont="1" applyFill="1" applyBorder="1" applyAlignment="1">
      <alignment vertical="center" shrinkToFit="1"/>
    </xf>
    <xf numFmtId="177" fontId="2" fillId="10" borderId="111" xfId="1" applyNumberFormat="1" applyFont="1" applyFill="1" applyBorder="1" applyAlignment="1">
      <alignment vertical="center" shrinkToFit="1"/>
    </xf>
    <xf numFmtId="177" fontId="2" fillId="0" borderId="117" xfId="1" applyNumberFormat="1" applyFont="1" applyFill="1" applyBorder="1" applyAlignment="1" applyProtection="1">
      <alignment vertical="center" shrinkToFit="1"/>
      <protection locked="0"/>
    </xf>
    <xf numFmtId="177" fontId="2" fillId="5" borderId="116" xfId="0" applyNumberFormat="1" applyFont="1" applyFill="1" applyBorder="1" applyAlignment="1">
      <alignment vertical="center" shrinkToFit="1"/>
    </xf>
    <xf numFmtId="177" fontId="2" fillId="0" borderId="40" xfId="1" applyNumberFormat="1" applyFont="1" applyBorder="1" applyAlignment="1" applyProtection="1">
      <alignment vertical="center" shrinkToFit="1"/>
      <protection locked="0"/>
    </xf>
    <xf numFmtId="177" fontId="2" fillId="0" borderId="115" xfId="1" applyNumberFormat="1" applyFont="1" applyBorder="1" applyAlignment="1" applyProtection="1">
      <alignment vertical="center" shrinkToFit="1"/>
      <protection locked="0"/>
    </xf>
    <xf numFmtId="177" fontId="2" fillId="7" borderId="116" xfId="1" applyNumberFormat="1" applyFont="1" applyFill="1" applyBorder="1" applyAlignment="1">
      <alignment vertical="center" shrinkToFit="1"/>
    </xf>
    <xf numFmtId="177" fontId="2" fillId="9" borderId="116" xfId="1" applyNumberFormat="1" applyFont="1" applyFill="1" applyBorder="1" applyAlignment="1">
      <alignment vertical="center" shrinkToFit="1"/>
    </xf>
    <xf numFmtId="177" fontId="2" fillId="10" borderId="116" xfId="1" applyNumberFormat="1" applyFont="1" applyFill="1" applyBorder="1" applyAlignment="1">
      <alignment vertical="center" shrinkToFit="1"/>
    </xf>
    <xf numFmtId="0" fontId="6" fillId="0" borderId="118" xfId="0" applyFont="1" applyBorder="1" applyAlignment="1" applyProtection="1">
      <alignment horizontal="distributed" vertical="center"/>
      <protection locked="0"/>
    </xf>
    <xf numFmtId="177" fontId="2" fillId="2" borderId="119" xfId="0" applyNumberFormat="1" applyFont="1" applyFill="1" applyBorder="1" applyAlignment="1">
      <alignment vertical="center" shrinkToFit="1"/>
    </xf>
    <xf numFmtId="177" fontId="2" fillId="5" borderId="120" xfId="0" applyNumberFormat="1" applyFont="1" applyFill="1" applyBorder="1" applyAlignment="1">
      <alignment vertical="center" shrinkToFit="1"/>
    </xf>
    <xf numFmtId="177" fontId="2" fillId="0" borderId="121" xfId="1" applyNumberFormat="1" applyFont="1" applyBorder="1" applyAlignment="1" applyProtection="1">
      <alignment vertical="center" shrinkToFit="1"/>
      <protection locked="0"/>
    </xf>
    <xf numFmtId="177" fontId="2" fillId="0" borderId="122" xfId="1" applyNumberFormat="1" applyFont="1" applyBorder="1" applyAlignment="1" applyProtection="1">
      <alignment vertical="center" shrinkToFit="1"/>
      <protection locked="0"/>
    </xf>
    <xf numFmtId="177" fontId="2" fillId="0" borderId="123" xfId="1" applyNumberFormat="1" applyFont="1" applyBorder="1" applyAlignment="1" applyProtection="1">
      <alignment vertical="center" shrinkToFit="1"/>
      <protection locked="0"/>
    </xf>
    <xf numFmtId="177" fontId="2" fillId="0" borderId="123" xfId="1" applyNumberFormat="1" applyFont="1" applyFill="1" applyBorder="1" applyAlignment="1" applyProtection="1">
      <alignment vertical="center" shrinkToFit="1"/>
      <protection locked="0"/>
    </xf>
    <xf numFmtId="177" fontId="2" fillId="0" borderId="124" xfId="1" applyNumberFormat="1" applyFont="1" applyBorder="1" applyAlignment="1" applyProtection="1">
      <alignment vertical="center" shrinkToFit="1"/>
      <protection locked="0"/>
    </xf>
    <xf numFmtId="178" fontId="2" fillId="6" borderId="120" xfId="1" applyNumberFormat="1" applyFont="1" applyFill="1" applyBorder="1" applyAlignment="1">
      <alignment vertical="center" shrinkToFit="1"/>
    </xf>
    <xf numFmtId="177" fontId="2" fillId="7" borderId="120" xfId="1" applyNumberFormat="1" applyFont="1" applyFill="1" applyBorder="1" applyAlignment="1">
      <alignment vertical="center" shrinkToFit="1"/>
    </xf>
    <xf numFmtId="177" fontId="2" fillId="8" borderId="120" xfId="1" applyNumberFormat="1" applyFont="1" applyFill="1" applyBorder="1" applyAlignment="1">
      <alignment vertical="center" shrinkToFit="1"/>
    </xf>
    <xf numFmtId="177" fontId="2" fillId="9" borderId="120" xfId="1" applyNumberFormat="1" applyFont="1" applyFill="1" applyBorder="1" applyAlignment="1">
      <alignment vertical="center" shrinkToFit="1"/>
    </xf>
    <xf numFmtId="177" fontId="2" fillId="10" borderId="120" xfId="1" applyNumberFormat="1" applyFont="1" applyFill="1" applyBorder="1" applyAlignment="1">
      <alignment vertical="center" shrinkToFit="1"/>
    </xf>
    <xf numFmtId="177" fontId="2" fillId="0" borderId="125" xfId="1" applyNumberFormat="1" applyFont="1" applyFill="1" applyBorder="1" applyAlignment="1" applyProtection="1">
      <alignment vertical="center" shrinkToFit="1"/>
      <protection locked="0"/>
    </xf>
    <xf numFmtId="0" fontId="12" fillId="0" borderId="0" xfId="0" applyFont="1"/>
    <xf numFmtId="0" fontId="20" fillId="4" borderId="0" xfId="0" applyFont="1" applyFill="1" applyAlignment="1" applyProtection="1">
      <alignment horizontal="center" vertical="center" shrinkToFit="1"/>
      <protection locked="0"/>
    </xf>
    <xf numFmtId="0" fontId="13" fillId="3" borderId="88" xfId="0" applyFont="1" applyFill="1" applyBorder="1" applyAlignment="1" applyProtection="1">
      <alignment horizontal="center" vertical="center" textRotation="255"/>
      <protection locked="0"/>
    </xf>
    <xf numFmtId="0" fontId="13" fillId="3" borderId="97" xfId="0" applyFont="1" applyFill="1" applyBorder="1" applyAlignment="1" applyProtection="1">
      <alignment horizontal="center" vertical="center" textRotation="255"/>
      <protection locked="0"/>
    </xf>
    <xf numFmtId="0" fontId="6" fillId="5" borderId="89" xfId="0" applyFont="1" applyFill="1" applyBorder="1" applyAlignment="1" applyProtection="1">
      <alignment horizontal="center" vertical="center" textRotation="255" shrinkToFit="1"/>
      <protection locked="0"/>
    </xf>
    <xf numFmtId="0" fontId="6" fillId="5" borderId="98" xfId="0" applyFont="1" applyFill="1" applyBorder="1" applyAlignment="1" applyProtection="1">
      <alignment horizontal="center" vertical="center" textRotation="255" shrinkToFit="1"/>
      <protection locked="0"/>
    </xf>
    <xf numFmtId="0" fontId="6" fillId="6" borderId="89" xfId="0" applyFont="1" applyFill="1" applyBorder="1" applyAlignment="1" applyProtection="1">
      <alignment horizontal="center" vertical="center" textRotation="255" wrapText="1" shrinkToFit="1"/>
      <protection locked="0"/>
    </xf>
    <xf numFmtId="0" fontId="6" fillId="6" borderId="98" xfId="0" applyFont="1" applyFill="1" applyBorder="1" applyAlignment="1" applyProtection="1">
      <alignment horizontal="center" vertical="center" textRotation="255" shrinkToFit="1"/>
      <protection locked="0"/>
    </xf>
    <xf numFmtId="0" fontId="6" fillId="10" borderId="89" xfId="0" applyFont="1" applyFill="1" applyBorder="1" applyAlignment="1" applyProtection="1">
      <alignment horizontal="center" vertical="center" textRotation="255" wrapText="1" shrinkToFit="1"/>
      <protection locked="0"/>
    </xf>
    <xf numFmtId="0" fontId="6" fillId="10" borderId="98" xfId="0" applyFont="1" applyFill="1" applyBorder="1" applyAlignment="1" applyProtection="1">
      <alignment horizontal="center" vertical="center" textRotation="255" shrinkToFit="1"/>
      <protection locked="0"/>
    </xf>
    <xf numFmtId="0" fontId="13" fillId="0" borderId="86" xfId="0" applyFont="1" applyBorder="1" applyAlignment="1">
      <alignment horizontal="center" vertical="center"/>
    </xf>
    <xf numFmtId="0" fontId="6" fillId="7" borderId="89" xfId="0" applyFont="1" applyFill="1" applyBorder="1" applyAlignment="1" applyProtection="1">
      <alignment horizontal="center" vertical="center" textRotation="255" shrinkToFit="1"/>
      <protection locked="0"/>
    </xf>
    <xf numFmtId="0" fontId="6" fillId="7" borderId="98" xfId="0" applyFont="1" applyFill="1" applyBorder="1" applyAlignment="1" applyProtection="1">
      <alignment horizontal="center" vertical="center" textRotation="255" shrinkToFit="1"/>
      <protection locked="0"/>
    </xf>
    <xf numFmtId="0" fontId="6" fillId="8" borderId="89" xfId="0" applyFont="1" applyFill="1" applyBorder="1" applyAlignment="1" applyProtection="1">
      <alignment horizontal="center" vertical="center" textRotation="255" shrinkToFit="1"/>
      <protection locked="0"/>
    </xf>
    <xf numFmtId="0" fontId="6" fillId="8" borderId="98" xfId="0" applyFont="1" applyFill="1" applyBorder="1" applyAlignment="1" applyProtection="1">
      <alignment horizontal="center" vertical="center" textRotation="255" shrinkToFit="1"/>
      <protection locked="0"/>
    </xf>
    <xf numFmtId="0" fontId="6" fillId="9" borderId="89" xfId="0" applyFont="1" applyFill="1" applyBorder="1" applyAlignment="1" applyProtection="1">
      <alignment horizontal="center" vertical="center" textRotation="255" shrinkToFit="1"/>
      <protection locked="0"/>
    </xf>
    <xf numFmtId="0" fontId="6" fillId="9" borderId="98" xfId="0" applyFont="1" applyFill="1" applyBorder="1" applyAlignment="1" applyProtection="1">
      <alignment horizontal="center" vertical="center" textRotation="255" shrinkToFit="1"/>
      <protection locked="0"/>
    </xf>
    <xf numFmtId="0" fontId="6" fillId="0" borderId="95" xfId="0" applyFont="1" applyBorder="1" applyAlignment="1" applyProtection="1">
      <alignment horizontal="center" vertical="top" textRotation="255"/>
      <protection locked="0"/>
    </xf>
    <xf numFmtId="0" fontId="6" fillId="0" borderId="100" xfId="0" applyFont="1" applyBorder="1" applyAlignment="1" applyProtection="1">
      <alignment horizontal="center" vertical="top" textRotation="255"/>
      <protection locked="0"/>
    </xf>
    <xf numFmtId="0" fontId="19" fillId="0" borderId="42" xfId="0" applyFont="1" applyBorder="1" applyAlignment="1" applyProtection="1">
      <alignment horizontal="center" vertical="top" textRotation="255"/>
      <protection locked="0"/>
    </xf>
    <xf numFmtId="0" fontId="19" fillId="0" borderId="43" xfId="0" applyFont="1" applyBorder="1" applyAlignment="1" applyProtection="1">
      <alignment horizontal="center" vertical="top" textRotation="255"/>
      <protection locked="0"/>
    </xf>
    <xf numFmtId="0" fontId="19" fillId="3" borderId="3" xfId="0" applyFont="1" applyFill="1" applyBorder="1" applyAlignment="1" applyProtection="1">
      <alignment horizontal="center" vertical="top" textRotation="255"/>
      <protection locked="0"/>
    </xf>
    <xf numFmtId="0" fontId="19" fillId="3" borderId="15" xfId="0" applyFont="1" applyFill="1" applyBorder="1" applyAlignment="1" applyProtection="1">
      <alignment horizontal="center" vertical="top" textRotation="255"/>
      <protection locked="0"/>
    </xf>
    <xf numFmtId="0" fontId="19" fillId="0" borderId="42" xfId="0" applyFont="1" applyBorder="1" applyAlignment="1">
      <alignment horizontal="center" vertical="top" textRotation="255"/>
    </xf>
    <xf numFmtId="0" fontId="19" fillId="0" borderId="43" xfId="0" applyFont="1" applyBorder="1" applyAlignment="1">
      <alignment horizontal="center" vertical="top" textRotation="255"/>
    </xf>
    <xf numFmtId="0" fontId="19" fillId="3" borderId="3" xfId="0" applyFont="1" applyFill="1" applyBorder="1" applyAlignment="1">
      <alignment horizontal="center" vertical="top" textRotation="255"/>
    </xf>
    <xf numFmtId="0" fontId="19" fillId="3" borderId="15" xfId="0" applyFont="1" applyFill="1" applyBorder="1" applyAlignment="1">
      <alignment horizontal="center" vertical="top" textRotation="255"/>
    </xf>
    <xf numFmtId="0" fontId="19" fillId="0" borderId="42" xfId="0" applyFont="1" applyFill="1" applyBorder="1" applyAlignment="1">
      <alignment horizontal="center" vertical="top" textRotation="255"/>
    </xf>
    <xf numFmtId="0" fontId="19" fillId="0" borderId="43" xfId="0" applyFont="1" applyFill="1" applyBorder="1" applyAlignment="1">
      <alignment horizontal="center" vertical="top" textRotation="255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97</xdr:col>
      <xdr:colOff>342445</xdr:colOff>
      <xdr:row>0</xdr:row>
      <xdr:rowOff>122464</xdr:rowOff>
    </xdr:from>
    <xdr:to>
      <xdr:col>104</xdr:col>
      <xdr:colOff>149677</xdr:colOff>
      <xdr:row>1</xdr:row>
      <xdr:rowOff>170089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6EF29989-2480-450E-B58C-9D5DA04F9CA2}"/>
            </a:ext>
          </a:extLst>
        </xdr:cNvPr>
        <xdr:cNvSpPr txBox="1">
          <a:spLocks noChangeArrowheads="1"/>
        </xdr:cNvSpPr>
      </xdr:nvSpPr>
      <xdr:spPr bwMode="auto">
        <a:xfrm>
          <a:off x="41290420" y="122464"/>
          <a:ext cx="2664732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資料１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83</xdr:col>
      <xdr:colOff>254000</xdr:colOff>
      <xdr:row>0</xdr:row>
      <xdr:rowOff>47625</xdr:rowOff>
    </xdr:from>
    <xdr:to>
      <xdr:col>86</xdr:col>
      <xdr:colOff>256268</xdr:colOff>
      <xdr:row>0</xdr:row>
      <xdr:rowOff>435429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4ED62FE-A795-00A0-FE86-5802FA20D338}"/>
            </a:ext>
          </a:extLst>
        </xdr:cNvPr>
        <xdr:cNvSpPr txBox="1">
          <a:spLocks noChangeArrowheads="1"/>
        </xdr:cNvSpPr>
      </xdr:nvSpPr>
      <xdr:spPr bwMode="auto">
        <a:xfrm>
          <a:off x="26304875" y="47625"/>
          <a:ext cx="1030968" cy="38780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資料１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0</xdr:colOff>
      <xdr:row>0</xdr:row>
      <xdr:rowOff>47625</xdr:rowOff>
    </xdr:from>
    <xdr:to>
      <xdr:col>82</xdr:col>
      <xdr:colOff>0</xdr:colOff>
      <xdr:row>0</xdr:row>
      <xdr:rowOff>295275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752CF6A-73B2-6F12-CB0C-7EFED6792622}"/>
            </a:ext>
          </a:extLst>
        </xdr:cNvPr>
        <xdr:cNvSpPr txBox="1">
          <a:spLocks noChangeArrowheads="1"/>
        </xdr:cNvSpPr>
      </xdr:nvSpPr>
      <xdr:spPr bwMode="auto">
        <a:xfrm>
          <a:off x="26412825" y="47625"/>
          <a:ext cx="6381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資料１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93</xdr:col>
      <xdr:colOff>222250</xdr:colOff>
      <xdr:row>0</xdr:row>
      <xdr:rowOff>95250</xdr:rowOff>
    </xdr:from>
    <xdr:to>
      <xdr:col>99</xdr:col>
      <xdr:colOff>190500</xdr:colOff>
      <xdr:row>1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234C264-1A1D-92A7-16A4-55D81FDC527A}"/>
            </a:ext>
          </a:extLst>
        </xdr:cNvPr>
        <xdr:cNvSpPr txBox="1">
          <a:spLocks noChangeArrowheads="1"/>
        </xdr:cNvSpPr>
      </xdr:nvSpPr>
      <xdr:spPr bwMode="auto">
        <a:xfrm>
          <a:off x="34769425" y="95250"/>
          <a:ext cx="19208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資料１</a:t>
          </a:r>
        </a:p>
      </xdr:txBody>
    </xdr:sp>
    <xdr:clientData/>
  </xdr:twoCellAnchor>
  <xdr:twoCellAnchor>
    <xdr:from>
      <xdr:col>93</xdr:col>
      <xdr:colOff>222250</xdr:colOff>
      <xdr:row>0</xdr:row>
      <xdr:rowOff>95250</xdr:rowOff>
    </xdr:from>
    <xdr:to>
      <xdr:col>99</xdr:col>
      <xdr:colOff>190500</xdr:colOff>
      <xdr:row>1</xdr:row>
      <xdr:rowOff>142875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711913BF-F58D-4305-A97A-BA74A5223BA7}"/>
            </a:ext>
          </a:extLst>
        </xdr:cNvPr>
        <xdr:cNvSpPr txBox="1">
          <a:spLocks noChangeArrowheads="1"/>
        </xdr:cNvSpPr>
      </xdr:nvSpPr>
      <xdr:spPr bwMode="auto">
        <a:xfrm>
          <a:off x="34769425" y="95250"/>
          <a:ext cx="19208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資料１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92</xdr:col>
      <xdr:colOff>222250</xdr:colOff>
      <xdr:row>0</xdr:row>
      <xdr:rowOff>95250</xdr:rowOff>
    </xdr:from>
    <xdr:to>
      <xdr:col>98</xdr:col>
      <xdr:colOff>190500</xdr:colOff>
      <xdr:row>1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6B40A56-5244-C975-DDF6-EE6933D85007}"/>
            </a:ext>
          </a:extLst>
        </xdr:cNvPr>
        <xdr:cNvSpPr txBox="1">
          <a:spLocks noChangeArrowheads="1"/>
        </xdr:cNvSpPr>
      </xdr:nvSpPr>
      <xdr:spPr bwMode="auto">
        <a:xfrm>
          <a:off x="34407475" y="95250"/>
          <a:ext cx="19208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資料１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92</xdr:col>
      <xdr:colOff>222250</xdr:colOff>
      <xdr:row>0</xdr:row>
      <xdr:rowOff>95250</xdr:rowOff>
    </xdr:from>
    <xdr:to>
      <xdr:col>98</xdr:col>
      <xdr:colOff>190500</xdr:colOff>
      <xdr:row>1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4F04E8A-1605-5F12-B317-33927CBE8FA0}"/>
            </a:ext>
          </a:extLst>
        </xdr:cNvPr>
        <xdr:cNvSpPr txBox="1">
          <a:spLocks noChangeArrowheads="1"/>
        </xdr:cNvSpPr>
      </xdr:nvSpPr>
      <xdr:spPr bwMode="auto">
        <a:xfrm>
          <a:off x="34407475" y="95250"/>
          <a:ext cx="19208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資料１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99</xdr:col>
      <xdr:colOff>127000</xdr:colOff>
      <xdr:row>0</xdr:row>
      <xdr:rowOff>95250</xdr:rowOff>
    </xdr:from>
    <xdr:to>
      <xdr:col>102</xdr:col>
      <xdr:colOff>190500</xdr:colOff>
      <xdr:row>1</xdr:row>
      <xdr:rowOff>15875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3DB8E6D-DED1-03C6-9A5A-074B1D4ADFCD}"/>
            </a:ext>
          </a:extLst>
        </xdr:cNvPr>
        <xdr:cNvSpPr txBox="1">
          <a:spLocks noChangeArrowheads="1"/>
        </xdr:cNvSpPr>
      </xdr:nvSpPr>
      <xdr:spPr bwMode="auto">
        <a:xfrm>
          <a:off x="35598100" y="95250"/>
          <a:ext cx="977900" cy="225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資料１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94</xdr:col>
      <xdr:colOff>127000</xdr:colOff>
      <xdr:row>0</xdr:row>
      <xdr:rowOff>95250</xdr:rowOff>
    </xdr:from>
    <xdr:to>
      <xdr:col>97</xdr:col>
      <xdr:colOff>190500</xdr:colOff>
      <xdr:row>1</xdr:row>
      <xdr:rowOff>15875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7F6CC2E-50E0-5D30-D9BD-95003B8462C5}"/>
            </a:ext>
          </a:extLst>
        </xdr:cNvPr>
        <xdr:cNvSpPr txBox="1">
          <a:spLocks noChangeArrowheads="1"/>
        </xdr:cNvSpPr>
      </xdr:nvSpPr>
      <xdr:spPr bwMode="auto">
        <a:xfrm>
          <a:off x="34626550" y="95250"/>
          <a:ext cx="977900" cy="225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資料１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90</xdr:col>
      <xdr:colOff>127000</xdr:colOff>
      <xdr:row>0</xdr:row>
      <xdr:rowOff>95250</xdr:rowOff>
    </xdr:from>
    <xdr:to>
      <xdr:col>93</xdr:col>
      <xdr:colOff>190500</xdr:colOff>
      <xdr:row>1</xdr:row>
      <xdr:rowOff>15875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7EF2B1D-96BA-C2DA-2706-AC50964F95D8}"/>
            </a:ext>
          </a:extLst>
        </xdr:cNvPr>
        <xdr:cNvSpPr txBox="1">
          <a:spLocks noChangeArrowheads="1"/>
        </xdr:cNvSpPr>
      </xdr:nvSpPr>
      <xdr:spPr bwMode="auto">
        <a:xfrm>
          <a:off x="33245425" y="95250"/>
          <a:ext cx="977900" cy="225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資料１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86</xdr:col>
      <xdr:colOff>190500</xdr:colOff>
      <xdr:row>0</xdr:row>
      <xdr:rowOff>95250</xdr:rowOff>
    </xdr:from>
    <xdr:to>
      <xdr:col>88</xdr:col>
      <xdr:colOff>190500</xdr:colOff>
      <xdr:row>1</xdr:row>
      <xdr:rowOff>41275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DF09724-A5DC-9790-CEEF-0B8898523DF9}"/>
            </a:ext>
          </a:extLst>
        </xdr:cNvPr>
        <xdr:cNvSpPr txBox="1">
          <a:spLocks noChangeArrowheads="1"/>
        </xdr:cNvSpPr>
      </xdr:nvSpPr>
      <xdr:spPr bwMode="auto">
        <a:xfrm>
          <a:off x="28794075" y="95250"/>
          <a:ext cx="800100" cy="250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資料１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87</xdr:col>
      <xdr:colOff>127000</xdr:colOff>
      <xdr:row>0</xdr:row>
      <xdr:rowOff>79375</xdr:rowOff>
    </xdr:from>
    <xdr:to>
      <xdr:col>90</xdr:col>
      <xdr:colOff>161018</xdr:colOff>
      <xdr:row>1</xdr:row>
      <xdr:rowOff>165554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647E3B3-BEBF-CA19-3472-EDDB40B2FDB0}"/>
            </a:ext>
          </a:extLst>
        </xdr:cNvPr>
        <xdr:cNvSpPr txBox="1">
          <a:spLocks noChangeArrowheads="1"/>
        </xdr:cNvSpPr>
      </xdr:nvSpPr>
      <xdr:spPr bwMode="auto">
        <a:xfrm>
          <a:off x="28025725" y="79375"/>
          <a:ext cx="1034143" cy="3909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資料１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E4C98-82A8-40FA-9AA9-A041860F0FDD}">
  <dimension ref="A1:FB106"/>
  <sheetViews>
    <sheetView tabSelected="1" view="pageBreakPreview" zoomScale="70" zoomScaleNormal="70" zoomScaleSheetLayoutView="70" workbookViewId="0"/>
  </sheetViews>
  <sheetFormatPr defaultColWidth="8.6640625" defaultRowHeight="13.5" x14ac:dyDescent="0.15"/>
  <cols>
    <col min="1" max="1" width="14.1640625" style="227" bestFit="1" customWidth="1"/>
    <col min="2" max="3" width="10.83203125" style="49" customWidth="1"/>
    <col min="4" max="31" width="7.83203125" style="452" customWidth="1"/>
    <col min="32" max="32" width="10.83203125" style="452" customWidth="1"/>
    <col min="33" max="33" width="7.83203125" style="452" customWidth="1"/>
    <col min="34" max="34" width="7.83203125" style="452" hidden="1" customWidth="1"/>
    <col min="35" max="40" width="7.83203125" style="452" customWidth="1"/>
    <col min="41" max="41" width="7.83203125" style="452" hidden="1" customWidth="1"/>
    <col min="42" max="52" width="7.83203125" style="452" customWidth="1"/>
    <col min="53" max="53" width="7.83203125" style="452" hidden="1" customWidth="1"/>
    <col min="54" max="54" width="7.83203125" style="452" customWidth="1"/>
    <col min="55" max="55" width="7.83203125" style="452" hidden="1" customWidth="1"/>
    <col min="56" max="67" width="7.83203125" style="452" customWidth="1"/>
    <col min="68" max="68" width="7.83203125" style="452" hidden="1" customWidth="1"/>
    <col min="69" max="70" width="7.83203125" style="452" customWidth="1"/>
    <col min="71" max="71" width="10.83203125" style="452" customWidth="1"/>
    <col min="72" max="89" width="7.83203125" style="452" customWidth="1"/>
    <col min="90" max="90" width="10.83203125" style="452" customWidth="1"/>
    <col min="91" max="98" width="7.83203125" style="452" customWidth="1"/>
    <col min="99" max="99" width="10.83203125" style="452" customWidth="1"/>
    <col min="100" max="105" width="7.83203125" style="452" customWidth="1"/>
    <col min="106" max="106" width="7.83203125" style="452" hidden="1" customWidth="1"/>
    <col min="107" max="110" width="7.83203125" style="452" customWidth="1"/>
    <col min="111" max="111" width="10.83203125" style="452" customWidth="1"/>
    <col min="112" max="116" width="7.83203125" style="452" customWidth="1"/>
    <col min="117" max="117" width="12.33203125" style="452" bestFit="1" customWidth="1"/>
    <col min="118" max="16384" width="8.6640625" style="452"/>
  </cols>
  <sheetData>
    <row r="1" spans="1:158" s="331" customFormat="1" ht="24" customHeight="1" x14ac:dyDescent="0.15">
      <c r="A1" s="330"/>
      <c r="B1" s="330"/>
      <c r="C1" s="330"/>
      <c r="CW1" s="332"/>
      <c r="CY1" s="332"/>
      <c r="DA1" s="332"/>
      <c r="DC1" s="332"/>
      <c r="DD1" s="332"/>
      <c r="DE1" s="332"/>
      <c r="DH1" s="462" t="s">
        <v>590</v>
      </c>
      <c r="DI1" s="462"/>
      <c r="DJ1" s="462"/>
      <c r="DK1" s="462"/>
      <c r="DL1" s="462"/>
    </row>
    <row r="2" spans="1:158" s="331" customFormat="1" ht="32.25" x14ac:dyDescent="0.15">
      <c r="A2" s="330"/>
      <c r="B2" s="330"/>
      <c r="C2" s="330"/>
      <c r="AM2" s="333" t="s">
        <v>80</v>
      </c>
      <c r="BA2" s="333"/>
      <c r="BG2" s="333"/>
      <c r="BH2" s="333"/>
      <c r="BS2" s="334"/>
      <c r="BZ2" s="335"/>
      <c r="CA2" s="335"/>
      <c r="CW2" s="332"/>
      <c r="CY2" s="332"/>
      <c r="DA2" s="332"/>
      <c r="DD2" s="332"/>
      <c r="DE2" s="332"/>
      <c r="DF2" s="332"/>
      <c r="DG2" s="332"/>
      <c r="DH2" s="332"/>
      <c r="DI2" s="332"/>
      <c r="DJ2" s="332"/>
      <c r="DK2" s="332"/>
      <c r="DL2" s="336" t="s">
        <v>53</v>
      </c>
    </row>
    <row r="3" spans="1:158" s="331" customFormat="1" ht="19.5" customHeight="1" x14ac:dyDescent="0.15">
      <c r="A3" s="337"/>
      <c r="B3" s="337"/>
      <c r="C3" s="337"/>
      <c r="R3" s="338"/>
      <c r="AF3" s="339"/>
      <c r="CW3" s="340"/>
      <c r="CY3" s="340"/>
      <c r="DA3" s="340"/>
      <c r="DD3" s="340"/>
      <c r="DE3" s="340"/>
      <c r="DF3" s="340"/>
      <c r="DG3" s="340"/>
      <c r="DH3" s="340"/>
      <c r="DI3" s="340"/>
      <c r="DJ3" s="340"/>
      <c r="DK3" s="340"/>
      <c r="DL3" s="341" t="s">
        <v>591</v>
      </c>
    </row>
    <row r="4" spans="1:158" s="331" customFormat="1" ht="13.5" customHeight="1" x14ac:dyDescent="0.15">
      <c r="A4" s="337"/>
      <c r="B4" s="342"/>
      <c r="C4" s="342"/>
      <c r="DH4" s="343"/>
    </row>
    <row r="5" spans="1:158" s="331" customFormat="1" ht="23.25" customHeight="1" thickBot="1" x14ac:dyDescent="0.2">
      <c r="A5" s="337"/>
      <c r="B5" s="344"/>
      <c r="C5" s="344"/>
      <c r="D5" s="345">
        <f>C5+1</f>
        <v>1</v>
      </c>
      <c r="E5" s="345">
        <f>D5+1</f>
        <v>2</v>
      </c>
      <c r="F5" s="345">
        <f t="shared" ref="F5:AE5" si="0">E5+1</f>
        <v>3</v>
      </c>
      <c r="G5" s="345">
        <f t="shared" si="0"/>
        <v>4</v>
      </c>
      <c r="H5" s="345">
        <f t="shared" si="0"/>
        <v>5</v>
      </c>
      <c r="I5" s="345">
        <f t="shared" si="0"/>
        <v>6</v>
      </c>
      <c r="J5" s="345">
        <f t="shared" si="0"/>
        <v>7</v>
      </c>
      <c r="K5" s="345">
        <f t="shared" si="0"/>
        <v>8</v>
      </c>
      <c r="L5" s="345">
        <f t="shared" si="0"/>
        <v>9</v>
      </c>
      <c r="M5" s="345">
        <f t="shared" si="0"/>
        <v>10</v>
      </c>
      <c r="N5" s="345">
        <f t="shared" si="0"/>
        <v>11</v>
      </c>
      <c r="O5" s="345">
        <f t="shared" si="0"/>
        <v>12</v>
      </c>
      <c r="P5" s="345">
        <f t="shared" si="0"/>
        <v>13</v>
      </c>
      <c r="Q5" s="345">
        <f t="shared" si="0"/>
        <v>14</v>
      </c>
      <c r="R5" s="345">
        <f t="shared" si="0"/>
        <v>15</v>
      </c>
      <c r="S5" s="345">
        <f t="shared" si="0"/>
        <v>16</v>
      </c>
      <c r="T5" s="345">
        <f t="shared" si="0"/>
        <v>17</v>
      </c>
      <c r="U5" s="345">
        <f t="shared" si="0"/>
        <v>18</v>
      </c>
      <c r="V5" s="345">
        <f t="shared" si="0"/>
        <v>19</v>
      </c>
      <c r="W5" s="345">
        <f t="shared" si="0"/>
        <v>20</v>
      </c>
      <c r="X5" s="345">
        <f t="shared" si="0"/>
        <v>21</v>
      </c>
      <c r="Y5" s="345">
        <f t="shared" si="0"/>
        <v>22</v>
      </c>
      <c r="Z5" s="345">
        <f t="shared" si="0"/>
        <v>23</v>
      </c>
      <c r="AA5" s="345">
        <f t="shared" si="0"/>
        <v>24</v>
      </c>
      <c r="AB5" s="345">
        <f t="shared" si="0"/>
        <v>25</v>
      </c>
      <c r="AC5" s="345">
        <f t="shared" si="0"/>
        <v>26</v>
      </c>
      <c r="AD5" s="345">
        <f t="shared" si="0"/>
        <v>27</v>
      </c>
      <c r="AE5" s="345">
        <f t="shared" si="0"/>
        <v>28</v>
      </c>
      <c r="AF5" s="345"/>
      <c r="AG5" s="345">
        <f>AE5+1</f>
        <v>29</v>
      </c>
      <c r="AH5" s="453" t="s">
        <v>593</v>
      </c>
      <c r="AI5" s="345">
        <f>AG5+1</f>
        <v>30</v>
      </c>
      <c r="AJ5" s="345">
        <f t="shared" ref="AJ5:BR5" si="1">AI5+1</f>
        <v>31</v>
      </c>
      <c r="AK5" s="345">
        <f t="shared" si="1"/>
        <v>32</v>
      </c>
      <c r="AL5" s="345">
        <f t="shared" si="1"/>
        <v>33</v>
      </c>
      <c r="AM5" s="345">
        <f t="shared" si="1"/>
        <v>34</v>
      </c>
      <c r="AN5" s="345">
        <f t="shared" si="1"/>
        <v>35</v>
      </c>
      <c r="AO5" s="453" t="s">
        <v>593</v>
      </c>
      <c r="AP5" s="345">
        <f>AN5+1</f>
        <v>36</v>
      </c>
      <c r="AQ5" s="345">
        <f t="shared" si="1"/>
        <v>37</v>
      </c>
      <c r="AR5" s="345">
        <f t="shared" si="1"/>
        <v>38</v>
      </c>
      <c r="AS5" s="345">
        <f t="shared" si="1"/>
        <v>39</v>
      </c>
      <c r="AT5" s="345">
        <f t="shared" si="1"/>
        <v>40</v>
      </c>
      <c r="AU5" s="345">
        <f t="shared" si="1"/>
        <v>41</v>
      </c>
      <c r="AV5" s="345">
        <f t="shared" si="1"/>
        <v>42</v>
      </c>
      <c r="AW5" s="345">
        <f t="shared" si="1"/>
        <v>43</v>
      </c>
      <c r="AX5" s="345">
        <f t="shared" si="1"/>
        <v>44</v>
      </c>
      <c r="AY5" s="345">
        <f t="shared" si="1"/>
        <v>45</v>
      </c>
      <c r="AZ5" s="345">
        <f t="shared" si="1"/>
        <v>46</v>
      </c>
      <c r="BA5" s="453" t="s">
        <v>593</v>
      </c>
      <c r="BB5" s="345">
        <f>AZ5+1</f>
        <v>47</v>
      </c>
      <c r="BC5" s="453" t="s">
        <v>593</v>
      </c>
      <c r="BD5" s="345">
        <f>BB5+1</f>
        <v>48</v>
      </c>
      <c r="BE5" s="345">
        <f t="shared" si="1"/>
        <v>49</v>
      </c>
      <c r="BF5" s="345">
        <f t="shared" si="1"/>
        <v>50</v>
      </c>
      <c r="BG5" s="345">
        <f t="shared" si="1"/>
        <v>51</v>
      </c>
      <c r="BH5" s="345">
        <f t="shared" si="1"/>
        <v>52</v>
      </c>
      <c r="BI5" s="345">
        <f t="shared" si="1"/>
        <v>53</v>
      </c>
      <c r="BJ5" s="345">
        <f t="shared" si="1"/>
        <v>54</v>
      </c>
      <c r="BK5" s="345">
        <f t="shared" si="1"/>
        <v>55</v>
      </c>
      <c r="BL5" s="345">
        <f t="shared" si="1"/>
        <v>56</v>
      </c>
      <c r="BM5" s="345">
        <f t="shared" si="1"/>
        <v>57</v>
      </c>
      <c r="BN5" s="345">
        <f t="shared" si="1"/>
        <v>58</v>
      </c>
      <c r="BO5" s="345">
        <f t="shared" si="1"/>
        <v>59</v>
      </c>
      <c r="BP5" s="453" t="s">
        <v>593</v>
      </c>
      <c r="BQ5" s="345">
        <f>BO5+1</f>
        <v>60</v>
      </c>
      <c r="BR5" s="345">
        <f t="shared" si="1"/>
        <v>61</v>
      </c>
      <c r="BS5" s="345"/>
      <c r="BT5" s="345">
        <f>BR5+1</f>
        <v>62</v>
      </c>
      <c r="BU5" s="345">
        <f>BT5+1</f>
        <v>63</v>
      </c>
      <c r="BV5" s="345">
        <f t="shared" ref="BV5:CK5" si="2">BU5+1</f>
        <v>64</v>
      </c>
      <c r="BW5" s="345">
        <f t="shared" si="2"/>
        <v>65</v>
      </c>
      <c r="BX5" s="345">
        <f t="shared" si="2"/>
        <v>66</v>
      </c>
      <c r="BY5" s="345">
        <f t="shared" si="2"/>
        <v>67</v>
      </c>
      <c r="BZ5" s="345">
        <f t="shared" si="2"/>
        <v>68</v>
      </c>
      <c r="CA5" s="345">
        <f t="shared" si="2"/>
        <v>69</v>
      </c>
      <c r="CB5" s="345">
        <f t="shared" si="2"/>
        <v>70</v>
      </c>
      <c r="CC5" s="345">
        <f t="shared" si="2"/>
        <v>71</v>
      </c>
      <c r="CD5" s="345">
        <f t="shared" si="2"/>
        <v>72</v>
      </c>
      <c r="CE5" s="345">
        <f t="shared" si="2"/>
        <v>73</v>
      </c>
      <c r="CF5" s="345">
        <f t="shared" si="2"/>
        <v>74</v>
      </c>
      <c r="CG5" s="345">
        <f t="shared" si="2"/>
        <v>75</v>
      </c>
      <c r="CH5" s="345">
        <f t="shared" si="2"/>
        <v>76</v>
      </c>
      <c r="CI5" s="345">
        <f t="shared" si="2"/>
        <v>77</v>
      </c>
      <c r="CJ5" s="345">
        <f t="shared" si="2"/>
        <v>78</v>
      </c>
      <c r="CK5" s="345">
        <f t="shared" si="2"/>
        <v>79</v>
      </c>
      <c r="CL5" s="345"/>
      <c r="CM5" s="345">
        <f>CK5+1</f>
        <v>80</v>
      </c>
      <c r="CN5" s="345">
        <f>CM5+1</f>
        <v>81</v>
      </c>
      <c r="CO5" s="345">
        <f t="shared" ref="CO5:CT5" si="3">CN5+1</f>
        <v>82</v>
      </c>
      <c r="CP5" s="345">
        <f t="shared" si="3"/>
        <v>83</v>
      </c>
      <c r="CQ5" s="345">
        <f t="shared" si="3"/>
        <v>84</v>
      </c>
      <c r="CR5" s="345">
        <f t="shared" si="3"/>
        <v>85</v>
      </c>
      <c r="CS5" s="345">
        <f t="shared" si="3"/>
        <v>86</v>
      </c>
      <c r="CT5" s="345">
        <f t="shared" si="3"/>
        <v>87</v>
      </c>
      <c r="CU5" s="345"/>
      <c r="CV5" s="345">
        <f>CT5+1</f>
        <v>88</v>
      </c>
      <c r="CW5" s="345">
        <f>CV5+1</f>
        <v>89</v>
      </c>
      <c r="CX5" s="345">
        <f t="shared" ref="CX5:DF5" si="4">CW5+1</f>
        <v>90</v>
      </c>
      <c r="CY5" s="345">
        <f t="shared" si="4"/>
        <v>91</v>
      </c>
      <c r="CZ5" s="345">
        <f t="shared" si="4"/>
        <v>92</v>
      </c>
      <c r="DA5" s="345">
        <f t="shared" si="4"/>
        <v>93</v>
      </c>
      <c r="DB5" s="453" t="s">
        <v>593</v>
      </c>
      <c r="DC5" s="345">
        <f>DA5+1</f>
        <v>94</v>
      </c>
      <c r="DD5" s="345">
        <f t="shared" si="4"/>
        <v>95</v>
      </c>
      <c r="DE5" s="345">
        <f t="shared" si="4"/>
        <v>96</v>
      </c>
      <c r="DF5" s="345">
        <f t="shared" si="4"/>
        <v>97</v>
      </c>
      <c r="DG5" s="345"/>
      <c r="DH5" s="345">
        <f>DF5+1</f>
        <v>98</v>
      </c>
      <c r="DI5" s="345">
        <f>DH5+1</f>
        <v>99</v>
      </c>
      <c r="DJ5" s="345">
        <f t="shared" ref="DJ5:DK5" si="5">DI5+1</f>
        <v>100</v>
      </c>
      <c r="DK5" s="345">
        <f t="shared" si="5"/>
        <v>101</v>
      </c>
      <c r="DL5" s="345"/>
    </row>
    <row r="6" spans="1:158" s="369" customFormat="1" ht="19.5" customHeight="1" thickTop="1" x14ac:dyDescent="0.2">
      <c r="A6" s="346"/>
      <c r="B6" s="454" t="s">
        <v>594</v>
      </c>
      <c r="C6" s="456" t="s">
        <v>595</v>
      </c>
      <c r="D6" s="347"/>
      <c r="E6" s="348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8"/>
      <c r="AA6" s="349"/>
      <c r="AB6" s="349"/>
      <c r="AC6" s="349"/>
      <c r="AD6" s="349"/>
      <c r="AE6" s="350"/>
      <c r="AF6" s="458" t="s">
        <v>596</v>
      </c>
      <c r="AG6" s="351"/>
      <c r="AH6" s="352"/>
      <c r="AI6" s="353"/>
      <c r="AJ6" s="353"/>
      <c r="AK6" s="354"/>
      <c r="AL6" s="353"/>
      <c r="AM6" s="353"/>
      <c r="AN6" s="353"/>
      <c r="AO6" s="353"/>
      <c r="AP6" s="353"/>
      <c r="AQ6" s="353"/>
      <c r="AR6" s="354"/>
      <c r="AS6" s="354"/>
      <c r="AT6" s="353"/>
      <c r="AU6" s="353"/>
      <c r="AV6" s="353"/>
      <c r="AW6" s="354"/>
      <c r="AX6" s="354"/>
      <c r="AY6" s="353"/>
      <c r="AZ6" s="353"/>
      <c r="BA6" s="353"/>
      <c r="BB6" s="353"/>
      <c r="BC6" s="353"/>
      <c r="BD6" s="354"/>
      <c r="BE6" s="354"/>
      <c r="BF6" s="353"/>
      <c r="BG6" s="353"/>
      <c r="BH6" s="353"/>
      <c r="BI6" s="352"/>
      <c r="BJ6" s="353"/>
      <c r="BK6" s="353"/>
      <c r="BL6" s="353"/>
      <c r="BM6" s="353"/>
      <c r="BN6" s="353"/>
      <c r="BO6" s="353"/>
      <c r="BP6" s="353"/>
      <c r="BQ6" s="353"/>
      <c r="BR6" s="355"/>
      <c r="BS6" s="463" t="s">
        <v>597</v>
      </c>
      <c r="BT6" s="356"/>
      <c r="BU6" s="357"/>
      <c r="BV6" s="357"/>
      <c r="BW6" s="357"/>
      <c r="BX6" s="357"/>
      <c r="BY6" s="357"/>
      <c r="BZ6" s="357"/>
      <c r="CA6" s="357"/>
      <c r="CB6" s="357"/>
      <c r="CC6" s="357"/>
      <c r="CD6" s="357"/>
      <c r="CE6" s="357"/>
      <c r="CF6" s="357"/>
      <c r="CG6" s="357"/>
      <c r="CH6" s="357"/>
      <c r="CI6" s="357"/>
      <c r="CJ6" s="357"/>
      <c r="CK6" s="358"/>
      <c r="CL6" s="465" t="s">
        <v>598</v>
      </c>
      <c r="CM6" s="359"/>
      <c r="CN6" s="360"/>
      <c r="CO6" s="360"/>
      <c r="CP6" s="360"/>
      <c r="CQ6" s="360"/>
      <c r="CR6" s="360"/>
      <c r="CS6" s="361"/>
      <c r="CT6" s="362"/>
      <c r="CU6" s="467" t="s">
        <v>599</v>
      </c>
      <c r="CV6" s="363"/>
      <c r="CW6" s="364"/>
      <c r="CX6" s="364"/>
      <c r="CY6" s="364"/>
      <c r="CZ6" s="364"/>
      <c r="DA6" s="364"/>
      <c r="DB6" s="364"/>
      <c r="DC6" s="363"/>
      <c r="DD6" s="364"/>
      <c r="DE6" s="364"/>
      <c r="DF6" s="365"/>
      <c r="DG6" s="460" t="s">
        <v>600</v>
      </c>
      <c r="DH6" s="366"/>
      <c r="DI6" s="367"/>
      <c r="DJ6" s="367"/>
      <c r="DK6" s="368"/>
      <c r="DL6" s="469" t="s">
        <v>166</v>
      </c>
    </row>
    <row r="7" spans="1:158" s="383" customFormat="1" ht="159.94999999999999" customHeight="1" thickBot="1" x14ac:dyDescent="0.2">
      <c r="A7" s="370"/>
      <c r="B7" s="455"/>
      <c r="C7" s="457"/>
      <c r="D7" s="371" t="s">
        <v>70</v>
      </c>
      <c r="E7" s="372" t="s">
        <v>403</v>
      </c>
      <c r="F7" s="373" t="s">
        <v>173</v>
      </c>
      <c r="G7" s="373" t="s">
        <v>172</v>
      </c>
      <c r="H7" s="373" t="s">
        <v>171</v>
      </c>
      <c r="I7" s="373" t="s">
        <v>84</v>
      </c>
      <c r="J7" s="373" t="s">
        <v>175</v>
      </c>
      <c r="K7" s="373" t="s">
        <v>60</v>
      </c>
      <c r="L7" s="373" t="s">
        <v>601</v>
      </c>
      <c r="M7" s="373" t="s">
        <v>77</v>
      </c>
      <c r="N7" s="373" t="s">
        <v>181</v>
      </c>
      <c r="O7" s="373" t="s">
        <v>169</v>
      </c>
      <c r="P7" s="373" t="s">
        <v>182</v>
      </c>
      <c r="Q7" s="373" t="s">
        <v>82</v>
      </c>
      <c r="R7" s="373" t="s">
        <v>170</v>
      </c>
      <c r="S7" s="373" t="s">
        <v>174</v>
      </c>
      <c r="T7" s="373" t="s">
        <v>178</v>
      </c>
      <c r="U7" s="373" t="s">
        <v>179</v>
      </c>
      <c r="V7" s="373" t="s">
        <v>602</v>
      </c>
      <c r="W7" s="373" t="s">
        <v>168</v>
      </c>
      <c r="X7" s="373" t="s">
        <v>74</v>
      </c>
      <c r="Y7" s="373" t="s">
        <v>180</v>
      </c>
      <c r="Z7" s="373" t="s">
        <v>65</v>
      </c>
      <c r="AA7" s="373" t="s">
        <v>64</v>
      </c>
      <c r="AB7" s="373" t="s">
        <v>167</v>
      </c>
      <c r="AC7" s="373" t="s">
        <v>177</v>
      </c>
      <c r="AD7" s="373" t="s">
        <v>78</v>
      </c>
      <c r="AE7" s="374" t="s">
        <v>176</v>
      </c>
      <c r="AF7" s="459"/>
      <c r="AG7" s="371" t="s">
        <v>15</v>
      </c>
      <c r="AH7" s="375" t="s">
        <v>603</v>
      </c>
      <c r="AI7" s="373" t="s">
        <v>17</v>
      </c>
      <c r="AJ7" s="373" t="s">
        <v>37</v>
      </c>
      <c r="AK7" s="372" t="s">
        <v>582</v>
      </c>
      <c r="AL7" s="373" t="s">
        <v>581</v>
      </c>
      <c r="AM7" s="373" t="s">
        <v>568</v>
      </c>
      <c r="AN7" s="373" t="s">
        <v>51</v>
      </c>
      <c r="AO7" s="373" t="s">
        <v>604</v>
      </c>
      <c r="AP7" s="373" t="s">
        <v>572</v>
      </c>
      <c r="AQ7" s="373" t="s">
        <v>571</v>
      </c>
      <c r="AR7" s="372" t="s">
        <v>592</v>
      </c>
      <c r="AS7" s="372" t="s">
        <v>605</v>
      </c>
      <c r="AT7" s="373" t="s">
        <v>32</v>
      </c>
      <c r="AU7" s="373" t="s">
        <v>579</v>
      </c>
      <c r="AV7" s="373" t="s">
        <v>578</v>
      </c>
      <c r="AW7" s="372" t="s">
        <v>583</v>
      </c>
      <c r="AX7" s="372" t="s">
        <v>584</v>
      </c>
      <c r="AY7" s="373" t="s">
        <v>580</v>
      </c>
      <c r="AZ7" s="373" t="s">
        <v>567</v>
      </c>
      <c r="BA7" s="373" t="s">
        <v>259</v>
      </c>
      <c r="BB7" s="373" t="s">
        <v>12</v>
      </c>
      <c r="BC7" s="373" t="s">
        <v>569</v>
      </c>
      <c r="BD7" s="372" t="s">
        <v>585</v>
      </c>
      <c r="BE7" s="372" t="s">
        <v>606</v>
      </c>
      <c r="BF7" s="373" t="s">
        <v>570</v>
      </c>
      <c r="BG7" s="373" t="s">
        <v>10</v>
      </c>
      <c r="BH7" s="373" t="s">
        <v>11</v>
      </c>
      <c r="BI7" s="375" t="s">
        <v>5</v>
      </c>
      <c r="BJ7" s="373" t="s">
        <v>565</v>
      </c>
      <c r="BK7" s="373" t="s">
        <v>566</v>
      </c>
      <c r="BL7" s="373" t="s">
        <v>575</v>
      </c>
      <c r="BM7" s="373" t="s">
        <v>576</v>
      </c>
      <c r="BN7" s="373" t="s">
        <v>574</v>
      </c>
      <c r="BO7" s="373" t="s">
        <v>573</v>
      </c>
      <c r="BP7" s="373" t="s">
        <v>586</v>
      </c>
      <c r="BQ7" s="373" t="s">
        <v>27</v>
      </c>
      <c r="BR7" s="374" t="s">
        <v>94</v>
      </c>
      <c r="BS7" s="464"/>
      <c r="BT7" s="371" t="s">
        <v>211</v>
      </c>
      <c r="BU7" s="373" t="s">
        <v>558</v>
      </c>
      <c r="BV7" s="373" t="s">
        <v>221</v>
      </c>
      <c r="BW7" s="373" t="s">
        <v>79</v>
      </c>
      <c r="BX7" s="373" t="s">
        <v>607</v>
      </c>
      <c r="BY7" s="373" t="s">
        <v>587</v>
      </c>
      <c r="BZ7" s="373" t="s">
        <v>356</v>
      </c>
      <c r="CA7" s="373" t="s">
        <v>69</v>
      </c>
      <c r="CB7" s="373" t="s">
        <v>213</v>
      </c>
      <c r="CC7" s="373" t="s">
        <v>588</v>
      </c>
      <c r="CD7" s="373" t="s">
        <v>156</v>
      </c>
      <c r="CE7" s="373" t="s">
        <v>537</v>
      </c>
      <c r="CF7" s="373" t="s">
        <v>219</v>
      </c>
      <c r="CG7" s="373" t="s">
        <v>214</v>
      </c>
      <c r="CH7" s="373" t="s">
        <v>608</v>
      </c>
      <c r="CI7" s="373" t="s">
        <v>220</v>
      </c>
      <c r="CJ7" s="373" t="s">
        <v>90</v>
      </c>
      <c r="CK7" s="376" t="s">
        <v>89</v>
      </c>
      <c r="CL7" s="466"/>
      <c r="CM7" s="371" t="s">
        <v>223</v>
      </c>
      <c r="CN7" s="373" t="s">
        <v>559</v>
      </c>
      <c r="CO7" s="377" t="s">
        <v>224</v>
      </c>
      <c r="CP7" s="373" t="s">
        <v>76</v>
      </c>
      <c r="CQ7" s="377" t="s">
        <v>100</v>
      </c>
      <c r="CR7" s="373" t="s">
        <v>92</v>
      </c>
      <c r="CS7" s="372" t="s">
        <v>228</v>
      </c>
      <c r="CT7" s="374" t="s">
        <v>225</v>
      </c>
      <c r="CU7" s="468"/>
      <c r="CV7" s="378" t="s">
        <v>58</v>
      </c>
      <c r="CW7" s="379" t="s">
        <v>560</v>
      </c>
      <c r="CX7" s="380" t="s">
        <v>233</v>
      </c>
      <c r="CY7" s="380" t="s">
        <v>72</v>
      </c>
      <c r="CZ7" s="380" t="s">
        <v>589</v>
      </c>
      <c r="DA7" s="380" t="s">
        <v>234</v>
      </c>
      <c r="DB7" s="380" t="s">
        <v>370</v>
      </c>
      <c r="DC7" s="378" t="s">
        <v>231</v>
      </c>
      <c r="DD7" s="377" t="s">
        <v>369</v>
      </c>
      <c r="DE7" s="381" t="s">
        <v>235</v>
      </c>
      <c r="DF7" s="382" t="s">
        <v>59</v>
      </c>
      <c r="DG7" s="461"/>
      <c r="DH7" s="371" t="s">
        <v>236</v>
      </c>
      <c r="DI7" s="373" t="s">
        <v>239</v>
      </c>
      <c r="DJ7" s="373" t="s">
        <v>237</v>
      </c>
      <c r="DK7" s="376" t="s">
        <v>110</v>
      </c>
      <c r="DL7" s="470"/>
    </row>
    <row r="8" spans="1:158" s="413" customFormat="1" ht="53.25" customHeight="1" thickTop="1" x14ac:dyDescent="0.15">
      <c r="A8" s="384" t="s">
        <v>157</v>
      </c>
      <c r="B8" s="385">
        <f>IF(SUM(B9:B23)=SUM(D8:AE8,AG8:BR8,BT8:CK8,CM8:CT8,CV8:DF8,DH8:DK8,DL8),SUM(B9:B23),"NG")</f>
        <v>21917</v>
      </c>
      <c r="C8" s="386">
        <f>IF(SUM(C9:C23)=SUM(D8:AE8),SUM(C9:C23),"NG")</f>
        <v>17956</v>
      </c>
      <c r="D8" s="387">
        <f t="shared" ref="D8:P8" si="6">SUM(D9:D23)</f>
        <v>4</v>
      </c>
      <c r="E8" s="388">
        <f t="shared" si="6"/>
        <v>1</v>
      </c>
      <c r="F8" s="389">
        <f t="shared" si="6"/>
        <v>2</v>
      </c>
      <c r="G8" s="389">
        <f>SUM(G9:G23)</f>
        <v>3</v>
      </c>
      <c r="H8" s="389">
        <f t="shared" si="6"/>
        <v>205</v>
      </c>
      <c r="I8" s="389">
        <f t="shared" si="6"/>
        <v>1802</v>
      </c>
      <c r="J8" s="389">
        <f t="shared" si="6"/>
        <v>778</v>
      </c>
      <c r="K8" s="389">
        <f t="shared" si="6"/>
        <v>256</v>
      </c>
      <c r="L8" s="389">
        <f t="shared" si="6"/>
        <v>1</v>
      </c>
      <c r="M8" s="389">
        <f t="shared" si="6"/>
        <v>8</v>
      </c>
      <c r="N8" s="389">
        <f t="shared" si="6"/>
        <v>7</v>
      </c>
      <c r="O8" s="389">
        <f t="shared" si="6"/>
        <v>50</v>
      </c>
      <c r="P8" s="389">
        <f t="shared" si="6"/>
        <v>211</v>
      </c>
      <c r="Q8" s="389">
        <f t="shared" ref="Q8:AA8" si="7">SUM(Q9:Q23)</f>
        <v>167</v>
      </c>
      <c r="R8" s="389">
        <f t="shared" si="7"/>
        <v>4259</v>
      </c>
      <c r="S8" s="389">
        <f t="shared" si="7"/>
        <v>84</v>
      </c>
      <c r="T8" s="389">
        <f t="shared" si="7"/>
        <v>340</v>
      </c>
      <c r="U8" s="389">
        <f t="shared" si="7"/>
        <v>713</v>
      </c>
      <c r="V8" s="389">
        <f t="shared" si="7"/>
        <v>4</v>
      </c>
      <c r="W8" s="389">
        <f t="shared" si="7"/>
        <v>161</v>
      </c>
      <c r="X8" s="389">
        <f t="shared" si="7"/>
        <v>1</v>
      </c>
      <c r="Y8" s="389">
        <f>SUM(Y9:Y23)</f>
        <v>2701</v>
      </c>
      <c r="Z8" s="389">
        <f>SUM(Z9:Z23)</f>
        <v>5462</v>
      </c>
      <c r="AA8" s="389">
        <f t="shared" si="7"/>
        <v>79</v>
      </c>
      <c r="AB8" s="389">
        <f>SUM(AB9:AB23)</f>
        <v>487</v>
      </c>
      <c r="AC8" s="389">
        <f>SUM(AC9:AC23)</f>
        <v>135</v>
      </c>
      <c r="AD8" s="389">
        <f>SUM(AD9:AD23)</f>
        <v>2</v>
      </c>
      <c r="AE8" s="390">
        <f>SUM(AE9:AE23)</f>
        <v>33</v>
      </c>
      <c r="AF8" s="391">
        <f>IF(SUM(AF9:AF23)=SUM(AG8:BR8),SUM(AF9:AF23),"NG")</f>
        <v>932</v>
      </c>
      <c r="AG8" s="392">
        <f t="shared" ref="AG8:BN8" si="8">SUM(AG9:AG23)</f>
        <v>3</v>
      </c>
      <c r="AH8" s="392">
        <f t="shared" si="8"/>
        <v>0</v>
      </c>
      <c r="AI8" s="392">
        <f t="shared" si="8"/>
        <v>9</v>
      </c>
      <c r="AJ8" s="392">
        <f t="shared" si="8"/>
        <v>33</v>
      </c>
      <c r="AK8" s="392">
        <f t="shared" si="8"/>
        <v>30</v>
      </c>
      <c r="AL8" s="392">
        <f t="shared" si="8"/>
        <v>54</v>
      </c>
      <c r="AM8" s="392">
        <f t="shared" si="8"/>
        <v>1</v>
      </c>
      <c r="AN8" s="392">
        <f t="shared" si="8"/>
        <v>1</v>
      </c>
      <c r="AO8" s="392">
        <f t="shared" si="8"/>
        <v>0</v>
      </c>
      <c r="AP8" s="392">
        <f t="shared" si="8"/>
        <v>3</v>
      </c>
      <c r="AQ8" s="392">
        <f t="shared" si="8"/>
        <v>12</v>
      </c>
      <c r="AR8" s="392">
        <f t="shared" si="8"/>
        <v>2</v>
      </c>
      <c r="AS8" s="392">
        <f t="shared" ref="AS8:BE8" si="9">SUM(AS9:AS23)</f>
        <v>3</v>
      </c>
      <c r="AT8" s="392">
        <f t="shared" si="9"/>
        <v>2</v>
      </c>
      <c r="AU8" s="392">
        <f t="shared" si="9"/>
        <v>1</v>
      </c>
      <c r="AV8" s="392">
        <f t="shared" si="9"/>
        <v>3</v>
      </c>
      <c r="AW8" s="392">
        <f t="shared" si="9"/>
        <v>2</v>
      </c>
      <c r="AX8" s="392">
        <f t="shared" si="9"/>
        <v>1</v>
      </c>
      <c r="AY8" s="392">
        <f t="shared" si="9"/>
        <v>11</v>
      </c>
      <c r="AZ8" s="392">
        <f t="shared" si="9"/>
        <v>5</v>
      </c>
      <c r="BA8" s="392">
        <f t="shared" si="9"/>
        <v>0</v>
      </c>
      <c r="BB8" s="392">
        <f t="shared" si="9"/>
        <v>11</v>
      </c>
      <c r="BC8" s="392">
        <f t="shared" si="9"/>
        <v>0</v>
      </c>
      <c r="BD8" s="392">
        <f t="shared" si="9"/>
        <v>4</v>
      </c>
      <c r="BE8" s="392">
        <f t="shared" si="9"/>
        <v>1</v>
      </c>
      <c r="BF8" s="392">
        <f t="shared" si="8"/>
        <v>1</v>
      </c>
      <c r="BG8" s="392">
        <f t="shared" si="8"/>
        <v>4</v>
      </c>
      <c r="BH8" s="392">
        <f t="shared" si="8"/>
        <v>16</v>
      </c>
      <c r="BI8" s="392">
        <f t="shared" si="8"/>
        <v>3</v>
      </c>
      <c r="BJ8" s="392">
        <f t="shared" si="8"/>
        <v>1</v>
      </c>
      <c r="BK8" s="392">
        <f t="shared" si="8"/>
        <v>3</v>
      </c>
      <c r="BL8" s="392">
        <f t="shared" si="8"/>
        <v>2</v>
      </c>
      <c r="BM8" s="392">
        <f t="shared" si="8"/>
        <v>2</v>
      </c>
      <c r="BN8" s="392">
        <f t="shared" si="8"/>
        <v>8</v>
      </c>
      <c r="BO8" s="392">
        <f t="shared" ref="BO8:BR8" si="10">SUM(BO9:BO23)</f>
        <v>1</v>
      </c>
      <c r="BP8" s="393">
        <f>SUM(BP9:BP23)</f>
        <v>0</v>
      </c>
      <c r="BQ8" s="393">
        <f t="shared" si="10"/>
        <v>33</v>
      </c>
      <c r="BR8" s="394">
        <f t="shared" si="10"/>
        <v>666</v>
      </c>
      <c r="BS8" s="395">
        <f>IF(SUM(BS9:BS23)=SUM(BT8:CK8),SUM(BS9:BS23),"NG")</f>
        <v>55</v>
      </c>
      <c r="BT8" s="396">
        <f>SUM(BT9:BT23)</f>
        <v>1</v>
      </c>
      <c r="BU8" s="397">
        <f>SUM(BU9:BU23)</f>
        <v>1</v>
      </c>
      <c r="BV8" s="397">
        <f t="shared" ref="BV8:CJ8" si="11">SUM(BV9:BV23)</f>
        <v>13</v>
      </c>
      <c r="BW8" s="397">
        <f t="shared" si="11"/>
        <v>3</v>
      </c>
      <c r="BX8" s="397">
        <f t="shared" si="11"/>
        <v>1</v>
      </c>
      <c r="BY8" s="397">
        <f t="shared" si="11"/>
        <v>4</v>
      </c>
      <c r="BZ8" s="397">
        <f t="shared" si="11"/>
        <v>1</v>
      </c>
      <c r="CA8" s="397">
        <f t="shared" si="11"/>
        <v>2</v>
      </c>
      <c r="CB8" s="397">
        <f t="shared" si="11"/>
        <v>4</v>
      </c>
      <c r="CC8" s="397">
        <f t="shared" si="11"/>
        <v>2</v>
      </c>
      <c r="CD8" s="397">
        <f t="shared" si="11"/>
        <v>1</v>
      </c>
      <c r="CE8" s="397">
        <f t="shared" si="11"/>
        <v>1</v>
      </c>
      <c r="CF8" s="397">
        <f t="shared" si="11"/>
        <v>2</v>
      </c>
      <c r="CG8" s="397">
        <f t="shared" si="11"/>
        <v>2</v>
      </c>
      <c r="CH8" s="397">
        <f t="shared" si="11"/>
        <v>2</v>
      </c>
      <c r="CI8" s="397">
        <f t="shared" si="11"/>
        <v>7</v>
      </c>
      <c r="CJ8" s="397">
        <f t="shared" si="11"/>
        <v>6</v>
      </c>
      <c r="CK8" s="398">
        <f>SUM(CK9:CK23)</f>
        <v>2</v>
      </c>
      <c r="CL8" s="399">
        <f>IF(SUM(CL9:CL23)=SUM(CM8:CT8),SUM(CL9:CL23),"NG")</f>
        <v>282</v>
      </c>
      <c r="CM8" s="400">
        <f>SUM(CM9:CM23)</f>
        <v>33</v>
      </c>
      <c r="CN8" s="401">
        <f t="shared" ref="CN8:CS8" si="12">SUM(CN9:CN23)</f>
        <v>1</v>
      </c>
      <c r="CO8" s="401">
        <f>SUM(CO9:CO23)</f>
        <v>14</v>
      </c>
      <c r="CP8" s="401">
        <f t="shared" si="12"/>
        <v>2</v>
      </c>
      <c r="CQ8" s="401">
        <f>SUM(CQ9:CQ23)</f>
        <v>1</v>
      </c>
      <c r="CR8" s="401">
        <f>SUM(CR9:CR23)</f>
        <v>1</v>
      </c>
      <c r="CS8" s="402">
        <f t="shared" si="12"/>
        <v>220</v>
      </c>
      <c r="CT8" s="403">
        <f>SUM(CT9:CT23)</f>
        <v>10</v>
      </c>
      <c r="CU8" s="404">
        <f>IF(SUM(CU9:CU23)=SUM(CV8:DF8),SUM(CU9:CU23),"NG")</f>
        <v>2651</v>
      </c>
      <c r="CV8" s="405">
        <f t="shared" ref="CV8:DF8" si="13">SUM(CV9:CV23)</f>
        <v>10</v>
      </c>
      <c r="CW8" s="406">
        <f>SUM(CW9:CW23)</f>
        <v>2</v>
      </c>
      <c r="CX8" s="406">
        <f t="shared" si="13"/>
        <v>1</v>
      </c>
      <c r="CY8" s="406">
        <f>SUM(CY9:CY23)</f>
        <v>4</v>
      </c>
      <c r="CZ8" s="406">
        <f t="shared" si="13"/>
        <v>1</v>
      </c>
      <c r="DA8" s="406">
        <f>SUM(DA9:DA23)</f>
        <v>129</v>
      </c>
      <c r="DB8" s="406">
        <f>SUM(DB9:DB23)</f>
        <v>0</v>
      </c>
      <c r="DC8" s="405">
        <f>SUM(DC9:DC23)</f>
        <v>2411</v>
      </c>
      <c r="DD8" s="406">
        <f>SUM(DD9:DD23)</f>
        <v>1</v>
      </c>
      <c r="DE8" s="406">
        <f>SUM(DE9:DE23)</f>
        <v>63</v>
      </c>
      <c r="DF8" s="407">
        <f t="shared" si="13"/>
        <v>29</v>
      </c>
      <c r="DG8" s="408">
        <f>IF(SUM(DG9:DG23)=SUM(DH8:DK8),SUM(DG9:DG23),"NG")</f>
        <v>36</v>
      </c>
      <c r="DH8" s="409">
        <f>SUM(DH9:DH23)</f>
        <v>26</v>
      </c>
      <c r="DI8" s="410">
        <f>SUM(DI9:DI23)</f>
        <v>1</v>
      </c>
      <c r="DJ8" s="410">
        <f>SUM(DJ9:DJ23)</f>
        <v>8</v>
      </c>
      <c r="DK8" s="411">
        <f>SUM(DK9:DK23)</f>
        <v>1</v>
      </c>
      <c r="DL8" s="412">
        <f>SUM(DL9:DL23)</f>
        <v>5</v>
      </c>
    </row>
    <row r="9" spans="1:158" s="36" customFormat="1" ht="53.25" customHeight="1" x14ac:dyDescent="0.15">
      <c r="A9" s="414" t="s">
        <v>376</v>
      </c>
      <c r="B9" s="415">
        <f>SUM(D9:AE9)+SUM(AG9:BR9)+SUM(BT9:CK9)+SUM(CM9:CT9)+SUM(CV9:DF9)+SUM(DH9:DK9)+DL9</f>
        <v>8444</v>
      </c>
      <c r="C9" s="386">
        <f t="shared" ref="C9:C23" si="14">IF(SUM(D9:AE9)&gt;0,SUM(D9:AE9),"")</f>
        <v>7215</v>
      </c>
      <c r="D9" s="416"/>
      <c r="E9" s="309"/>
      <c r="F9" s="307">
        <v>1</v>
      </c>
      <c r="G9" s="307">
        <v>2</v>
      </c>
      <c r="H9" s="307">
        <v>75</v>
      </c>
      <c r="I9" s="307">
        <v>642</v>
      </c>
      <c r="J9" s="308">
        <v>492</v>
      </c>
      <c r="K9" s="307">
        <v>69</v>
      </c>
      <c r="L9" s="307">
        <v>1</v>
      </c>
      <c r="M9" s="307"/>
      <c r="N9" s="307">
        <v>3</v>
      </c>
      <c r="O9" s="307">
        <v>22</v>
      </c>
      <c r="P9" s="307">
        <v>72</v>
      </c>
      <c r="Q9" s="307">
        <v>76</v>
      </c>
      <c r="R9" s="307">
        <v>2277</v>
      </c>
      <c r="S9" s="307">
        <v>42</v>
      </c>
      <c r="T9" s="307">
        <v>81</v>
      </c>
      <c r="U9" s="307">
        <v>138</v>
      </c>
      <c r="V9" s="307"/>
      <c r="W9" s="307">
        <v>25</v>
      </c>
      <c r="X9" s="308"/>
      <c r="Y9" s="307">
        <v>887</v>
      </c>
      <c r="Z9" s="309">
        <v>1977</v>
      </c>
      <c r="AA9" s="307">
        <v>51</v>
      </c>
      <c r="AB9" s="307">
        <v>215</v>
      </c>
      <c r="AC9" s="307">
        <v>65</v>
      </c>
      <c r="AD9" s="307">
        <v>1</v>
      </c>
      <c r="AE9" s="417">
        <v>1</v>
      </c>
      <c r="AF9" s="391">
        <f>IF(SUM(AG9:BR9)&gt;0,SUM(AG9:BR9),"")</f>
        <v>519</v>
      </c>
      <c r="AG9" s="416"/>
      <c r="AH9" s="307"/>
      <c r="AI9" s="307">
        <v>5</v>
      </c>
      <c r="AJ9" s="307">
        <v>5</v>
      </c>
      <c r="AK9" s="308">
        <v>24</v>
      </c>
      <c r="AL9" s="307">
        <v>26</v>
      </c>
      <c r="AM9" s="307"/>
      <c r="AN9" s="307"/>
      <c r="AO9" s="307"/>
      <c r="AP9" s="307">
        <v>3</v>
      </c>
      <c r="AQ9" s="307">
        <v>7</v>
      </c>
      <c r="AR9" s="308">
        <v>2</v>
      </c>
      <c r="AS9" s="307">
        <v>3</v>
      </c>
      <c r="AT9" s="307"/>
      <c r="AU9" s="307"/>
      <c r="AV9" s="307">
        <v>1</v>
      </c>
      <c r="AW9" s="308">
        <v>2</v>
      </c>
      <c r="AX9" s="308">
        <v>1</v>
      </c>
      <c r="AY9" s="307">
        <v>8</v>
      </c>
      <c r="AZ9" s="307">
        <v>3</v>
      </c>
      <c r="BA9" s="307"/>
      <c r="BB9" s="307">
        <v>4</v>
      </c>
      <c r="BC9" s="307"/>
      <c r="BD9" s="308">
        <v>2</v>
      </c>
      <c r="BE9" s="307">
        <v>1</v>
      </c>
      <c r="BF9" s="307">
        <v>1</v>
      </c>
      <c r="BG9" s="307">
        <v>1</v>
      </c>
      <c r="BH9" s="307">
        <v>10</v>
      </c>
      <c r="BI9" s="307">
        <v>3</v>
      </c>
      <c r="BJ9" s="307">
        <v>1</v>
      </c>
      <c r="BK9" s="307">
        <v>3</v>
      </c>
      <c r="BL9" s="307"/>
      <c r="BM9" s="307"/>
      <c r="BN9" s="307">
        <v>8</v>
      </c>
      <c r="BO9" s="307"/>
      <c r="BP9" s="308"/>
      <c r="BQ9" s="307">
        <v>20</v>
      </c>
      <c r="BR9" s="417">
        <v>375</v>
      </c>
      <c r="BS9" s="395">
        <f t="shared" ref="BS9:BS23" si="15">IF(SUM(BT9:CK9)&gt;0,SUM(BT9:CK9),"")</f>
        <v>37</v>
      </c>
      <c r="BT9" s="416">
        <v>1</v>
      </c>
      <c r="BU9" s="307"/>
      <c r="BV9" s="307">
        <v>8</v>
      </c>
      <c r="BW9" s="307">
        <v>2</v>
      </c>
      <c r="BX9" s="307">
        <v>1</v>
      </c>
      <c r="BY9" s="307">
        <v>3</v>
      </c>
      <c r="BZ9" s="307"/>
      <c r="CA9" s="307">
        <v>1</v>
      </c>
      <c r="CB9" s="307">
        <v>4</v>
      </c>
      <c r="CC9" s="307"/>
      <c r="CD9" s="307">
        <v>1</v>
      </c>
      <c r="CE9" s="307">
        <v>1</v>
      </c>
      <c r="CF9" s="307">
        <v>2</v>
      </c>
      <c r="CG9" s="307">
        <v>1</v>
      </c>
      <c r="CH9" s="307">
        <v>2</v>
      </c>
      <c r="CI9" s="307">
        <v>3</v>
      </c>
      <c r="CJ9" s="307">
        <v>6</v>
      </c>
      <c r="CK9" s="417">
        <v>1</v>
      </c>
      <c r="CL9" s="418">
        <f>IF(SUM(CM9:CT9)&gt;0,SUM(CM9:CT9),"")</f>
        <v>139</v>
      </c>
      <c r="CM9" s="416">
        <v>19</v>
      </c>
      <c r="CN9" s="307">
        <v>1</v>
      </c>
      <c r="CO9" s="307">
        <v>9</v>
      </c>
      <c r="CP9" s="307"/>
      <c r="CQ9" s="307"/>
      <c r="CR9" s="307"/>
      <c r="CS9" s="309">
        <v>105</v>
      </c>
      <c r="CT9" s="417">
        <v>5</v>
      </c>
      <c r="CU9" s="419">
        <f t="shared" ref="CU9:CU23" si="16">IF(SUM(CV9:DF9)&gt;0,SUM(CV9:DF9),"")</f>
        <v>514</v>
      </c>
      <c r="CV9" s="416">
        <v>1</v>
      </c>
      <c r="CW9" s="307">
        <v>1</v>
      </c>
      <c r="CX9" s="307">
        <v>1</v>
      </c>
      <c r="CY9" s="307"/>
      <c r="CZ9" s="307">
        <v>1</v>
      </c>
      <c r="DA9" s="307">
        <v>50</v>
      </c>
      <c r="DB9" s="307"/>
      <c r="DC9" s="416">
        <v>427</v>
      </c>
      <c r="DD9" s="307">
        <v>0</v>
      </c>
      <c r="DE9" s="307">
        <v>27</v>
      </c>
      <c r="DF9" s="417">
        <v>6</v>
      </c>
      <c r="DG9" s="420">
        <f t="shared" ref="DG9:DG23" si="17">IF(SUM(DH9:DK9)&gt;0,SUM(DH9:DK9),"")</f>
        <v>18</v>
      </c>
      <c r="DH9" s="416">
        <v>11</v>
      </c>
      <c r="DI9" s="307">
        <v>1</v>
      </c>
      <c r="DJ9" s="307">
        <v>5</v>
      </c>
      <c r="DK9" s="417">
        <v>1</v>
      </c>
      <c r="DL9" s="421">
        <v>2</v>
      </c>
    </row>
    <row r="10" spans="1:158" s="222" customFormat="1" ht="53.25" customHeight="1" x14ac:dyDescent="0.15">
      <c r="A10" s="422" t="s">
        <v>40</v>
      </c>
      <c r="B10" s="423">
        <f>SUM(D10:AE10)+SUM(AG10:BR10)+SUM(BT10:CK10)+SUM(CM10:CT10)+SUM(CV10:DF10)+SUM(DH10:DK10)+DL10</f>
        <v>4022</v>
      </c>
      <c r="C10" s="424">
        <f t="shared" si="14"/>
        <v>2669</v>
      </c>
      <c r="D10" s="425">
        <v>4</v>
      </c>
      <c r="E10" s="314"/>
      <c r="F10" s="313">
        <v>1</v>
      </c>
      <c r="G10" s="313"/>
      <c r="H10" s="313">
        <v>51</v>
      </c>
      <c r="I10" s="313">
        <v>222</v>
      </c>
      <c r="J10" s="313">
        <v>85</v>
      </c>
      <c r="K10" s="313">
        <v>33</v>
      </c>
      <c r="L10" s="313"/>
      <c r="M10" s="313">
        <v>5</v>
      </c>
      <c r="N10" s="313"/>
      <c r="O10" s="313">
        <v>13</v>
      </c>
      <c r="P10" s="313">
        <v>28</v>
      </c>
      <c r="Q10" s="313">
        <v>31</v>
      </c>
      <c r="R10" s="313">
        <v>553</v>
      </c>
      <c r="S10" s="313">
        <v>11</v>
      </c>
      <c r="T10" s="313">
        <v>50</v>
      </c>
      <c r="U10" s="313">
        <v>87</v>
      </c>
      <c r="V10" s="313"/>
      <c r="W10" s="313">
        <v>10</v>
      </c>
      <c r="X10" s="313"/>
      <c r="Y10" s="313">
        <v>605</v>
      </c>
      <c r="Z10" s="313">
        <v>769</v>
      </c>
      <c r="AA10" s="313">
        <v>5</v>
      </c>
      <c r="AB10" s="313">
        <v>91</v>
      </c>
      <c r="AC10" s="313">
        <v>15</v>
      </c>
      <c r="AD10" s="313"/>
      <c r="AE10" s="426"/>
      <c r="AF10" s="427">
        <f>IF(SUM(AG10:BR10)&gt;0,SUM(AG10:BR10),"")</f>
        <v>89</v>
      </c>
      <c r="AG10" s="425">
        <v>1</v>
      </c>
      <c r="AH10" s="313"/>
      <c r="AI10" s="313">
        <v>2</v>
      </c>
      <c r="AJ10" s="313">
        <v>3</v>
      </c>
      <c r="AK10" s="314"/>
      <c r="AL10" s="313">
        <v>15</v>
      </c>
      <c r="AM10" s="313"/>
      <c r="AN10" s="313">
        <v>1</v>
      </c>
      <c r="AO10" s="313"/>
      <c r="AP10" s="313"/>
      <c r="AQ10" s="313">
        <v>1</v>
      </c>
      <c r="AR10" s="314"/>
      <c r="AS10" s="314"/>
      <c r="AT10" s="313"/>
      <c r="AU10" s="313"/>
      <c r="AV10" s="313"/>
      <c r="AW10" s="314"/>
      <c r="AX10" s="314"/>
      <c r="AY10" s="313">
        <v>2</v>
      </c>
      <c r="AZ10" s="313"/>
      <c r="BA10" s="313"/>
      <c r="BB10" s="313">
        <v>2</v>
      </c>
      <c r="BC10" s="313"/>
      <c r="BD10" s="314">
        <v>1</v>
      </c>
      <c r="BE10" s="314"/>
      <c r="BF10" s="313"/>
      <c r="BG10" s="313">
        <v>2</v>
      </c>
      <c r="BH10" s="313"/>
      <c r="BI10" s="313"/>
      <c r="BJ10" s="313"/>
      <c r="BK10" s="313"/>
      <c r="BL10" s="313">
        <v>1</v>
      </c>
      <c r="BM10" s="313">
        <v>1</v>
      </c>
      <c r="BN10" s="313"/>
      <c r="BO10" s="313"/>
      <c r="BP10" s="313"/>
      <c r="BQ10" s="313">
        <v>9</v>
      </c>
      <c r="BR10" s="426">
        <v>48</v>
      </c>
      <c r="BS10" s="428">
        <f t="shared" si="15"/>
        <v>5</v>
      </c>
      <c r="BT10" s="425"/>
      <c r="BU10" s="313"/>
      <c r="BV10" s="313"/>
      <c r="BW10" s="313"/>
      <c r="BX10" s="313"/>
      <c r="BY10" s="313">
        <v>1</v>
      </c>
      <c r="BZ10" s="313"/>
      <c r="CA10" s="313"/>
      <c r="CB10" s="313"/>
      <c r="CC10" s="313">
        <v>2</v>
      </c>
      <c r="CD10" s="313"/>
      <c r="CE10" s="313"/>
      <c r="CF10" s="313"/>
      <c r="CG10" s="313"/>
      <c r="CH10" s="313"/>
      <c r="CI10" s="313">
        <v>2</v>
      </c>
      <c r="CJ10" s="313"/>
      <c r="CK10" s="426"/>
      <c r="CL10" s="429">
        <f t="shared" ref="CL10:CL23" si="18">IF(SUM(CM10:CT10)&gt;0,SUM(CM10:CT10),"")</f>
        <v>40</v>
      </c>
      <c r="CM10" s="425">
        <v>5</v>
      </c>
      <c r="CN10" s="313"/>
      <c r="CO10" s="313">
        <v>1</v>
      </c>
      <c r="CP10" s="313">
        <v>1</v>
      </c>
      <c r="CQ10" s="313"/>
      <c r="CR10" s="313">
        <v>1</v>
      </c>
      <c r="CS10" s="314">
        <v>28</v>
      </c>
      <c r="CT10" s="426">
        <v>4</v>
      </c>
      <c r="CU10" s="419">
        <f t="shared" si="16"/>
        <v>1213</v>
      </c>
      <c r="CV10" s="425">
        <v>7</v>
      </c>
      <c r="CW10" s="313"/>
      <c r="CX10" s="313"/>
      <c r="CY10" s="313"/>
      <c r="CZ10" s="313"/>
      <c r="DA10" s="313">
        <v>6</v>
      </c>
      <c r="DB10" s="313"/>
      <c r="DC10" s="425">
        <v>1168</v>
      </c>
      <c r="DD10" s="313">
        <v>1</v>
      </c>
      <c r="DE10" s="313">
        <v>18</v>
      </c>
      <c r="DF10" s="426">
        <v>13</v>
      </c>
      <c r="DG10" s="430">
        <f t="shared" si="17"/>
        <v>5</v>
      </c>
      <c r="DH10" s="425">
        <v>4</v>
      </c>
      <c r="DI10" s="313"/>
      <c r="DJ10" s="313">
        <v>1</v>
      </c>
      <c r="DK10" s="426"/>
      <c r="DL10" s="431">
        <v>1</v>
      </c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</row>
    <row r="11" spans="1:158" s="36" customFormat="1" ht="53.25" customHeight="1" x14ac:dyDescent="0.15">
      <c r="A11" s="422" t="s">
        <v>41</v>
      </c>
      <c r="B11" s="415">
        <f t="shared" ref="B11:B23" si="19">SUM(D11:AE11)+SUM(AG11:BR11)+SUM(BT11:CK11)+SUM(CM11:CT11)+SUM(CV11:DF11)+SUM(DH11:DK11)+DL11</f>
        <v>550</v>
      </c>
      <c r="C11" s="432">
        <f t="shared" si="14"/>
        <v>530</v>
      </c>
      <c r="D11" s="433"/>
      <c r="E11" s="319"/>
      <c r="F11" s="318"/>
      <c r="G11" s="318"/>
      <c r="H11" s="318">
        <v>4</v>
      </c>
      <c r="I11" s="318">
        <v>85</v>
      </c>
      <c r="J11" s="318">
        <v>18</v>
      </c>
      <c r="K11" s="318">
        <v>34</v>
      </c>
      <c r="L11" s="318"/>
      <c r="M11" s="318">
        <v>3</v>
      </c>
      <c r="N11" s="318"/>
      <c r="O11" s="318">
        <v>2</v>
      </c>
      <c r="P11" s="318">
        <v>31</v>
      </c>
      <c r="Q11" s="318">
        <v>6</v>
      </c>
      <c r="R11" s="318">
        <v>96</v>
      </c>
      <c r="S11" s="313">
        <v>2</v>
      </c>
      <c r="T11" s="318">
        <v>4</v>
      </c>
      <c r="U11" s="318">
        <v>7</v>
      </c>
      <c r="V11" s="318"/>
      <c r="W11" s="318">
        <v>3</v>
      </c>
      <c r="X11" s="318"/>
      <c r="Y11" s="318">
        <v>59</v>
      </c>
      <c r="Z11" s="318">
        <v>157</v>
      </c>
      <c r="AA11" s="318">
        <v>7</v>
      </c>
      <c r="AB11" s="318">
        <v>8</v>
      </c>
      <c r="AC11" s="318">
        <v>1</v>
      </c>
      <c r="AD11" s="318">
        <v>1</v>
      </c>
      <c r="AE11" s="434">
        <v>2</v>
      </c>
      <c r="AF11" s="427">
        <f t="shared" ref="AF11:AF23" si="20">IF(SUM(AG11:BR11)&gt;0,SUM(AG11:BR11),"")</f>
        <v>4</v>
      </c>
      <c r="AG11" s="433"/>
      <c r="AH11" s="318"/>
      <c r="AI11" s="318"/>
      <c r="AJ11" s="318"/>
      <c r="AK11" s="319"/>
      <c r="AL11" s="318"/>
      <c r="AM11" s="318"/>
      <c r="AN11" s="318"/>
      <c r="AO11" s="318"/>
      <c r="AP11" s="318"/>
      <c r="AQ11" s="318"/>
      <c r="AR11" s="319"/>
      <c r="AS11" s="319"/>
      <c r="AT11" s="318">
        <v>1</v>
      </c>
      <c r="AU11" s="318"/>
      <c r="AV11" s="318"/>
      <c r="AW11" s="319"/>
      <c r="AX11" s="319"/>
      <c r="AY11" s="318"/>
      <c r="AZ11" s="318"/>
      <c r="BA11" s="318"/>
      <c r="BB11" s="318"/>
      <c r="BC11" s="318"/>
      <c r="BD11" s="319"/>
      <c r="BE11" s="319"/>
      <c r="BF11" s="318"/>
      <c r="BG11" s="318"/>
      <c r="BH11" s="318">
        <v>1</v>
      </c>
      <c r="BI11" s="318"/>
      <c r="BJ11" s="318"/>
      <c r="BK11" s="318"/>
      <c r="BL11" s="318"/>
      <c r="BM11" s="318"/>
      <c r="BN11" s="318"/>
      <c r="BO11" s="318"/>
      <c r="BP11" s="318"/>
      <c r="BQ11" s="318">
        <v>1</v>
      </c>
      <c r="BR11" s="434">
        <v>1</v>
      </c>
      <c r="BS11" s="435" t="str">
        <f t="shared" si="15"/>
        <v/>
      </c>
      <c r="BT11" s="433"/>
      <c r="BU11" s="318"/>
      <c r="BV11" s="318"/>
      <c r="BW11" s="318"/>
      <c r="BX11" s="318"/>
      <c r="BY11" s="318"/>
      <c r="BZ11" s="318"/>
      <c r="CA11" s="318"/>
      <c r="CB11" s="318"/>
      <c r="CC11" s="318"/>
      <c r="CD11" s="318"/>
      <c r="CE11" s="318"/>
      <c r="CF11" s="318"/>
      <c r="CG11" s="318"/>
      <c r="CH11" s="318"/>
      <c r="CI11" s="318"/>
      <c r="CJ11" s="318"/>
      <c r="CK11" s="434"/>
      <c r="CL11" s="429">
        <f t="shared" si="18"/>
        <v>5</v>
      </c>
      <c r="CM11" s="433">
        <v>1</v>
      </c>
      <c r="CN11" s="318"/>
      <c r="CO11" s="318">
        <v>1</v>
      </c>
      <c r="CP11" s="318"/>
      <c r="CQ11" s="318"/>
      <c r="CR11" s="318"/>
      <c r="CS11" s="319">
        <v>3</v>
      </c>
      <c r="CT11" s="434"/>
      <c r="CU11" s="436">
        <f t="shared" si="16"/>
        <v>11</v>
      </c>
      <c r="CV11" s="433"/>
      <c r="CW11" s="318"/>
      <c r="CX11" s="318"/>
      <c r="CY11" s="318"/>
      <c r="CZ11" s="318"/>
      <c r="DA11" s="318"/>
      <c r="DB11" s="318"/>
      <c r="DC11" s="433">
        <v>11</v>
      </c>
      <c r="DD11" s="318"/>
      <c r="DE11" s="318"/>
      <c r="DF11" s="434"/>
      <c r="DG11" s="437" t="str">
        <f t="shared" si="17"/>
        <v/>
      </c>
      <c r="DH11" s="433"/>
      <c r="DI11" s="318"/>
      <c r="DJ11" s="318"/>
      <c r="DK11" s="434"/>
      <c r="DL11" s="431"/>
    </row>
    <row r="12" spans="1:158" s="36" customFormat="1" ht="53.25" customHeight="1" x14ac:dyDescent="0.15">
      <c r="A12" s="422" t="s">
        <v>42</v>
      </c>
      <c r="B12" s="415">
        <f t="shared" si="19"/>
        <v>581</v>
      </c>
      <c r="C12" s="432">
        <f t="shared" si="14"/>
        <v>505</v>
      </c>
      <c r="D12" s="433"/>
      <c r="E12" s="319"/>
      <c r="F12" s="318"/>
      <c r="G12" s="318"/>
      <c r="H12" s="318"/>
      <c r="I12" s="318">
        <v>75</v>
      </c>
      <c r="J12" s="318">
        <v>8</v>
      </c>
      <c r="K12" s="318"/>
      <c r="L12" s="318"/>
      <c r="M12" s="318"/>
      <c r="N12" s="318">
        <v>1</v>
      </c>
      <c r="O12" s="318">
        <v>3</v>
      </c>
      <c r="P12" s="318">
        <v>3</v>
      </c>
      <c r="Q12" s="318">
        <v>7</v>
      </c>
      <c r="R12" s="318">
        <v>63</v>
      </c>
      <c r="S12" s="313">
        <v>2</v>
      </c>
      <c r="T12" s="318">
        <v>27</v>
      </c>
      <c r="U12" s="318">
        <v>1</v>
      </c>
      <c r="V12" s="318"/>
      <c r="W12" s="318"/>
      <c r="X12" s="318"/>
      <c r="Y12" s="318">
        <v>66</v>
      </c>
      <c r="Z12" s="319">
        <v>208</v>
      </c>
      <c r="AA12" s="318"/>
      <c r="AB12" s="318">
        <v>13</v>
      </c>
      <c r="AC12" s="318"/>
      <c r="AD12" s="318"/>
      <c r="AE12" s="434">
        <v>28</v>
      </c>
      <c r="AF12" s="427">
        <f t="shared" si="20"/>
        <v>7</v>
      </c>
      <c r="AG12" s="433"/>
      <c r="AH12" s="318"/>
      <c r="AI12" s="318"/>
      <c r="AJ12" s="318"/>
      <c r="AK12" s="319"/>
      <c r="AL12" s="318">
        <v>2</v>
      </c>
      <c r="AM12" s="318"/>
      <c r="AN12" s="318"/>
      <c r="AO12" s="318"/>
      <c r="AP12" s="318"/>
      <c r="AQ12" s="318"/>
      <c r="AR12" s="319"/>
      <c r="AS12" s="319"/>
      <c r="AT12" s="318"/>
      <c r="AU12" s="318"/>
      <c r="AV12" s="318"/>
      <c r="AW12" s="319"/>
      <c r="AX12" s="319"/>
      <c r="AY12" s="318"/>
      <c r="AZ12" s="318"/>
      <c r="BA12" s="318"/>
      <c r="BB12" s="318"/>
      <c r="BC12" s="318"/>
      <c r="BD12" s="319"/>
      <c r="BE12" s="319"/>
      <c r="BF12" s="318"/>
      <c r="BG12" s="318"/>
      <c r="BH12" s="318">
        <v>1</v>
      </c>
      <c r="BI12" s="318"/>
      <c r="BJ12" s="318"/>
      <c r="BK12" s="318"/>
      <c r="BL12" s="318"/>
      <c r="BM12" s="318">
        <v>1</v>
      </c>
      <c r="BN12" s="318"/>
      <c r="BO12" s="318"/>
      <c r="BP12" s="318"/>
      <c r="BQ12" s="318"/>
      <c r="BR12" s="434">
        <v>3</v>
      </c>
      <c r="BS12" s="435">
        <f t="shared" si="15"/>
        <v>1</v>
      </c>
      <c r="BT12" s="433"/>
      <c r="BU12" s="318"/>
      <c r="BV12" s="318"/>
      <c r="BW12" s="318"/>
      <c r="BX12" s="318"/>
      <c r="BY12" s="318"/>
      <c r="BZ12" s="318"/>
      <c r="CA12" s="318"/>
      <c r="CB12" s="318"/>
      <c r="CC12" s="318"/>
      <c r="CD12" s="318"/>
      <c r="CE12" s="318"/>
      <c r="CF12" s="318"/>
      <c r="CG12" s="318"/>
      <c r="CH12" s="318"/>
      <c r="CI12" s="318">
        <v>1</v>
      </c>
      <c r="CJ12" s="318"/>
      <c r="CK12" s="434"/>
      <c r="CL12" s="429">
        <f t="shared" si="18"/>
        <v>11</v>
      </c>
      <c r="CM12" s="433">
        <v>1</v>
      </c>
      <c r="CN12" s="318"/>
      <c r="CO12" s="318"/>
      <c r="CP12" s="318"/>
      <c r="CQ12" s="318"/>
      <c r="CR12" s="318"/>
      <c r="CS12" s="319">
        <v>10</v>
      </c>
      <c r="CT12" s="434"/>
      <c r="CU12" s="436">
        <f t="shared" si="16"/>
        <v>57</v>
      </c>
      <c r="CV12" s="433"/>
      <c r="CW12" s="318"/>
      <c r="CX12" s="318"/>
      <c r="CY12" s="318"/>
      <c r="CZ12" s="318"/>
      <c r="DA12" s="318"/>
      <c r="DB12" s="318"/>
      <c r="DC12" s="433">
        <v>52</v>
      </c>
      <c r="DD12" s="318"/>
      <c r="DE12" s="318">
        <v>1</v>
      </c>
      <c r="DF12" s="434">
        <v>4</v>
      </c>
      <c r="DG12" s="437" t="str">
        <f t="shared" si="17"/>
        <v/>
      </c>
      <c r="DH12" s="433"/>
      <c r="DI12" s="318"/>
      <c r="DJ12" s="318"/>
      <c r="DK12" s="434"/>
      <c r="DL12" s="431"/>
    </row>
    <row r="13" spans="1:158" s="36" customFormat="1" ht="53.25" customHeight="1" x14ac:dyDescent="0.15">
      <c r="A13" s="422" t="s">
        <v>43</v>
      </c>
      <c r="B13" s="415">
        <f t="shared" si="19"/>
        <v>559</v>
      </c>
      <c r="C13" s="432">
        <f t="shared" si="14"/>
        <v>515</v>
      </c>
      <c r="D13" s="433"/>
      <c r="E13" s="319"/>
      <c r="F13" s="318"/>
      <c r="G13" s="318"/>
      <c r="H13" s="318">
        <v>3</v>
      </c>
      <c r="I13" s="318">
        <v>35</v>
      </c>
      <c r="J13" s="318">
        <v>15</v>
      </c>
      <c r="K13" s="318">
        <v>4</v>
      </c>
      <c r="L13" s="318"/>
      <c r="M13" s="318"/>
      <c r="N13" s="318"/>
      <c r="O13" s="318">
        <v>2</v>
      </c>
      <c r="P13" s="318">
        <v>9</v>
      </c>
      <c r="Q13" s="318">
        <v>2</v>
      </c>
      <c r="R13" s="318">
        <v>115</v>
      </c>
      <c r="S13" s="313">
        <v>6</v>
      </c>
      <c r="T13" s="318">
        <v>2</v>
      </c>
      <c r="U13" s="318">
        <v>3</v>
      </c>
      <c r="V13" s="318"/>
      <c r="W13" s="318">
        <v>1</v>
      </c>
      <c r="X13" s="318">
        <v>1</v>
      </c>
      <c r="Y13" s="318">
        <v>29</v>
      </c>
      <c r="Z13" s="319">
        <v>282</v>
      </c>
      <c r="AA13" s="318"/>
      <c r="AB13" s="318">
        <v>4</v>
      </c>
      <c r="AC13" s="318">
        <v>2</v>
      </c>
      <c r="AD13" s="318"/>
      <c r="AE13" s="434"/>
      <c r="AF13" s="427">
        <f t="shared" si="20"/>
        <v>7</v>
      </c>
      <c r="AG13" s="433"/>
      <c r="AH13" s="318"/>
      <c r="AI13" s="318">
        <v>1</v>
      </c>
      <c r="AJ13" s="318"/>
      <c r="AK13" s="318"/>
      <c r="AL13" s="318">
        <v>1</v>
      </c>
      <c r="AM13" s="318"/>
      <c r="AN13" s="318"/>
      <c r="AO13" s="318"/>
      <c r="AP13" s="318"/>
      <c r="AQ13" s="318"/>
      <c r="AR13" s="318"/>
      <c r="AS13" s="318"/>
      <c r="AT13" s="318"/>
      <c r="AU13" s="318"/>
      <c r="AV13" s="318">
        <v>1</v>
      </c>
      <c r="AW13" s="318"/>
      <c r="AX13" s="318"/>
      <c r="AY13" s="318"/>
      <c r="AZ13" s="318"/>
      <c r="BA13" s="318"/>
      <c r="BB13" s="318"/>
      <c r="BC13" s="318"/>
      <c r="BD13" s="318"/>
      <c r="BE13" s="318"/>
      <c r="BF13" s="318"/>
      <c r="BG13" s="318"/>
      <c r="BH13" s="318"/>
      <c r="BI13" s="318"/>
      <c r="BJ13" s="318"/>
      <c r="BK13" s="318"/>
      <c r="BL13" s="318"/>
      <c r="BM13" s="318"/>
      <c r="BN13" s="318"/>
      <c r="BO13" s="318"/>
      <c r="BP13" s="318"/>
      <c r="BQ13" s="318"/>
      <c r="BR13" s="434">
        <v>4</v>
      </c>
      <c r="BS13" s="435">
        <f t="shared" si="15"/>
        <v>1</v>
      </c>
      <c r="BT13" s="433"/>
      <c r="BU13" s="318"/>
      <c r="BV13" s="318"/>
      <c r="BW13" s="318"/>
      <c r="BX13" s="318"/>
      <c r="BY13" s="318"/>
      <c r="BZ13" s="318"/>
      <c r="CA13" s="318"/>
      <c r="CB13" s="318"/>
      <c r="CC13" s="318"/>
      <c r="CD13" s="318"/>
      <c r="CE13" s="318"/>
      <c r="CF13" s="318"/>
      <c r="CG13" s="318"/>
      <c r="CH13" s="318"/>
      <c r="CI13" s="318"/>
      <c r="CJ13" s="318"/>
      <c r="CK13" s="434">
        <v>1</v>
      </c>
      <c r="CL13" s="429">
        <f t="shared" si="18"/>
        <v>10</v>
      </c>
      <c r="CM13" s="433"/>
      <c r="CN13" s="318"/>
      <c r="CO13" s="318"/>
      <c r="CP13" s="318"/>
      <c r="CQ13" s="318"/>
      <c r="CR13" s="318"/>
      <c r="CS13" s="319">
        <v>10</v>
      </c>
      <c r="CT13" s="434"/>
      <c r="CU13" s="436">
        <f t="shared" si="16"/>
        <v>25</v>
      </c>
      <c r="CV13" s="433"/>
      <c r="CW13" s="318"/>
      <c r="CX13" s="318"/>
      <c r="CY13" s="318"/>
      <c r="CZ13" s="318"/>
      <c r="DA13" s="318">
        <v>5</v>
      </c>
      <c r="DB13" s="318"/>
      <c r="DC13" s="433">
        <v>20</v>
      </c>
      <c r="DD13" s="318"/>
      <c r="DE13" s="318"/>
      <c r="DF13" s="434"/>
      <c r="DG13" s="437">
        <f t="shared" si="17"/>
        <v>1</v>
      </c>
      <c r="DH13" s="433">
        <v>1</v>
      </c>
      <c r="DI13" s="318"/>
      <c r="DJ13" s="318"/>
      <c r="DK13" s="434"/>
      <c r="DL13" s="431"/>
    </row>
    <row r="14" spans="1:158" s="36" customFormat="1" ht="53.25" customHeight="1" x14ac:dyDescent="0.15">
      <c r="A14" s="422" t="s">
        <v>44</v>
      </c>
      <c r="B14" s="415">
        <f t="shared" si="19"/>
        <v>533</v>
      </c>
      <c r="C14" s="432">
        <f t="shared" si="14"/>
        <v>500</v>
      </c>
      <c r="D14" s="433"/>
      <c r="E14" s="319"/>
      <c r="F14" s="318"/>
      <c r="G14" s="318"/>
      <c r="H14" s="318">
        <v>5</v>
      </c>
      <c r="I14" s="318">
        <v>37</v>
      </c>
      <c r="J14" s="318">
        <v>12</v>
      </c>
      <c r="K14" s="318">
        <v>2</v>
      </c>
      <c r="L14" s="318"/>
      <c r="M14" s="318"/>
      <c r="N14" s="318">
        <v>1</v>
      </c>
      <c r="O14" s="318">
        <v>2</v>
      </c>
      <c r="P14" s="318">
        <v>15</v>
      </c>
      <c r="Q14" s="318">
        <v>9</v>
      </c>
      <c r="R14" s="318">
        <v>135</v>
      </c>
      <c r="S14" s="313">
        <v>4</v>
      </c>
      <c r="T14" s="318">
        <v>17</v>
      </c>
      <c r="U14" s="318">
        <v>1</v>
      </c>
      <c r="V14" s="318"/>
      <c r="W14" s="318"/>
      <c r="X14" s="318"/>
      <c r="Y14" s="318">
        <v>85</v>
      </c>
      <c r="Z14" s="319">
        <v>146</v>
      </c>
      <c r="AA14" s="318">
        <v>1</v>
      </c>
      <c r="AB14" s="318">
        <v>16</v>
      </c>
      <c r="AC14" s="318">
        <v>12</v>
      </c>
      <c r="AD14" s="318"/>
      <c r="AE14" s="434"/>
      <c r="AF14" s="427">
        <f t="shared" si="20"/>
        <v>2</v>
      </c>
      <c r="AG14" s="433"/>
      <c r="AH14" s="318"/>
      <c r="AI14" s="318"/>
      <c r="AJ14" s="318"/>
      <c r="AK14" s="226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8"/>
      <c r="BC14" s="318"/>
      <c r="BD14" s="318">
        <v>1</v>
      </c>
      <c r="BE14" s="318"/>
      <c r="BF14" s="318"/>
      <c r="BG14" s="318"/>
      <c r="BH14" s="318"/>
      <c r="BI14" s="318"/>
      <c r="BJ14" s="318"/>
      <c r="BK14" s="318"/>
      <c r="BL14" s="318"/>
      <c r="BM14" s="318"/>
      <c r="BN14" s="318"/>
      <c r="BO14" s="318"/>
      <c r="BP14" s="318"/>
      <c r="BQ14" s="318">
        <v>1</v>
      </c>
      <c r="BR14" s="434"/>
      <c r="BS14" s="435">
        <f t="shared" si="15"/>
        <v>1</v>
      </c>
      <c r="BT14" s="433"/>
      <c r="BU14" s="318"/>
      <c r="BV14" s="318"/>
      <c r="BW14" s="318"/>
      <c r="BX14" s="318"/>
      <c r="BY14" s="318"/>
      <c r="BZ14" s="318"/>
      <c r="CA14" s="318">
        <v>1</v>
      </c>
      <c r="CB14" s="318"/>
      <c r="CC14" s="318"/>
      <c r="CD14" s="318"/>
      <c r="CE14" s="318"/>
      <c r="CF14" s="318"/>
      <c r="CG14" s="318"/>
      <c r="CH14" s="318"/>
      <c r="CI14" s="318"/>
      <c r="CJ14" s="318"/>
      <c r="CK14" s="434"/>
      <c r="CL14" s="429">
        <f t="shared" si="18"/>
        <v>13</v>
      </c>
      <c r="CM14" s="433"/>
      <c r="CN14" s="318"/>
      <c r="CO14" s="318"/>
      <c r="CP14" s="318"/>
      <c r="CQ14" s="318"/>
      <c r="CR14" s="318"/>
      <c r="CS14" s="319">
        <v>13</v>
      </c>
      <c r="CT14" s="434"/>
      <c r="CU14" s="436">
        <f t="shared" si="16"/>
        <v>17</v>
      </c>
      <c r="CV14" s="433"/>
      <c r="CW14" s="318"/>
      <c r="CX14" s="318"/>
      <c r="CY14" s="318"/>
      <c r="CZ14" s="318"/>
      <c r="DA14" s="318">
        <v>5</v>
      </c>
      <c r="DB14" s="318"/>
      <c r="DC14" s="433">
        <v>12</v>
      </c>
      <c r="DD14" s="318"/>
      <c r="DE14" s="318"/>
      <c r="DF14" s="434"/>
      <c r="DG14" s="437" t="str">
        <f t="shared" si="17"/>
        <v/>
      </c>
      <c r="DH14" s="433"/>
      <c r="DI14" s="318"/>
      <c r="DJ14" s="318"/>
      <c r="DK14" s="434"/>
      <c r="DL14" s="431"/>
    </row>
    <row r="15" spans="1:158" s="36" customFormat="1" ht="53.25" customHeight="1" x14ac:dyDescent="0.15">
      <c r="A15" s="422" t="s">
        <v>54</v>
      </c>
      <c r="B15" s="415">
        <f t="shared" si="19"/>
        <v>728</v>
      </c>
      <c r="C15" s="432">
        <f t="shared" si="14"/>
        <v>632</v>
      </c>
      <c r="D15" s="433"/>
      <c r="E15" s="319"/>
      <c r="F15" s="318"/>
      <c r="G15" s="318">
        <v>1</v>
      </c>
      <c r="H15" s="318">
        <v>7</v>
      </c>
      <c r="I15" s="318">
        <v>63</v>
      </c>
      <c r="J15" s="318">
        <v>11</v>
      </c>
      <c r="K15" s="318">
        <v>23</v>
      </c>
      <c r="L15" s="318"/>
      <c r="M15" s="318"/>
      <c r="N15" s="318"/>
      <c r="O15" s="318"/>
      <c r="P15" s="318">
        <v>2</v>
      </c>
      <c r="Q15" s="318">
        <v>14</v>
      </c>
      <c r="R15" s="318">
        <v>160</v>
      </c>
      <c r="S15" s="313"/>
      <c r="T15" s="318">
        <v>30</v>
      </c>
      <c r="U15" s="318"/>
      <c r="V15" s="318"/>
      <c r="W15" s="318">
        <v>2</v>
      </c>
      <c r="X15" s="318"/>
      <c r="Y15" s="318">
        <v>117</v>
      </c>
      <c r="Z15" s="319">
        <v>173</v>
      </c>
      <c r="AA15" s="318">
        <v>5</v>
      </c>
      <c r="AB15" s="318">
        <v>24</v>
      </c>
      <c r="AC15" s="318"/>
      <c r="AD15" s="318"/>
      <c r="AE15" s="434"/>
      <c r="AF15" s="427">
        <f t="shared" si="20"/>
        <v>7</v>
      </c>
      <c r="AG15" s="433"/>
      <c r="AH15" s="318"/>
      <c r="AI15" s="318"/>
      <c r="AJ15" s="318"/>
      <c r="AK15" s="319"/>
      <c r="AL15" s="318">
        <v>2</v>
      </c>
      <c r="AM15" s="318">
        <v>1</v>
      </c>
      <c r="AN15" s="318"/>
      <c r="AO15" s="318"/>
      <c r="AP15" s="318"/>
      <c r="AQ15" s="318">
        <v>1</v>
      </c>
      <c r="AR15" s="319"/>
      <c r="AS15" s="319"/>
      <c r="AT15" s="318"/>
      <c r="AU15" s="318"/>
      <c r="AV15" s="318"/>
      <c r="AW15" s="319"/>
      <c r="AX15" s="319"/>
      <c r="AY15" s="318"/>
      <c r="AZ15" s="318"/>
      <c r="BA15" s="318"/>
      <c r="BB15" s="318">
        <v>1</v>
      </c>
      <c r="BC15" s="318"/>
      <c r="BD15" s="319"/>
      <c r="BE15" s="319"/>
      <c r="BF15" s="318"/>
      <c r="BG15" s="318"/>
      <c r="BH15" s="318">
        <v>1</v>
      </c>
      <c r="BI15" s="318"/>
      <c r="BJ15" s="318"/>
      <c r="BK15" s="318"/>
      <c r="BL15" s="318"/>
      <c r="BM15" s="318"/>
      <c r="BN15" s="318"/>
      <c r="BO15" s="318"/>
      <c r="BP15" s="318"/>
      <c r="BQ15" s="318"/>
      <c r="BR15" s="434">
        <v>1</v>
      </c>
      <c r="BS15" s="435">
        <f t="shared" si="15"/>
        <v>1</v>
      </c>
      <c r="BT15" s="433"/>
      <c r="BU15" s="318"/>
      <c r="BV15" s="318"/>
      <c r="BW15" s="318"/>
      <c r="BX15" s="318"/>
      <c r="BY15" s="318"/>
      <c r="BZ15" s="318"/>
      <c r="CA15" s="318"/>
      <c r="CB15" s="318"/>
      <c r="CC15" s="318"/>
      <c r="CD15" s="318"/>
      <c r="CE15" s="318"/>
      <c r="CF15" s="318"/>
      <c r="CG15" s="318"/>
      <c r="CH15" s="318"/>
      <c r="CI15" s="318">
        <v>1</v>
      </c>
      <c r="CJ15" s="318"/>
      <c r="CK15" s="434"/>
      <c r="CL15" s="429">
        <f t="shared" si="18"/>
        <v>11</v>
      </c>
      <c r="CM15" s="433">
        <v>1</v>
      </c>
      <c r="CN15" s="318"/>
      <c r="CO15" s="318">
        <v>2</v>
      </c>
      <c r="CP15" s="318"/>
      <c r="CQ15" s="318"/>
      <c r="CR15" s="318"/>
      <c r="CS15" s="319">
        <v>8</v>
      </c>
      <c r="CT15" s="434"/>
      <c r="CU15" s="436">
        <f t="shared" si="16"/>
        <v>71</v>
      </c>
      <c r="CV15" s="433"/>
      <c r="CW15" s="318"/>
      <c r="CX15" s="318"/>
      <c r="CY15" s="318"/>
      <c r="CZ15" s="318"/>
      <c r="DA15" s="318">
        <v>1</v>
      </c>
      <c r="DB15" s="318"/>
      <c r="DC15" s="433">
        <v>69</v>
      </c>
      <c r="DD15" s="318"/>
      <c r="DE15" s="318"/>
      <c r="DF15" s="434">
        <v>1</v>
      </c>
      <c r="DG15" s="437">
        <f t="shared" si="17"/>
        <v>6</v>
      </c>
      <c r="DH15" s="433">
        <v>6</v>
      </c>
      <c r="DI15" s="318"/>
      <c r="DJ15" s="318"/>
      <c r="DK15" s="434"/>
      <c r="DL15" s="431"/>
    </row>
    <row r="16" spans="1:158" s="36" customFormat="1" ht="53.25" customHeight="1" x14ac:dyDescent="0.15">
      <c r="A16" s="422" t="s">
        <v>45</v>
      </c>
      <c r="B16" s="415">
        <f t="shared" si="19"/>
        <v>812</v>
      </c>
      <c r="C16" s="432">
        <f t="shared" si="14"/>
        <v>734</v>
      </c>
      <c r="D16" s="433"/>
      <c r="E16" s="319"/>
      <c r="F16" s="318"/>
      <c r="G16" s="318"/>
      <c r="H16" s="318">
        <v>1</v>
      </c>
      <c r="I16" s="318">
        <v>62</v>
      </c>
      <c r="J16" s="318">
        <v>10</v>
      </c>
      <c r="K16" s="318">
        <v>15</v>
      </c>
      <c r="L16" s="318"/>
      <c r="M16" s="318"/>
      <c r="N16" s="318"/>
      <c r="O16" s="318"/>
      <c r="P16" s="318">
        <v>2</v>
      </c>
      <c r="Q16" s="318">
        <v>2</v>
      </c>
      <c r="R16" s="318">
        <v>115</v>
      </c>
      <c r="S16" s="313"/>
      <c r="T16" s="318">
        <v>4</v>
      </c>
      <c r="U16" s="318"/>
      <c r="V16" s="318"/>
      <c r="W16" s="318">
        <v>2</v>
      </c>
      <c r="X16" s="318"/>
      <c r="Y16" s="318">
        <v>28</v>
      </c>
      <c r="Z16" s="319">
        <v>443</v>
      </c>
      <c r="AA16" s="318">
        <v>2</v>
      </c>
      <c r="AB16" s="318">
        <v>33</v>
      </c>
      <c r="AC16" s="318">
        <v>15</v>
      </c>
      <c r="AD16" s="318"/>
      <c r="AE16" s="434"/>
      <c r="AF16" s="427">
        <f t="shared" si="20"/>
        <v>3</v>
      </c>
      <c r="AG16" s="433"/>
      <c r="AH16" s="318"/>
      <c r="AI16" s="318"/>
      <c r="AJ16" s="318"/>
      <c r="AK16" s="319"/>
      <c r="AL16" s="318"/>
      <c r="AM16" s="318"/>
      <c r="AN16" s="318"/>
      <c r="AO16" s="318"/>
      <c r="AP16" s="318"/>
      <c r="AQ16" s="318"/>
      <c r="AR16" s="319"/>
      <c r="AS16" s="319"/>
      <c r="AT16" s="318"/>
      <c r="AU16" s="318"/>
      <c r="AV16" s="318"/>
      <c r="AW16" s="319"/>
      <c r="AX16" s="319"/>
      <c r="AY16" s="318"/>
      <c r="AZ16" s="318"/>
      <c r="BA16" s="318"/>
      <c r="BB16" s="318"/>
      <c r="BC16" s="318"/>
      <c r="BD16" s="319"/>
      <c r="BE16" s="319"/>
      <c r="BF16" s="318"/>
      <c r="BG16" s="318"/>
      <c r="BH16" s="318"/>
      <c r="BI16" s="318"/>
      <c r="BJ16" s="318"/>
      <c r="BK16" s="318"/>
      <c r="BL16" s="318"/>
      <c r="BM16" s="318"/>
      <c r="BN16" s="318"/>
      <c r="BO16" s="318"/>
      <c r="BP16" s="318"/>
      <c r="BQ16" s="318"/>
      <c r="BR16" s="434">
        <v>3</v>
      </c>
      <c r="BS16" s="435" t="str">
        <f t="shared" si="15"/>
        <v/>
      </c>
      <c r="BT16" s="433"/>
      <c r="BU16" s="318"/>
      <c r="BV16" s="318"/>
      <c r="BW16" s="318"/>
      <c r="BX16" s="318"/>
      <c r="BY16" s="318"/>
      <c r="BZ16" s="318"/>
      <c r="CA16" s="318"/>
      <c r="CB16" s="318"/>
      <c r="CC16" s="318"/>
      <c r="CD16" s="318"/>
      <c r="CE16" s="318"/>
      <c r="CF16" s="318"/>
      <c r="CG16" s="318"/>
      <c r="CH16" s="318"/>
      <c r="CI16" s="318"/>
      <c r="CJ16" s="318"/>
      <c r="CK16" s="434"/>
      <c r="CL16" s="429">
        <f t="shared" si="18"/>
        <v>4</v>
      </c>
      <c r="CM16" s="433"/>
      <c r="CN16" s="318"/>
      <c r="CO16" s="318"/>
      <c r="CP16" s="318"/>
      <c r="CQ16" s="318">
        <v>1</v>
      </c>
      <c r="CR16" s="318"/>
      <c r="CS16" s="319">
        <v>3</v>
      </c>
      <c r="CT16" s="434"/>
      <c r="CU16" s="436">
        <f t="shared" si="16"/>
        <v>71</v>
      </c>
      <c r="CV16" s="433">
        <v>1</v>
      </c>
      <c r="CW16" s="318">
        <v>1</v>
      </c>
      <c r="CX16" s="318"/>
      <c r="CY16" s="318"/>
      <c r="CZ16" s="318"/>
      <c r="DA16" s="318"/>
      <c r="DB16" s="318"/>
      <c r="DC16" s="433">
        <v>69</v>
      </c>
      <c r="DD16" s="318"/>
      <c r="DE16" s="318"/>
      <c r="DF16" s="434"/>
      <c r="DG16" s="437" t="str">
        <f t="shared" si="17"/>
        <v/>
      </c>
      <c r="DH16" s="433"/>
      <c r="DI16" s="318"/>
      <c r="DJ16" s="318"/>
      <c r="DK16" s="434"/>
      <c r="DL16" s="431"/>
    </row>
    <row r="17" spans="1:116" s="36" customFormat="1" ht="53.25" customHeight="1" x14ac:dyDescent="0.15">
      <c r="A17" s="422" t="s">
        <v>55</v>
      </c>
      <c r="B17" s="415">
        <f t="shared" si="19"/>
        <v>992</v>
      </c>
      <c r="C17" s="432">
        <f t="shared" si="14"/>
        <v>862</v>
      </c>
      <c r="D17" s="433"/>
      <c r="E17" s="319"/>
      <c r="F17" s="318"/>
      <c r="G17" s="318"/>
      <c r="H17" s="318"/>
      <c r="I17" s="318">
        <v>124</v>
      </c>
      <c r="J17" s="318">
        <v>14</v>
      </c>
      <c r="K17" s="318">
        <v>37</v>
      </c>
      <c r="L17" s="318"/>
      <c r="M17" s="318"/>
      <c r="N17" s="318">
        <v>2</v>
      </c>
      <c r="O17" s="318"/>
      <c r="P17" s="318">
        <v>25</v>
      </c>
      <c r="Q17" s="318">
        <v>4</v>
      </c>
      <c r="R17" s="318">
        <v>205</v>
      </c>
      <c r="S17" s="313">
        <v>1</v>
      </c>
      <c r="T17" s="318">
        <v>4</v>
      </c>
      <c r="U17" s="318"/>
      <c r="V17" s="318"/>
      <c r="W17" s="318"/>
      <c r="X17" s="318"/>
      <c r="Y17" s="318">
        <v>127</v>
      </c>
      <c r="Z17" s="319">
        <v>298</v>
      </c>
      <c r="AA17" s="318">
        <v>2</v>
      </c>
      <c r="AB17" s="318">
        <v>17</v>
      </c>
      <c r="AC17" s="318"/>
      <c r="AD17" s="318"/>
      <c r="AE17" s="434">
        <v>2</v>
      </c>
      <c r="AF17" s="427">
        <f t="shared" si="20"/>
        <v>10</v>
      </c>
      <c r="AG17" s="433"/>
      <c r="AH17" s="318"/>
      <c r="AI17" s="318"/>
      <c r="AJ17" s="318"/>
      <c r="AK17" s="319"/>
      <c r="AL17" s="318">
        <v>3</v>
      </c>
      <c r="AM17" s="318"/>
      <c r="AN17" s="318"/>
      <c r="AO17" s="318"/>
      <c r="AP17" s="318"/>
      <c r="AQ17" s="318"/>
      <c r="AR17" s="319"/>
      <c r="AS17" s="319"/>
      <c r="AT17" s="318"/>
      <c r="AU17" s="318"/>
      <c r="AV17" s="318">
        <v>1</v>
      </c>
      <c r="AW17" s="319"/>
      <c r="AX17" s="319"/>
      <c r="AY17" s="318"/>
      <c r="AZ17" s="318"/>
      <c r="BA17" s="318"/>
      <c r="BB17" s="318">
        <v>2</v>
      </c>
      <c r="BC17" s="318"/>
      <c r="BD17" s="319"/>
      <c r="BE17" s="319"/>
      <c r="BF17" s="318"/>
      <c r="BG17" s="318"/>
      <c r="BH17" s="318">
        <v>1</v>
      </c>
      <c r="BI17" s="318"/>
      <c r="BJ17" s="318"/>
      <c r="BK17" s="318"/>
      <c r="BL17" s="318"/>
      <c r="BM17" s="318"/>
      <c r="BN17" s="318"/>
      <c r="BO17" s="318"/>
      <c r="BP17" s="318"/>
      <c r="BQ17" s="318"/>
      <c r="BR17" s="434">
        <v>3</v>
      </c>
      <c r="BS17" s="435" t="str">
        <f t="shared" si="15"/>
        <v/>
      </c>
      <c r="BT17" s="433"/>
      <c r="BU17" s="318"/>
      <c r="BV17" s="318"/>
      <c r="BW17" s="318"/>
      <c r="BX17" s="318"/>
      <c r="BY17" s="318"/>
      <c r="BZ17" s="318"/>
      <c r="CA17" s="318"/>
      <c r="CB17" s="318"/>
      <c r="CC17" s="318"/>
      <c r="CD17" s="318"/>
      <c r="CE17" s="318"/>
      <c r="CF17" s="318"/>
      <c r="CG17" s="318"/>
      <c r="CH17" s="318"/>
      <c r="CI17" s="318"/>
      <c r="CJ17" s="318"/>
      <c r="CK17" s="434"/>
      <c r="CL17" s="429">
        <f t="shared" si="18"/>
        <v>9</v>
      </c>
      <c r="CM17" s="433"/>
      <c r="CN17" s="318"/>
      <c r="CO17" s="318"/>
      <c r="CP17" s="318"/>
      <c r="CQ17" s="318"/>
      <c r="CR17" s="318"/>
      <c r="CS17" s="319">
        <v>9</v>
      </c>
      <c r="CT17" s="434"/>
      <c r="CU17" s="436">
        <f t="shared" si="16"/>
        <v>108</v>
      </c>
      <c r="CV17" s="433"/>
      <c r="CW17" s="318"/>
      <c r="CX17" s="318"/>
      <c r="CY17" s="318"/>
      <c r="CZ17" s="318"/>
      <c r="DA17" s="318"/>
      <c r="DB17" s="318"/>
      <c r="DC17" s="433">
        <v>105</v>
      </c>
      <c r="DD17" s="318"/>
      <c r="DE17" s="318">
        <v>3</v>
      </c>
      <c r="DF17" s="434"/>
      <c r="DG17" s="437">
        <f t="shared" si="17"/>
        <v>3</v>
      </c>
      <c r="DH17" s="433">
        <v>2</v>
      </c>
      <c r="DI17" s="318"/>
      <c r="DJ17" s="318">
        <v>1</v>
      </c>
      <c r="DK17" s="434"/>
      <c r="DL17" s="431"/>
    </row>
    <row r="18" spans="1:116" s="36" customFormat="1" ht="53.25" customHeight="1" x14ac:dyDescent="0.15">
      <c r="A18" s="422" t="s">
        <v>67</v>
      </c>
      <c r="B18" s="415">
        <f t="shared" si="19"/>
        <v>3393</v>
      </c>
      <c r="C18" s="432">
        <f t="shared" si="14"/>
        <v>2711</v>
      </c>
      <c r="D18" s="433"/>
      <c r="E18" s="319"/>
      <c r="F18" s="318"/>
      <c r="G18" s="318"/>
      <c r="H18" s="318">
        <v>58</v>
      </c>
      <c r="I18" s="318">
        <v>284</v>
      </c>
      <c r="J18" s="318">
        <v>61</v>
      </c>
      <c r="K18" s="318">
        <v>18</v>
      </c>
      <c r="L18" s="318"/>
      <c r="M18" s="318"/>
      <c r="N18" s="318"/>
      <c r="O18" s="318">
        <v>5</v>
      </c>
      <c r="P18" s="318">
        <v>8</v>
      </c>
      <c r="Q18" s="318">
        <v>6</v>
      </c>
      <c r="R18" s="318">
        <v>316</v>
      </c>
      <c r="S18" s="313">
        <v>10</v>
      </c>
      <c r="T18" s="318">
        <v>97</v>
      </c>
      <c r="U18" s="318">
        <v>476</v>
      </c>
      <c r="V18" s="318">
        <v>4</v>
      </c>
      <c r="W18" s="318">
        <v>118</v>
      </c>
      <c r="X18" s="318"/>
      <c r="Y18" s="318">
        <v>588</v>
      </c>
      <c r="Z18" s="318">
        <v>590</v>
      </c>
      <c r="AA18" s="318">
        <v>5</v>
      </c>
      <c r="AB18" s="318">
        <v>50</v>
      </c>
      <c r="AC18" s="318">
        <v>17</v>
      </c>
      <c r="AD18" s="318"/>
      <c r="AE18" s="434"/>
      <c r="AF18" s="427">
        <f t="shared" si="20"/>
        <v>255</v>
      </c>
      <c r="AG18" s="433">
        <v>1</v>
      </c>
      <c r="AH18" s="318"/>
      <c r="AI18" s="318"/>
      <c r="AJ18" s="318">
        <v>25</v>
      </c>
      <c r="AK18" s="318">
        <v>6</v>
      </c>
      <c r="AL18" s="318">
        <v>3</v>
      </c>
      <c r="AM18" s="318"/>
      <c r="AN18" s="318"/>
      <c r="AO18" s="318"/>
      <c r="AP18" s="318"/>
      <c r="AQ18" s="318">
        <v>3</v>
      </c>
      <c r="AR18" s="318"/>
      <c r="AS18" s="318"/>
      <c r="AT18" s="318"/>
      <c r="AU18" s="318">
        <v>1</v>
      </c>
      <c r="AV18" s="318"/>
      <c r="AW18" s="318"/>
      <c r="AX18" s="318"/>
      <c r="AY18" s="318">
        <v>1</v>
      </c>
      <c r="AZ18" s="318">
        <v>1</v>
      </c>
      <c r="BA18" s="318"/>
      <c r="BB18" s="318">
        <v>1</v>
      </c>
      <c r="BC18" s="318"/>
      <c r="BD18" s="318"/>
      <c r="BE18" s="318"/>
      <c r="BF18" s="318"/>
      <c r="BG18" s="318">
        <v>1</v>
      </c>
      <c r="BH18" s="318">
        <v>1</v>
      </c>
      <c r="BI18" s="318"/>
      <c r="BJ18" s="318"/>
      <c r="BK18" s="318"/>
      <c r="BL18" s="318"/>
      <c r="BM18" s="318"/>
      <c r="BN18" s="318"/>
      <c r="BO18" s="318">
        <v>1</v>
      </c>
      <c r="BP18" s="318"/>
      <c r="BQ18" s="318">
        <v>2</v>
      </c>
      <c r="BR18" s="434">
        <v>208</v>
      </c>
      <c r="BS18" s="435">
        <f t="shared" si="15"/>
        <v>8</v>
      </c>
      <c r="BT18" s="433"/>
      <c r="BU18" s="318">
        <v>1</v>
      </c>
      <c r="BV18" s="318">
        <v>5</v>
      </c>
      <c r="BW18" s="318">
        <v>1</v>
      </c>
      <c r="BX18" s="318"/>
      <c r="BY18" s="318"/>
      <c r="BZ18" s="318"/>
      <c r="CA18" s="318"/>
      <c r="CB18" s="318"/>
      <c r="CC18" s="318"/>
      <c r="CD18" s="318"/>
      <c r="CE18" s="318"/>
      <c r="CF18" s="318"/>
      <c r="CG18" s="318">
        <v>1</v>
      </c>
      <c r="CH18" s="318"/>
      <c r="CI18" s="318"/>
      <c r="CJ18" s="318"/>
      <c r="CK18" s="434"/>
      <c r="CL18" s="429">
        <f t="shared" si="18"/>
        <v>19</v>
      </c>
      <c r="CM18" s="433">
        <v>2</v>
      </c>
      <c r="CN18" s="318"/>
      <c r="CO18" s="318">
        <v>1</v>
      </c>
      <c r="CP18" s="318">
        <v>1</v>
      </c>
      <c r="CQ18" s="318"/>
      <c r="CR18" s="318"/>
      <c r="CS18" s="319">
        <v>14</v>
      </c>
      <c r="CT18" s="434">
        <v>1</v>
      </c>
      <c r="CU18" s="436">
        <f t="shared" si="16"/>
        <v>396</v>
      </c>
      <c r="CV18" s="433"/>
      <c r="CW18" s="318"/>
      <c r="CX18" s="318"/>
      <c r="CY18" s="318">
        <v>1</v>
      </c>
      <c r="CZ18" s="318"/>
      <c r="DA18" s="318">
        <v>2</v>
      </c>
      <c r="DB18" s="318"/>
      <c r="DC18" s="433">
        <v>375</v>
      </c>
      <c r="DD18" s="318"/>
      <c r="DE18" s="318">
        <v>13</v>
      </c>
      <c r="DF18" s="434">
        <v>5</v>
      </c>
      <c r="DG18" s="437">
        <f t="shared" si="17"/>
        <v>3</v>
      </c>
      <c r="DH18" s="433">
        <v>2</v>
      </c>
      <c r="DI18" s="318"/>
      <c r="DJ18" s="318">
        <v>1</v>
      </c>
      <c r="DK18" s="434"/>
      <c r="DL18" s="431">
        <v>1</v>
      </c>
    </row>
    <row r="19" spans="1:116" s="36" customFormat="1" ht="53.25" customHeight="1" x14ac:dyDescent="0.15">
      <c r="A19" s="422" t="s">
        <v>46</v>
      </c>
      <c r="B19" s="415">
        <f t="shared" si="19"/>
        <v>55</v>
      </c>
      <c r="C19" s="432">
        <f t="shared" si="14"/>
        <v>54</v>
      </c>
      <c r="D19" s="433"/>
      <c r="E19" s="319"/>
      <c r="F19" s="318"/>
      <c r="G19" s="318"/>
      <c r="H19" s="318"/>
      <c r="I19" s="318">
        <v>23</v>
      </c>
      <c r="J19" s="318"/>
      <c r="K19" s="318"/>
      <c r="L19" s="318"/>
      <c r="M19" s="318"/>
      <c r="N19" s="318"/>
      <c r="O19" s="318"/>
      <c r="P19" s="318"/>
      <c r="Q19" s="318"/>
      <c r="R19" s="318">
        <v>10</v>
      </c>
      <c r="S19" s="313"/>
      <c r="T19" s="318"/>
      <c r="U19" s="318"/>
      <c r="V19" s="318"/>
      <c r="W19" s="318"/>
      <c r="X19" s="318"/>
      <c r="Y19" s="318">
        <v>1</v>
      </c>
      <c r="Z19" s="318">
        <v>20</v>
      </c>
      <c r="AA19" s="318"/>
      <c r="AB19" s="318"/>
      <c r="AC19" s="318"/>
      <c r="AD19" s="318"/>
      <c r="AE19" s="434"/>
      <c r="AF19" s="427" t="str">
        <f t="shared" si="20"/>
        <v/>
      </c>
      <c r="AG19" s="433"/>
      <c r="AH19" s="318"/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318"/>
      <c r="AT19" s="318"/>
      <c r="AU19" s="318"/>
      <c r="AV19" s="318"/>
      <c r="AW19" s="318"/>
      <c r="AX19" s="318"/>
      <c r="AY19" s="318"/>
      <c r="AZ19" s="318"/>
      <c r="BA19" s="318"/>
      <c r="BB19" s="318"/>
      <c r="BC19" s="318"/>
      <c r="BD19" s="318"/>
      <c r="BE19" s="318"/>
      <c r="BF19" s="318"/>
      <c r="BG19" s="318"/>
      <c r="BH19" s="318"/>
      <c r="BI19" s="318"/>
      <c r="BJ19" s="318"/>
      <c r="BK19" s="318"/>
      <c r="BL19" s="318"/>
      <c r="BM19" s="318"/>
      <c r="BN19" s="318"/>
      <c r="BO19" s="318"/>
      <c r="BP19" s="318"/>
      <c r="BQ19" s="318"/>
      <c r="BR19" s="434"/>
      <c r="BS19" s="435" t="str">
        <f t="shared" si="15"/>
        <v/>
      </c>
      <c r="BT19" s="433"/>
      <c r="BU19" s="318"/>
      <c r="BV19" s="318"/>
      <c r="BW19" s="318"/>
      <c r="BX19" s="318"/>
      <c r="BY19" s="318"/>
      <c r="BZ19" s="318"/>
      <c r="CA19" s="318"/>
      <c r="CB19" s="318"/>
      <c r="CC19" s="318"/>
      <c r="CD19" s="318"/>
      <c r="CE19" s="318"/>
      <c r="CF19" s="318"/>
      <c r="CG19" s="318"/>
      <c r="CH19" s="318"/>
      <c r="CI19" s="318"/>
      <c r="CJ19" s="318"/>
      <c r="CK19" s="434"/>
      <c r="CL19" s="429">
        <f t="shared" si="18"/>
        <v>1</v>
      </c>
      <c r="CM19" s="433"/>
      <c r="CN19" s="318"/>
      <c r="CO19" s="318"/>
      <c r="CP19" s="318"/>
      <c r="CQ19" s="318"/>
      <c r="CR19" s="318"/>
      <c r="CS19" s="319">
        <v>1</v>
      </c>
      <c r="CT19" s="434"/>
      <c r="CU19" s="436" t="str">
        <f t="shared" si="16"/>
        <v/>
      </c>
      <c r="CV19" s="433"/>
      <c r="CW19" s="318"/>
      <c r="CX19" s="318"/>
      <c r="CY19" s="318"/>
      <c r="CZ19" s="318"/>
      <c r="DA19" s="318"/>
      <c r="DB19" s="318"/>
      <c r="DC19" s="433"/>
      <c r="DD19" s="318"/>
      <c r="DE19" s="318"/>
      <c r="DF19" s="434"/>
      <c r="DG19" s="437" t="str">
        <f t="shared" si="17"/>
        <v/>
      </c>
      <c r="DH19" s="433"/>
      <c r="DI19" s="318"/>
      <c r="DJ19" s="318"/>
      <c r="DK19" s="434"/>
      <c r="DL19" s="431"/>
    </row>
    <row r="20" spans="1:116" s="36" customFormat="1" ht="53.25" customHeight="1" x14ac:dyDescent="0.15">
      <c r="A20" s="422" t="s">
        <v>47</v>
      </c>
      <c r="B20" s="415">
        <f t="shared" si="19"/>
        <v>285</v>
      </c>
      <c r="C20" s="432">
        <f t="shared" si="14"/>
        <v>243</v>
      </c>
      <c r="D20" s="433"/>
      <c r="E20" s="319"/>
      <c r="F20" s="318"/>
      <c r="G20" s="318"/>
      <c r="H20" s="318"/>
      <c r="I20" s="318">
        <v>31</v>
      </c>
      <c r="J20" s="318">
        <v>11</v>
      </c>
      <c r="K20" s="318">
        <v>6</v>
      </c>
      <c r="L20" s="318"/>
      <c r="M20" s="318"/>
      <c r="N20" s="318"/>
      <c r="O20" s="318"/>
      <c r="P20" s="323">
        <v>4</v>
      </c>
      <c r="Q20" s="318">
        <v>3</v>
      </c>
      <c r="R20" s="318">
        <v>32</v>
      </c>
      <c r="S20" s="313">
        <v>1</v>
      </c>
      <c r="T20" s="318"/>
      <c r="U20" s="318"/>
      <c r="V20" s="318"/>
      <c r="W20" s="318"/>
      <c r="X20" s="318"/>
      <c r="Y20" s="318">
        <v>34</v>
      </c>
      <c r="Z20" s="318">
        <v>119</v>
      </c>
      <c r="AA20" s="318"/>
      <c r="AB20" s="318">
        <v>2</v>
      </c>
      <c r="AC20" s="318"/>
      <c r="AD20" s="318"/>
      <c r="AE20" s="434"/>
      <c r="AF20" s="427">
        <f t="shared" si="20"/>
        <v>5</v>
      </c>
      <c r="AG20" s="433"/>
      <c r="AH20" s="318"/>
      <c r="AI20" s="318">
        <v>1</v>
      </c>
      <c r="AJ20" s="318"/>
      <c r="AK20" s="318"/>
      <c r="AL20" s="318"/>
      <c r="AM20" s="318"/>
      <c r="AN20" s="318"/>
      <c r="AO20" s="318"/>
      <c r="AP20" s="318"/>
      <c r="AQ20" s="318"/>
      <c r="AR20" s="318"/>
      <c r="AS20" s="318"/>
      <c r="AT20" s="318"/>
      <c r="AU20" s="318"/>
      <c r="AV20" s="318"/>
      <c r="AW20" s="318"/>
      <c r="AX20" s="318"/>
      <c r="AY20" s="318"/>
      <c r="AZ20" s="318"/>
      <c r="BA20" s="318"/>
      <c r="BB20" s="318"/>
      <c r="BC20" s="318"/>
      <c r="BD20" s="318"/>
      <c r="BE20" s="318"/>
      <c r="BF20" s="318"/>
      <c r="BG20" s="318"/>
      <c r="BH20" s="318"/>
      <c r="BI20" s="318"/>
      <c r="BJ20" s="318"/>
      <c r="BK20" s="318"/>
      <c r="BL20" s="318"/>
      <c r="BM20" s="318"/>
      <c r="BN20" s="318"/>
      <c r="BO20" s="318"/>
      <c r="BP20" s="318"/>
      <c r="BQ20" s="318"/>
      <c r="BR20" s="434">
        <v>4</v>
      </c>
      <c r="BS20" s="435">
        <f t="shared" si="15"/>
        <v>1</v>
      </c>
      <c r="BT20" s="433"/>
      <c r="BU20" s="318"/>
      <c r="BV20" s="318"/>
      <c r="BW20" s="318"/>
      <c r="BX20" s="318"/>
      <c r="BY20" s="318"/>
      <c r="BZ20" s="318">
        <v>1</v>
      </c>
      <c r="CA20" s="318"/>
      <c r="CB20" s="318"/>
      <c r="CC20" s="318"/>
      <c r="CD20" s="318"/>
      <c r="CE20" s="318"/>
      <c r="CF20" s="318"/>
      <c r="CG20" s="318"/>
      <c r="CH20" s="318"/>
      <c r="CI20" s="318"/>
      <c r="CJ20" s="318"/>
      <c r="CK20" s="434"/>
      <c r="CL20" s="429">
        <f t="shared" si="18"/>
        <v>5</v>
      </c>
      <c r="CM20" s="433">
        <v>2</v>
      </c>
      <c r="CN20" s="318"/>
      <c r="CO20" s="318"/>
      <c r="CP20" s="318"/>
      <c r="CQ20" s="318"/>
      <c r="CR20" s="318"/>
      <c r="CS20" s="319">
        <v>3</v>
      </c>
      <c r="CT20" s="434"/>
      <c r="CU20" s="436">
        <f t="shared" si="16"/>
        <v>31</v>
      </c>
      <c r="CV20" s="433"/>
      <c r="CW20" s="318"/>
      <c r="CX20" s="318"/>
      <c r="CY20" s="318"/>
      <c r="CZ20" s="318"/>
      <c r="DA20" s="318"/>
      <c r="DB20" s="318"/>
      <c r="DC20" s="433">
        <v>31</v>
      </c>
      <c r="DD20" s="318"/>
      <c r="DE20" s="318"/>
      <c r="DF20" s="434"/>
      <c r="DG20" s="437" t="str">
        <f t="shared" si="17"/>
        <v/>
      </c>
      <c r="DH20" s="433"/>
      <c r="DI20" s="318"/>
      <c r="DJ20" s="318"/>
      <c r="DK20" s="434"/>
      <c r="DL20" s="431"/>
    </row>
    <row r="21" spans="1:116" s="36" customFormat="1" ht="53.25" customHeight="1" x14ac:dyDescent="0.15">
      <c r="A21" s="422" t="s">
        <v>48</v>
      </c>
      <c r="B21" s="415">
        <f t="shared" si="19"/>
        <v>322</v>
      </c>
      <c r="C21" s="432">
        <f t="shared" si="14"/>
        <v>280</v>
      </c>
      <c r="D21" s="433"/>
      <c r="E21" s="319"/>
      <c r="F21" s="318"/>
      <c r="G21" s="318"/>
      <c r="H21" s="318">
        <v>1</v>
      </c>
      <c r="I21" s="318">
        <v>25</v>
      </c>
      <c r="J21" s="318">
        <v>22</v>
      </c>
      <c r="K21" s="318">
        <v>15</v>
      </c>
      <c r="L21" s="318"/>
      <c r="M21" s="318"/>
      <c r="N21" s="318"/>
      <c r="O21" s="318"/>
      <c r="P21" s="318">
        <v>5</v>
      </c>
      <c r="Q21" s="318">
        <v>2</v>
      </c>
      <c r="R21" s="318">
        <v>86</v>
      </c>
      <c r="S21" s="313">
        <v>3</v>
      </c>
      <c r="T21" s="318">
        <v>18</v>
      </c>
      <c r="U21" s="318"/>
      <c r="V21" s="318"/>
      <c r="W21" s="318"/>
      <c r="X21" s="318"/>
      <c r="Y21" s="318">
        <v>19</v>
      </c>
      <c r="Z21" s="318">
        <v>80</v>
      </c>
      <c r="AA21" s="318"/>
      <c r="AB21" s="318"/>
      <c r="AC21" s="318">
        <v>4</v>
      </c>
      <c r="AD21" s="318"/>
      <c r="AE21" s="434"/>
      <c r="AF21" s="427">
        <f t="shared" si="20"/>
        <v>19</v>
      </c>
      <c r="AG21" s="433"/>
      <c r="AH21" s="318"/>
      <c r="AI21" s="318"/>
      <c r="AJ21" s="318"/>
      <c r="AK21" s="319"/>
      <c r="AL21" s="318">
        <v>2</v>
      </c>
      <c r="AM21" s="318"/>
      <c r="AN21" s="318"/>
      <c r="AO21" s="318"/>
      <c r="AP21" s="318"/>
      <c r="AQ21" s="318"/>
      <c r="AR21" s="319"/>
      <c r="AS21" s="319"/>
      <c r="AT21" s="318"/>
      <c r="AU21" s="318"/>
      <c r="AV21" s="318"/>
      <c r="AW21" s="319"/>
      <c r="AX21" s="319"/>
      <c r="AY21" s="318"/>
      <c r="AZ21" s="318"/>
      <c r="BA21" s="318"/>
      <c r="BB21" s="318"/>
      <c r="BC21" s="318"/>
      <c r="BD21" s="319"/>
      <c r="BE21" s="319"/>
      <c r="BF21" s="318"/>
      <c r="BG21" s="318"/>
      <c r="BH21" s="318">
        <v>1</v>
      </c>
      <c r="BI21" s="318"/>
      <c r="BJ21" s="318"/>
      <c r="BK21" s="318"/>
      <c r="BL21" s="318">
        <v>1</v>
      </c>
      <c r="BM21" s="318"/>
      <c r="BN21" s="318"/>
      <c r="BO21" s="318"/>
      <c r="BP21" s="318"/>
      <c r="BQ21" s="318"/>
      <c r="BR21" s="434">
        <v>15</v>
      </c>
      <c r="BS21" s="435" t="str">
        <f t="shared" si="15"/>
        <v/>
      </c>
      <c r="BT21" s="433"/>
      <c r="BU21" s="318"/>
      <c r="BV21" s="318"/>
      <c r="BW21" s="318"/>
      <c r="BX21" s="318"/>
      <c r="BY21" s="318"/>
      <c r="BZ21" s="318"/>
      <c r="CA21" s="318"/>
      <c r="CB21" s="318"/>
      <c r="CC21" s="318"/>
      <c r="CD21" s="318"/>
      <c r="CE21" s="318"/>
      <c r="CF21" s="318"/>
      <c r="CG21" s="318"/>
      <c r="CH21" s="318"/>
      <c r="CI21" s="318"/>
      <c r="CJ21" s="318"/>
      <c r="CK21" s="434"/>
      <c r="CL21" s="429">
        <f t="shared" si="18"/>
        <v>6</v>
      </c>
      <c r="CM21" s="433">
        <v>1</v>
      </c>
      <c r="CN21" s="318"/>
      <c r="CO21" s="318"/>
      <c r="CP21" s="318"/>
      <c r="CQ21" s="318"/>
      <c r="CR21" s="318"/>
      <c r="CS21" s="319">
        <v>5</v>
      </c>
      <c r="CT21" s="434"/>
      <c r="CU21" s="436">
        <f t="shared" si="16"/>
        <v>17</v>
      </c>
      <c r="CV21" s="433"/>
      <c r="CW21" s="318"/>
      <c r="CX21" s="318"/>
      <c r="CY21" s="318"/>
      <c r="CZ21" s="318"/>
      <c r="DA21" s="318">
        <v>5</v>
      </c>
      <c r="DB21" s="318"/>
      <c r="DC21" s="433">
        <v>11</v>
      </c>
      <c r="DD21" s="318"/>
      <c r="DE21" s="318">
        <v>1</v>
      </c>
      <c r="DF21" s="434"/>
      <c r="DG21" s="437" t="str">
        <f t="shared" si="17"/>
        <v/>
      </c>
      <c r="DH21" s="433"/>
      <c r="DI21" s="318"/>
      <c r="DJ21" s="318"/>
      <c r="DK21" s="434"/>
      <c r="DL21" s="431"/>
    </row>
    <row r="22" spans="1:116" s="36" customFormat="1" ht="53.25" customHeight="1" x14ac:dyDescent="0.15">
      <c r="A22" s="422" t="s">
        <v>49</v>
      </c>
      <c r="B22" s="415">
        <f t="shared" si="19"/>
        <v>472</v>
      </c>
      <c r="C22" s="432">
        <f t="shared" si="14"/>
        <v>347</v>
      </c>
      <c r="D22" s="433"/>
      <c r="E22" s="319">
        <v>1</v>
      </c>
      <c r="F22" s="318"/>
      <c r="G22" s="318"/>
      <c r="H22" s="318"/>
      <c r="I22" s="318">
        <v>82</v>
      </c>
      <c r="J22" s="318">
        <v>7</v>
      </c>
      <c r="K22" s="318"/>
      <c r="L22" s="318"/>
      <c r="M22" s="318"/>
      <c r="N22" s="318"/>
      <c r="O22" s="318">
        <v>1</v>
      </c>
      <c r="P22" s="324">
        <v>2</v>
      </c>
      <c r="Q22" s="318">
        <v>3</v>
      </c>
      <c r="R22" s="318">
        <v>66</v>
      </c>
      <c r="S22" s="313">
        <v>1</v>
      </c>
      <c r="T22" s="318">
        <v>1</v>
      </c>
      <c r="U22" s="318"/>
      <c r="V22" s="318"/>
      <c r="W22" s="318"/>
      <c r="X22" s="318"/>
      <c r="Y22" s="318">
        <v>44</v>
      </c>
      <c r="Z22" s="319">
        <v>127</v>
      </c>
      <c r="AA22" s="318">
        <v>1</v>
      </c>
      <c r="AB22" s="318">
        <v>9</v>
      </c>
      <c r="AC22" s="318">
        <v>2</v>
      </c>
      <c r="AD22" s="318"/>
      <c r="AE22" s="434"/>
      <c r="AF22" s="427">
        <f t="shared" si="20"/>
        <v>2</v>
      </c>
      <c r="AG22" s="433">
        <v>1</v>
      </c>
      <c r="AH22" s="318"/>
      <c r="AI22" s="318"/>
      <c r="AJ22" s="318"/>
      <c r="AK22" s="319"/>
      <c r="AL22" s="318"/>
      <c r="AM22" s="318"/>
      <c r="AN22" s="318"/>
      <c r="AO22" s="318"/>
      <c r="AP22" s="318"/>
      <c r="AQ22" s="318"/>
      <c r="AR22" s="319"/>
      <c r="AS22" s="319"/>
      <c r="AT22" s="318"/>
      <c r="AU22" s="318"/>
      <c r="AV22" s="318"/>
      <c r="AW22" s="319"/>
      <c r="AX22" s="319"/>
      <c r="AY22" s="318"/>
      <c r="AZ22" s="318"/>
      <c r="BA22" s="318"/>
      <c r="BB22" s="318"/>
      <c r="BC22" s="318"/>
      <c r="BD22" s="319"/>
      <c r="BE22" s="319"/>
      <c r="BF22" s="318"/>
      <c r="BG22" s="318"/>
      <c r="BH22" s="318"/>
      <c r="BI22" s="318"/>
      <c r="BJ22" s="318"/>
      <c r="BK22" s="318"/>
      <c r="BL22" s="313"/>
      <c r="BM22" s="318"/>
      <c r="BN22" s="318"/>
      <c r="BO22" s="318"/>
      <c r="BP22" s="318"/>
      <c r="BQ22" s="318"/>
      <c r="BR22" s="434">
        <v>1</v>
      </c>
      <c r="BS22" s="435" t="str">
        <f t="shared" si="15"/>
        <v/>
      </c>
      <c r="BT22" s="433"/>
      <c r="BU22" s="318"/>
      <c r="BV22" s="318"/>
      <c r="BW22" s="318"/>
      <c r="BX22" s="318"/>
      <c r="BY22" s="318"/>
      <c r="BZ22" s="318"/>
      <c r="CA22" s="318"/>
      <c r="CB22" s="318"/>
      <c r="CC22" s="318"/>
      <c r="CD22" s="318"/>
      <c r="CE22" s="318"/>
      <c r="CF22" s="318"/>
      <c r="CG22" s="318"/>
      <c r="CH22" s="318"/>
      <c r="CI22" s="318"/>
      <c r="CJ22" s="318"/>
      <c r="CK22" s="434"/>
      <c r="CL22" s="429">
        <f t="shared" si="18"/>
        <v>7</v>
      </c>
      <c r="CM22" s="433">
        <v>1</v>
      </c>
      <c r="CN22" s="318"/>
      <c r="CO22" s="318"/>
      <c r="CP22" s="318"/>
      <c r="CQ22" s="318"/>
      <c r="CR22" s="318"/>
      <c r="CS22" s="319">
        <v>6</v>
      </c>
      <c r="CT22" s="434"/>
      <c r="CU22" s="436">
        <f t="shared" si="16"/>
        <v>116</v>
      </c>
      <c r="CV22" s="433">
        <v>1</v>
      </c>
      <c r="CW22" s="318"/>
      <c r="CX22" s="318"/>
      <c r="CY22" s="318">
        <v>2</v>
      </c>
      <c r="CZ22" s="318"/>
      <c r="DA22" s="318">
        <v>55</v>
      </c>
      <c r="DB22" s="318"/>
      <c r="DC22" s="433">
        <v>58</v>
      </c>
      <c r="DD22" s="318"/>
      <c r="DE22" s="318"/>
      <c r="DF22" s="434"/>
      <c r="DG22" s="437" t="str">
        <f t="shared" si="17"/>
        <v/>
      </c>
      <c r="DH22" s="433"/>
      <c r="DI22" s="318"/>
      <c r="DJ22" s="318"/>
      <c r="DK22" s="434"/>
      <c r="DL22" s="431"/>
    </row>
    <row r="23" spans="1:116" s="36" customFormat="1" ht="53.25" customHeight="1" thickBot="1" x14ac:dyDescent="0.2">
      <c r="A23" s="438" t="s">
        <v>50</v>
      </c>
      <c r="B23" s="439">
        <f t="shared" si="19"/>
        <v>169</v>
      </c>
      <c r="C23" s="440">
        <f t="shared" si="14"/>
        <v>159</v>
      </c>
      <c r="D23" s="441"/>
      <c r="E23" s="442"/>
      <c r="F23" s="443"/>
      <c r="G23" s="443"/>
      <c r="H23" s="443"/>
      <c r="I23" s="443">
        <v>12</v>
      </c>
      <c r="J23" s="443">
        <v>12</v>
      </c>
      <c r="K23" s="443"/>
      <c r="L23" s="443"/>
      <c r="M23" s="443"/>
      <c r="N23" s="443"/>
      <c r="O23" s="443"/>
      <c r="P23" s="443">
        <v>5</v>
      </c>
      <c r="Q23" s="443">
        <v>2</v>
      </c>
      <c r="R23" s="443">
        <v>30</v>
      </c>
      <c r="S23" s="444">
        <v>1</v>
      </c>
      <c r="T23" s="443">
        <v>5</v>
      </c>
      <c r="U23" s="443"/>
      <c r="V23" s="443"/>
      <c r="W23" s="443"/>
      <c r="X23" s="443"/>
      <c r="Y23" s="443">
        <v>12</v>
      </c>
      <c r="Z23" s="442">
        <v>73</v>
      </c>
      <c r="AA23" s="443"/>
      <c r="AB23" s="443">
        <v>5</v>
      </c>
      <c r="AC23" s="443">
        <v>2</v>
      </c>
      <c r="AD23" s="443"/>
      <c r="AE23" s="445"/>
      <c r="AF23" s="446">
        <f t="shared" si="20"/>
        <v>3</v>
      </c>
      <c r="AG23" s="441"/>
      <c r="AH23" s="443"/>
      <c r="AI23" s="443"/>
      <c r="AJ23" s="443"/>
      <c r="AK23" s="443"/>
      <c r="AL23" s="443"/>
      <c r="AM23" s="443"/>
      <c r="AN23" s="443"/>
      <c r="AO23" s="443"/>
      <c r="AP23" s="443"/>
      <c r="AQ23" s="443"/>
      <c r="AR23" s="443"/>
      <c r="AS23" s="443"/>
      <c r="AT23" s="443">
        <v>1</v>
      </c>
      <c r="AU23" s="443"/>
      <c r="AV23" s="443"/>
      <c r="AW23" s="443"/>
      <c r="AX23" s="443"/>
      <c r="AY23" s="443"/>
      <c r="AZ23" s="443">
        <v>1</v>
      </c>
      <c r="BA23" s="443"/>
      <c r="BB23" s="443">
        <v>1</v>
      </c>
      <c r="BC23" s="443"/>
      <c r="BD23" s="443"/>
      <c r="BE23" s="443"/>
      <c r="BF23" s="443"/>
      <c r="BG23" s="443"/>
      <c r="BH23" s="443"/>
      <c r="BI23" s="443"/>
      <c r="BJ23" s="443"/>
      <c r="BK23" s="443"/>
      <c r="BL23" s="443"/>
      <c r="BM23" s="443"/>
      <c r="BN23" s="443"/>
      <c r="BO23" s="443"/>
      <c r="BP23" s="443"/>
      <c r="BQ23" s="443"/>
      <c r="BR23" s="445"/>
      <c r="BS23" s="447" t="str">
        <f t="shared" si="15"/>
        <v/>
      </c>
      <c r="BT23" s="441"/>
      <c r="BU23" s="443"/>
      <c r="BV23" s="443"/>
      <c r="BW23" s="443"/>
      <c r="BX23" s="443"/>
      <c r="BY23" s="443"/>
      <c r="BZ23" s="443"/>
      <c r="CA23" s="443"/>
      <c r="CB23" s="443"/>
      <c r="CC23" s="443"/>
      <c r="CD23" s="443"/>
      <c r="CE23" s="443"/>
      <c r="CF23" s="443"/>
      <c r="CG23" s="443"/>
      <c r="CH23" s="443"/>
      <c r="CI23" s="443"/>
      <c r="CJ23" s="443"/>
      <c r="CK23" s="445"/>
      <c r="CL23" s="448">
        <f t="shared" si="18"/>
        <v>2</v>
      </c>
      <c r="CM23" s="441"/>
      <c r="CN23" s="443"/>
      <c r="CO23" s="443"/>
      <c r="CP23" s="443"/>
      <c r="CQ23" s="443"/>
      <c r="CR23" s="443"/>
      <c r="CS23" s="442">
        <v>2</v>
      </c>
      <c r="CT23" s="445"/>
      <c r="CU23" s="449">
        <f t="shared" si="16"/>
        <v>4</v>
      </c>
      <c r="CV23" s="441"/>
      <c r="CW23" s="443"/>
      <c r="CX23" s="443"/>
      <c r="CY23" s="443">
        <v>1</v>
      </c>
      <c r="CZ23" s="443"/>
      <c r="DA23" s="443"/>
      <c r="DB23" s="443"/>
      <c r="DC23" s="441">
        <v>3</v>
      </c>
      <c r="DD23" s="443"/>
      <c r="DE23" s="443"/>
      <c r="DF23" s="445"/>
      <c r="DG23" s="450" t="str">
        <f t="shared" si="17"/>
        <v/>
      </c>
      <c r="DH23" s="441"/>
      <c r="DI23" s="443"/>
      <c r="DJ23" s="443"/>
      <c r="DK23" s="445"/>
      <c r="DL23" s="451">
        <v>1</v>
      </c>
    </row>
    <row r="24" spans="1:116" ht="15" thickTop="1" x14ac:dyDescent="0.15">
      <c r="B24" s="23"/>
      <c r="C24" s="23"/>
      <c r="D24" s="24"/>
      <c r="E24" s="24"/>
      <c r="F24" s="24"/>
      <c r="G24" s="24"/>
      <c r="H24" s="24"/>
      <c r="I24" s="24"/>
      <c r="J24" s="24"/>
      <c r="K24" s="25"/>
      <c r="L24" s="25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5"/>
      <c r="X24" s="24"/>
      <c r="Y24" s="24"/>
      <c r="Z24" s="24"/>
      <c r="AA24" s="24"/>
      <c r="AB24" s="24"/>
      <c r="AC24" s="24"/>
      <c r="AD24" s="24"/>
      <c r="AE24" s="25"/>
      <c r="AF24" s="24"/>
      <c r="AG24" s="24"/>
      <c r="AH24" s="25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5"/>
      <c r="BJ24" s="24"/>
      <c r="BK24" s="24"/>
      <c r="BL24" s="24"/>
      <c r="BM24" s="24"/>
      <c r="BN24" s="24"/>
      <c r="BO24" s="25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</row>
    <row r="25" spans="1:116" ht="19.5" customHeight="1" x14ac:dyDescent="0.2">
      <c r="B25" s="21"/>
      <c r="C25" s="21"/>
      <c r="D25" s="1" t="s">
        <v>242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1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</row>
    <row r="26" spans="1:116" ht="19.5" customHeight="1" x14ac:dyDescent="0.2">
      <c r="B26" s="21"/>
      <c r="C26" s="21"/>
      <c r="D26" s="1" t="s">
        <v>243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1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</row>
    <row r="27" spans="1:116" ht="17.25" x14ac:dyDescent="0.2">
      <c r="B27" s="24"/>
      <c r="C27" s="24"/>
      <c r="D27" s="1" t="s">
        <v>244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</row>
    <row r="28" spans="1:116" ht="14.25" x14ac:dyDescent="0.1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</row>
    <row r="29" spans="1:116" ht="14.25" x14ac:dyDescent="0.1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</row>
    <row r="30" spans="1:116" ht="14.25" x14ac:dyDescent="0.15">
      <c r="B30" s="21"/>
      <c r="C30" s="21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</row>
    <row r="31" spans="1:116" ht="14.25" x14ac:dyDescent="0.15">
      <c r="B31" s="21"/>
      <c r="C31" s="21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</row>
    <row r="32" spans="1:116" ht="14.25" x14ac:dyDescent="0.1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</row>
    <row r="33" spans="2:115" ht="14.25" x14ac:dyDescent="0.1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</row>
    <row r="34" spans="2:115" ht="14.25" x14ac:dyDescent="0.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</row>
    <row r="35" spans="2:115" ht="14.25" x14ac:dyDescent="0.1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</row>
    <row r="36" spans="2:115" ht="14.25" x14ac:dyDescent="0.1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</row>
    <row r="37" spans="2:115" ht="14.25" x14ac:dyDescent="0.1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</row>
    <row r="38" spans="2:115" ht="14.25" x14ac:dyDescent="0.1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</row>
    <row r="39" spans="2:115" ht="14.25" x14ac:dyDescent="0.1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</row>
    <row r="40" spans="2:115" ht="14.25" x14ac:dyDescent="0.1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</row>
    <row r="41" spans="2:115" ht="14.25" x14ac:dyDescent="0.1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</row>
    <row r="42" spans="2:115" ht="14.25" x14ac:dyDescent="0.1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</row>
    <row r="43" spans="2:115" ht="14.25" x14ac:dyDescent="0.1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</row>
    <row r="44" spans="2:115" ht="14.25" x14ac:dyDescent="0.1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</row>
    <row r="45" spans="2:115" ht="14.25" x14ac:dyDescent="0.1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</row>
    <row r="46" spans="2:115" ht="14.25" x14ac:dyDescent="0.1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</row>
    <row r="47" spans="2:115" ht="14.25" x14ac:dyDescent="0.1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</row>
    <row r="48" spans="2:115" ht="14.25" x14ac:dyDescent="0.1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</row>
    <row r="49" spans="2:115" ht="14.25" x14ac:dyDescent="0.1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</row>
    <row r="50" spans="2:115" ht="14.25" x14ac:dyDescent="0.1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</row>
    <row r="51" spans="2:115" ht="14.25" x14ac:dyDescent="0.1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</row>
    <row r="52" spans="2:115" ht="14.25" x14ac:dyDescent="0.1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</row>
    <row r="53" spans="2:115" ht="14.25" x14ac:dyDescent="0.1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</row>
    <row r="54" spans="2:115" ht="14.25" x14ac:dyDescent="0.1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</row>
    <row r="55" spans="2:115" ht="14.25" x14ac:dyDescent="0.1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</row>
    <row r="56" spans="2:115" ht="14.25" x14ac:dyDescent="0.1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</row>
    <row r="57" spans="2:115" ht="14.25" x14ac:dyDescent="0.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</row>
    <row r="58" spans="2:115" ht="14.25" x14ac:dyDescent="0.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</row>
    <row r="59" spans="2:115" ht="14.25" x14ac:dyDescent="0.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</row>
    <row r="60" spans="2:115" ht="14.25" x14ac:dyDescent="0.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</row>
    <row r="61" spans="2:115" ht="14.25" x14ac:dyDescent="0.1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</row>
    <row r="62" spans="2:115" ht="14.25" x14ac:dyDescent="0.1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</row>
    <row r="63" spans="2:115" ht="14.25" x14ac:dyDescent="0.1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</row>
    <row r="64" spans="2:115" ht="14.25" x14ac:dyDescent="0.1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</row>
    <row r="65" spans="2:115" ht="14.25" x14ac:dyDescent="0.1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</row>
    <row r="66" spans="2:115" ht="14.25" x14ac:dyDescent="0.1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</row>
    <row r="67" spans="2:115" ht="14.25" x14ac:dyDescent="0.1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</row>
    <row r="68" spans="2:115" ht="14.25" x14ac:dyDescent="0.1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</row>
    <row r="69" spans="2:115" ht="14.25" x14ac:dyDescent="0.1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</row>
    <row r="70" spans="2:115" ht="14.25" x14ac:dyDescent="0.1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</row>
    <row r="71" spans="2:115" ht="14.25" x14ac:dyDescent="0.1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</row>
    <row r="72" spans="2:115" ht="14.25" x14ac:dyDescent="0.1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</row>
    <row r="73" spans="2:115" ht="14.25" x14ac:dyDescent="0.1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</row>
    <row r="74" spans="2:115" ht="14.25" x14ac:dyDescent="0.1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</row>
    <row r="75" spans="2:115" ht="14.25" x14ac:dyDescent="0.1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</row>
    <row r="76" spans="2:115" ht="14.25" x14ac:dyDescent="0.1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</row>
    <row r="77" spans="2:115" ht="14.25" x14ac:dyDescent="0.1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</row>
    <row r="78" spans="2:115" ht="14.25" x14ac:dyDescent="0.1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</row>
    <row r="79" spans="2:115" ht="14.25" x14ac:dyDescent="0.1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</row>
    <row r="80" spans="2:115" ht="14.25" x14ac:dyDescent="0.1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</row>
    <row r="81" spans="2:115" ht="14.25" x14ac:dyDescent="0.1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</row>
    <row r="82" spans="2:115" ht="14.25" x14ac:dyDescent="0.1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</row>
    <row r="83" spans="2:115" ht="14.25" x14ac:dyDescent="0.1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</row>
    <row r="84" spans="2:115" ht="14.25" x14ac:dyDescent="0.1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</row>
    <row r="85" spans="2:115" ht="14.25" x14ac:dyDescent="0.1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</row>
    <row r="86" spans="2:115" ht="14.25" x14ac:dyDescent="0.1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</row>
    <row r="87" spans="2:115" ht="14.25" x14ac:dyDescent="0.1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</row>
    <row r="88" spans="2:115" ht="14.25" x14ac:dyDescent="0.1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</row>
    <row r="89" spans="2:115" ht="14.25" x14ac:dyDescent="0.1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</row>
    <row r="90" spans="2:115" ht="14.25" x14ac:dyDescent="0.1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</row>
    <row r="91" spans="2:115" ht="14.25" x14ac:dyDescent="0.1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</row>
    <row r="92" spans="2:115" ht="14.25" x14ac:dyDescent="0.1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</row>
    <row r="93" spans="2:115" ht="14.25" x14ac:dyDescent="0.1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</row>
    <row r="94" spans="2:115" ht="14.25" x14ac:dyDescent="0.1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</row>
    <row r="95" spans="2:115" ht="14.25" x14ac:dyDescent="0.1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</row>
    <row r="96" spans="2:115" ht="14.25" x14ac:dyDescent="0.1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</row>
    <row r="97" spans="2:115" ht="14.25" x14ac:dyDescent="0.1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</row>
    <row r="98" spans="2:115" ht="14.25" x14ac:dyDescent="0.1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</row>
    <row r="99" spans="2:115" ht="14.25" x14ac:dyDescent="0.1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</row>
    <row r="100" spans="2:115" ht="14.25" x14ac:dyDescent="0.1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</row>
    <row r="101" spans="2:115" ht="14.25" x14ac:dyDescent="0.1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</row>
    <row r="102" spans="2:115" ht="14.25" x14ac:dyDescent="0.1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</row>
    <row r="103" spans="2:115" ht="14.25" x14ac:dyDescent="0.1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</row>
    <row r="104" spans="2:115" ht="14.25" x14ac:dyDescent="0.1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</row>
    <row r="105" spans="2:115" ht="14.25" x14ac:dyDescent="0.15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</row>
    <row r="106" spans="2:115" ht="14.25" x14ac:dyDescent="0.15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</row>
  </sheetData>
  <mergeCells count="9">
    <mergeCell ref="B6:B7"/>
    <mergeCell ref="C6:C7"/>
    <mergeCell ref="AF6:AF7"/>
    <mergeCell ref="DG6:DG7"/>
    <mergeCell ref="DH1:DL1"/>
    <mergeCell ref="BS6:BS7"/>
    <mergeCell ref="CL6:CL7"/>
    <mergeCell ref="CU6:CU7"/>
    <mergeCell ref="DL6:DL7"/>
  </mergeCells>
  <phoneticPr fontId="10"/>
  <pageMargins left="0.70866141732283472" right="0.70866141732283472" top="0.74803149606299213" bottom="0.74803149606299213" header="0.31496062992125984" footer="0.31496062992125984"/>
  <pageSetup paperSize="8" scale="50" orientation="landscape" r:id="rId1"/>
  <colBreaks count="1" manualBreakCount="1">
    <brk id="70" max="2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N106"/>
  <sheetViews>
    <sheetView view="pageBreakPreview" zoomScale="70" zoomScaleNormal="75" zoomScaleSheetLayoutView="70" workbookViewId="0">
      <pane xSplit="2" ySplit="8" topLeftCell="C9" activePane="bottomRight" state="frozen"/>
      <selection pane="topRight"/>
      <selection pane="bottomLeft"/>
      <selection pane="bottomRight"/>
    </sheetView>
  </sheetViews>
  <sheetFormatPr defaultColWidth="8.6640625" defaultRowHeight="10.5" x14ac:dyDescent="0.15"/>
  <cols>
    <col min="1" max="1" width="14.83203125" style="15" customWidth="1"/>
    <col min="2" max="2" width="11.5" style="49" customWidth="1"/>
    <col min="3" max="12" width="5.33203125" customWidth="1"/>
    <col min="13" max="13" width="8.83203125" customWidth="1"/>
    <col min="14" max="18" width="5.33203125" customWidth="1"/>
    <col min="19" max="19" width="8.83203125" customWidth="1"/>
    <col min="20" max="20" width="6.83203125" customWidth="1"/>
    <col min="21" max="24" width="5.33203125" customWidth="1"/>
    <col min="25" max="25" width="5.33203125" hidden="1" customWidth="1"/>
    <col min="26" max="33" width="5.33203125" customWidth="1"/>
    <col min="34" max="35" width="6.83203125" customWidth="1"/>
    <col min="36" max="42" width="5.33203125" customWidth="1"/>
    <col min="43" max="43" width="8.83203125" customWidth="1"/>
    <col min="44" max="44" width="5.33203125" hidden="1" customWidth="1"/>
    <col min="45" max="59" width="5.33203125" customWidth="1"/>
    <col min="60" max="60" width="6.83203125" customWidth="1"/>
    <col min="61" max="63" width="5.33203125" customWidth="1"/>
    <col min="64" max="64" width="8.83203125" customWidth="1"/>
    <col min="65" max="67" width="5.33203125" customWidth="1"/>
    <col min="68" max="68" width="6.83203125" customWidth="1"/>
    <col min="69" max="80" width="5.33203125" customWidth="1"/>
    <col min="81" max="81" width="6.83203125" customWidth="1"/>
    <col min="82" max="83" width="5.33203125" customWidth="1"/>
    <col min="84" max="84" width="5.33203125" hidden="1" customWidth="1"/>
    <col min="85" max="86" width="5.33203125" customWidth="1"/>
    <col min="87" max="87" width="6.83203125" customWidth="1"/>
    <col min="88" max="88" width="5.33203125" customWidth="1"/>
    <col min="89" max="89" width="6.83203125" customWidth="1"/>
    <col min="90" max="91" width="5.33203125" customWidth="1"/>
    <col min="92" max="92" width="12.33203125" bestFit="1" customWidth="1"/>
  </cols>
  <sheetData>
    <row r="1" spans="1:92" ht="24" customHeight="1" x14ac:dyDescent="0.15"/>
    <row r="2" spans="1:92" ht="39" customHeight="1" x14ac:dyDescent="0.3"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1" t="s">
        <v>80</v>
      </c>
      <c r="AE2" s="51"/>
      <c r="AF2" s="51"/>
      <c r="AG2" s="51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2"/>
      <c r="CD2" s="50"/>
      <c r="CE2" s="50"/>
      <c r="CF2" s="50"/>
      <c r="CG2" s="52" t="s">
        <v>53</v>
      </c>
      <c r="CH2" s="50"/>
      <c r="CI2" s="52"/>
      <c r="CJ2" s="53"/>
      <c r="CK2" s="53"/>
      <c r="CL2" s="53"/>
    </row>
    <row r="3" spans="1:92" ht="20.100000000000001" customHeight="1" x14ac:dyDescent="0.2">
      <c r="A3" s="16"/>
      <c r="B3" s="2"/>
      <c r="CC3" s="3"/>
      <c r="CG3" s="132" t="s">
        <v>111</v>
      </c>
    </row>
    <row r="4" spans="1:92" ht="47.25" customHeight="1" x14ac:dyDescent="0.2">
      <c r="A4" s="16"/>
      <c r="B4" s="2"/>
      <c r="CC4" s="3"/>
      <c r="CG4" s="3"/>
    </row>
    <row r="5" spans="1:92" ht="23.25" customHeight="1" thickBot="1" x14ac:dyDescent="0.25">
      <c r="A5" s="16"/>
      <c r="B5" s="2"/>
      <c r="C5" s="133">
        <v>1</v>
      </c>
      <c r="D5" s="133">
        <v>2</v>
      </c>
      <c r="E5" s="133">
        <v>3</v>
      </c>
      <c r="F5" s="133">
        <v>4</v>
      </c>
      <c r="G5" s="133">
        <v>5</v>
      </c>
      <c r="H5" s="133">
        <v>6</v>
      </c>
      <c r="I5" s="133">
        <v>7</v>
      </c>
      <c r="J5" s="133">
        <v>8</v>
      </c>
      <c r="K5" s="133">
        <v>9</v>
      </c>
      <c r="L5" s="133">
        <v>10</v>
      </c>
      <c r="M5" s="133">
        <v>11</v>
      </c>
      <c r="N5" s="133">
        <v>12</v>
      </c>
      <c r="O5" s="133">
        <v>13</v>
      </c>
      <c r="P5" s="133">
        <v>14</v>
      </c>
      <c r="Q5" s="133">
        <v>15</v>
      </c>
      <c r="R5" s="133">
        <v>16</v>
      </c>
      <c r="S5" s="133">
        <v>17</v>
      </c>
      <c r="T5" s="133">
        <v>18</v>
      </c>
      <c r="U5" s="133">
        <v>19</v>
      </c>
      <c r="V5" s="133">
        <v>20</v>
      </c>
      <c r="W5" s="133">
        <v>21</v>
      </c>
      <c r="X5" s="133">
        <v>22</v>
      </c>
      <c r="Y5" s="133"/>
      <c r="Z5" s="133">
        <v>23</v>
      </c>
      <c r="AA5" s="133">
        <v>24</v>
      </c>
      <c r="AB5" s="133">
        <v>25</v>
      </c>
      <c r="AC5" s="133">
        <v>26</v>
      </c>
      <c r="AD5" s="133">
        <v>27</v>
      </c>
      <c r="AE5" s="133">
        <v>28</v>
      </c>
      <c r="AF5" s="133">
        <v>29</v>
      </c>
      <c r="AG5" s="133">
        <v>30</v>
      </c>
      <c r="AH5" s="133">
        <v>31</v>
      </c>
      <c r="AI5" s="133">
        <v>32</v>
      </c>
      <c r="AJ5" s="133">
        <v>33</v>
      </c>
      <c r="AK5" s="133">
        <v>34</v>
      </c>
      <c r="AL5" s="133">
        <v>35</v>
      </c>
      <c r="AM5" s="133">
        <v>36</v>
      </c>
      <c r="AN5" s="133">
        <v>37</v>
      </c>
      <c r="AO5" s="133">
        <v>38</v>
      </c>
      <c r="AP5" s="133">
        <v>39</v>
      </c>
      <c r="AQ5" s="133">
        <v>40</v>
      </c>
      <c r="AR5" s="133"/>
      <c r="AS5" s="133">
        <v>41</v>
      </c>
      <c r="AT5" s="133">
        <v>42</v>
      </c>
      <c r="AU5" s="133">
        <v>43</v>
      </c>
      <c r="AV5" s="133">
        <v>44</v>
      </c>
      <c r="AW5" s="133">
        <v>45</v>
      </c>
      <c r="AX5" s="133">
        <v>46</v>
      </c>
      <c r="AY5" s="133">
        <v>47</v>
      </c>
      <c r="AZ5" s="133">
        <v>48</v>
      </c>
      <c r="BA5" s="133">
        <v>49</v>
      </c>
      <c r="BB5" s="133">
        <v>50</v>
      </c>
      <c r="BC5" s="133">
        <v>51</v>
      </c>
      <c r="BD5" s="133">
        <v>52</v>
      </c>
      <c r="BE5" s="133">
        <v>53</v>
      </c>
      <c r="BF5" s="133">
        <v>54</v>
      </c>
      <c r="BG5" s="133">
        <v>55</v>
      </c>
      <c r="BH5" s="133">
        <v>56</v>
      </c>
      <c r="BI5" s="133">
        <v>57</v>
      </c>
      <c r="BJ5" s="133">
        <v>58</v>
      </c>
      <c r="BK5" s="133">
        <v>59</v>
      </c>
      <c r="BL5" s="133">
        <v>60</v>
      </c>
      <c r="BM5" s="133">
        <v>61</v>
      </c>
      <c r="BN5" s="133">
        <v>62</v>
      </c>
      <c r="BO5" s="133">
        <v>63</v>
      </c>
      <c r="BP5" s="133">
        <v>64</v>
      </c>
      <c r="BQ5" s="133">
        <v>65</v>
      </c>
      <c r="BR5" s="133">
        <v>66</v>
      </c>
      <c r="BS5" s="133">
        <v>67</v>
      </c>
      <c r="BT5" s="133">
        <v>68</v>
      </c>
      <c r="BU5" s="133">
        <v>69</v>
      </c>
      <c r="BV5" s="133">
        <v>70</v>
      </c>
      <c r="BW5" s="133">
        <v>71</v>
      </c>
      <c r="BX5" s="133">
        <v>72</v>
      </c>
      <c r="BY5" s="133">
        <v>73</v>
      </c>
      <c r="BZ5" s="133">
        <v>74</v>
      </c>
      <c r="CA5" s="133">
        <v>75</v>
      </c>
      <c r="CB5" s="133">
        <v>76</v>
      </c>
      <c r="CC5" s="133">
        <v>77</v>
      </c>
      <c r="CD5" s="133">
        <v>78</v>
      </c>
      <c r="CE5" s="133">
        <v>79</v>
      </c>
      <c r="CF5" s="133"/>
      <c r="CG5" s="133">
        <v>80</v>
      </c>
      <c r="CH5" s="133">
        <v>81</v>
      </c>
      <c r="CI5" s="133">
        <v>82</v>
      </c>
      <c r="CJ5" s="133">
        <v>83</v>
      </c>
      <c r="CK5" s="133">
        <v>84</v>
      </c>
      <c r="CL5" s="133">
        <v>85</v>
      </c>
      <c r="CM5" s="134">
        <v>86</v>
      </c>
    </row>
    <row r="6" spans="1:92" s="9" customFormat="1" ht="6" customHeight="1" x14ac:dyDescent="0.2">
      <c r="A6" s="4"/>
      <c r="B6" s="5"/>
      <c r="C6" s="6"/>
      <c r="D6" s="7"/>
      <c r="E6" s="7"/>
      <c r="F6" s="7"/>
      <c r="G6" s="7"/>
      <c r="H6" s="7"/>
      <c r="I6" s="7"/>
      <c r="J6" s="7"/>
      <c r="K6" s="7"/>
      <c r="L6" s="19"/>
      <c r="M6" s="6"/>
      <c r="N6" s="7"/>
      <c r="O6" s="7"/>
      <c r="P6" s="7"/>
      <c r="Q6" s="7"/>
      <c r="R6" s="7"/>
      <c r="S6" s="7"/>
      <c r="T6" s="7"/>
      <c r="U6" s="7"/>
      <c r="V6" s="26"/>
      <c r="W6" s="31"/>
      <c r="X6" s="7"/>
      <c r="Y6" s="7"/>
      <c r="Z6" s="7"/>
      <c r="AA6" s="7"/>
      <c r="AB6" s="7"/>
      <c r="AC6" s="7"/>
      <c r="AD6" s="7"/>
      <c r="AE6" s="7"/>
      <c r="AF6" s="7"/>
      <c r="AG6" s="19"/>
      <c r="AH6" s="6"/>
      <c r="AI6" s="7"/>
      <c r="AJ6" s="7"/>
      <c r="AK6" s="7"/>
      <c r="AL6" s="7"/>
      <c r="AM6" s="7"/>
      <c r="AN6" s="7"/>
      <c r="AO6" s="7"/>
      <c r="AP6" s="7"/>
      <c r="AQ6" s="26"/>
      <c r="AR6" s="31"/>
      <c r="AS6" s="7"/>
      <c r="AT6" s="7"/>
      <c r="AU6" s="7"/>
      <c r="AV6" s="7"/>
      <c r="AW6" s="7"/>
      <c r="AX6" s="7"/>
      <c r="AY6" s="7"/>
      <c r="AZ6" s="7"/>
      <c r="BA6" s="7"/>
      <c r="BB6" s="19"/>
      <c r="BC6" s="6"/>
      <c r="BD6" s="7"/>
      <c r="BE6" s="7"/>
      <c r="BF6" s="7"/>
      <c r="BG6" s="7"/>
      <c r="BH6" s="7"/>
      <c r="BI6" s="7"/>
      <c r="BJ6" s="7"/>
      <c r="BK6" s="7"/>
      <c r="BL6" s="26"/>
      <c r="BM6" s="31"/>
      <c r="BN6" s="7"/>
      <c r="BO6" s="7"/>
      <c r="BP6" s="7"/>
      <c r="BQ6" s="7"/>
      <c r="BR6" s="7"/>
      <c r="BS6" s="7"/>
      <c r="BT6" s="7"/>
      <c r="BU6" s="7"/>
      <c r="BV6" s="19"/>
      <c r="BW6" s="6"/>
      <c r="BX6" s="7"/>
      <c r="BY6" s="7"/>
      <c r="BZ6" s="7"/>
      <c r="CA6" s="7"/>
      <c r="CB6" s="7"/>
      <c r="CC6" s="8"/>
      <c r="CD6" s="7"/>
      <c r="CE6" s="7"/>
      <c r="CF6" s="7"/>
      <c r="CG6" s="26"/>
      <c r="CH6" s="31"/>
      <c r="CI6" s="7"/>
      <c r="CJ6" s="7"/>
      <c r="CK6" s="7"/>
      <c r="CL6" s="19"/>
      <c r="CM6" s="65"/>
    </row>
    <row r="7" spans="1:92" s="15" customFormat="1" ht="148.5" customHeight="1" thickBot="1" x14ac:dyDescent="0.2">
      <c r="A7" s="10"/>
      <c r="B7" s="135" t="s">
        <v>0</v>
      </c>
      <c r="C7" s="92" t="s">
        <v>112</v>
      </c>
      <c r="D7" s="93" t="s">
        <v>113</v>
      </c>
      <c r="E7" s="93" t="s">
        <v>114</v>
      </c>
      <c r="F7" s="93" t="s">
        <v>1</v>
      </c>
      <c r="G7" s="93" t="s">
        <v>51</v>
      </c>
      <c r="H7" s="93" t="s">
        <v>2</v>
      </c>
      <c r="I7" s="93" t="s">
        <v>115</v>
      </c>
      <c r="J7" s="93" t="s">
        <v>116</v>
      </c>
      <c r="K7" s="93" t="s">
        <v>3</v>
      </c>
      <c r="L7" s="94" t="s">
        <v>117</v>
      </c>
      <c r="M7" s="92" t="s">
        <v>4</v>
      </c>
      <c r="N7" s="93" t="s">
        <v>5</v>
      </c>
      <c r="O7" s="93" t="s">
        <v>118</v>
      </c>
      <c r="P7" s="93" t="s">
        <v>119</v>
      </c>
      <c r="Q7" s="93" t="s">
        <v>6</v>
      </c>
      <c r="R7" s="93" t="s">
        <v>120</v>
      </c>
      <c r="S7" s="93" t="s">
        <v>7</v>
      </c>
      <c r="T7" s="93" t="s">
        <v>82</v>
      </c>
      <c r="U7" s="93" t="s">
        <v>8</v>
      </c>
      <c r="V7" s="95" t="s">
        <v>121</v>
      </c>
      <c r="W7" s="96" t="s">
        <v>122</v>
      </c>
      <c r="X7" s="93" t="s">
        <v>76</v>
      </c>
      <c r="Y7" s="93" t="s">
        <v>123</v>
      </c>
      <c r="Z7" s="93" t="s">
        <v>9</v>
      </c>
      <c r="AA7" s="93" t="s">
        <v>124</v>
      </c>
      <c r="AB7" s="93" t="s">
        <v>10</v>
      </c>
      <c r="AC7" s="93" t="s">
        <v>11</v>
      </c>
      <c r="AD7" s="93" t="s">
        <v>12</v>
      </c>
      <c r="AE7" s="93" t="s">
        <v>125</v>
      </c>
      <c r="AF7" s="93" t="s">
        <v>126</v>
      </c>
      <c r="AG7" s="94" t="s">
        <v>127</v>
      </c>
      <c r="AH7" s="92" t="s">
        <v>13</v>
      </c>
      <c r="AI7" s="93" t="s">
        <v>128</v>
      </c>
      <c r="AJ7" s="93" t="s">
        <v>14</v>
      </c>
      <c r="AK7" s="93" t="s">
        <v>15</v>
      </c>
      <c r="AL7" s="93" t="s">
        <v>16</v>
      </c>
      <c r="AM7" s="93" t="s">
        <v>17</v>
      </c>
      <c r="AN7" s="93" t="s">
        <v>129</v>
      </c>
      <c r="AO7" s="93" t="s">
        <v>130</v>
      </c>
      <c r="AP7" s="93" t="s">
        <v>131</v>
      </c>
      <c r="AQ7" s="95" t="s">
        <v>85</v>
      </c>
      <c r="AR7" s="96" t="s">
        <v>132</v>
      </c>
      <c r="AS7" s="93" t="s">
        <v>18</v>
      </c>
      <c r="AT7" s="93" t="s">
        <v>133</v>
      </c>
      <c r="AU7" s="93" t="s">
        <v>134</v>
      </c>
      <c r="AV7" s="93" t="s">
        <v>19</v>
      </c>
      <c r="AW7" s="93" t="s">
        <v>135</v>
      </c>
      <c r="AX7" s="93" t="s">
        <v>20</v>
      </c>
      <c r="AY7" s="93" t="s">
        <v>136</v>
      </c>
      <c r="AZ7" s="93" t="s">
        <v>137</v>
      </c>
      <c r="BA7" s="93" t="s">
        <v>34</v>
      </c>
      <c r="BB7" s="94" t="s">
        <v>21</v>
      </c>
      <c r="BC7" s="92" t="s">
        <v>138</v>
      </c>
      <c r="BD7" s="93" t="s">
        <v>22</v>
      </c>
      <c r="BE7" s="93" t="s">
        <v>139</v>
      </c>
      <c r="BF7" s="93" t="s">
        <v>23</v>
      </c>
      <c r="BG7" s="93" t="s">
        <v>140</v>
      </c>
      <c r="BH7" s="93" t="s">
        <v>24</v>
      </c>
      <c r="BI7" s="97" t="s">
        <v>141</v>
      </c>
      <c r="BJ7" s="93" t="s">
        <v>52</v>
      </c>
      <c r="BK7" s="93" t="s">
        <v>25</v>
      </c>
      <c r="BL7" s="95" t="s">
        <v>26</v>
      </c>
      <c r="BM7" s="96" t="s">
        <v>142</v>
      </c>
      <c r="BN7" s="93" t="s">
        <v>143</v>
      </c>
      <c r="BO7" s="93" t="s">
        <v>27</v>
      </c>
      <c r="BP7" s="93" t="s">
        <v>144</v>
      </c>
      <c r="BQ7" s="93" t="s">
        <v>28</v>
      </c>
      <c r="BR7" s="93" t="s">
        <v>145</v>
      </c>
      <c r="BS7" s="97" t="s">
        <v>146</v>
      </c>
      <c r="BT7" s="93" t="s">
        <v>29</v>
      </c>
      <c r="BU7" s="93" t="s">
        <v>147</v>
      </c>
      <c r="BV7" s="94" t="s">
        <v>30</v>
      </c>
      <c r="BW7" s="92" t="s">
        <v>148</v>
      </c>
      <c r="BX7" s="93" t="s">
        <v>31</v>
      </c>
      <c r="BY7" s="93" t="s">
        <v>149</v>
      </c>
      <c r="BZ7" s="93" t="s">
        <v>32</v>
      </c>
      <c r="CA7" s="93" t="s">
        <v>150</v>
      </c>
      <c r="CB7" s="93" t="s">
        <v>151</v>
      </c>
      <c r="CC7" s="93" t="s">
        <v>33</v>
      </c>
      <c r="CD7" s="93" t="s">
        <v>74</v>
      </c>
      <c r="CE7" s="97" t="s">
        <v>152</v>
      </c>
      <c r="CF7" s="93" t="s">
        <v>153</v>
      </c>
      <c r="CG7" s="95" t="s">
        <v>37</v>
      </c>
      <c r="CH7" s="96" t="s">
        <v>35</v>
      </c>
      <c r="CI7" s="93" t="s">
        <v>36</v>
      </c>
      <c r="CJ7" s="93" t="s">
        <v>154</v>
      </c>
      <c r="CK7" s="93" t="s">
        <v>155</v>
      </c>
      <c r="CL7" s="94" t="s">
        <v>156</v>
      </c>
      <c r="CM7" s="136" t="s">
        <v>66</v>
      </c>
    </row>
    <row r="8" spans="1:92" s="18" customFormat="1" ht="53.25" customHeight="1" thickTop="1" x14ac:dyDescent="0.15">
      <c r="A8" s="137" t="s">
        <v>157</v>
      </c>
      <c r="B8" s="138">
        <v>13078</v>
      </c>
      <c r="C8" s="139">
        <v>2</v>
      </c>
      <c r="D8" s="140">
        <v>6</v>
      </c>
      <c r="E8" s="140">
        <v>3</v>
      </c>
      <c r="F8" s="140">
        <v>30</v>
      </c>
      <c r="G8" s="140">
        <v>2</v>
      </c>
      <c r="H8" s="140">
        <v>93</v>
      </c>
      <c r="I8" s="140">
        <v>2</v>
      </c>
      <c r="J8" s="140">
        <v>1</v>
      </c>
      <c r="K8" s="140">
        <v>2</v>
      </c>
      <c r="L8" s="141">
        <v>18</v>
      </c>
      <c r="M8" s="139">
        <v>1915</v>
      </c>
      <c r="N8" s="140">
        <v>3</v>
      </c>
      <c r="O8" s="140">
        <v>18</v>
      </c>
      <c r="P8" s="140">
        <v>5</v>
      </c>
      <c r="Q8" s="140">
        <v>21</v>
      </c>
      <c r="R8" s="140">
        <v>2</v>
      </c>
      <c r="S8" s="140">
        <v>5189</v>
      </c>
      <c r="T8" s="140">
        <v>109</v>
      </c>
      <c r="U8" s="140">
        <v>2</v>
      </c>
      <c r="V8" s="142">
        <v>5</v>
      </c>
      <c r="W8" s="143">
        <v>10</v>
      </c>
      <c r="X8" s="140">
        <v>1</v>
      </c>
      <c r="Y8" s="140">
        <v>0</v>
      </c>
      <c r="Z8" s="140">
        <v>8</v>
      </c>
      <c r="AA8" s="140">
        <v>1</v>
      </c>
      <c r="AB8" s="140">
        <v>3</v>
      </c>
      <c r="AC8" s="140">
        <v>9</v>
      </c>
      <c r="AD8" s="140">
        <v>8</v>
      </c>
      <c r="AE8" s="140">
        <v>2</v>
      </c>
      <c r="AF8" s="140">
        <v>1</v>
      </c>
      <c r="AG8" s="141">
        <v>3</v>
      </c>
      <c r="AH8" s="139">
        <v>105</v>
      </c>
      <c r="AI8" s="140">
        <v>185</v>
      </c>
      <c r="AJ8" s="140">
        <v>6</v>
      </c>
      <c r="AK8" s="140">
        <v>3</v>
      </c>
      <c r="AL8" s="140">
        <v>2</v>
      </c>
      <c r="AM8" s="140">
        <v>7</v>
      </c>
      <c r="AN8" s="140">
        <v>7</v>
      </c>
      <c r="AO8" s="140">
        <v>2</v>
      </c>
      <c r="AP8" s="140">
        <v>2</v>
      </c>
      <c r="AQ8" s="142">
        <v>1067</v>
      </c>
      <c r="AR8" s="143">
        <v>0</v>
      </c>
      <c r="AS8" s="140">
        <v>4</v>
      </c>
      <c r="AT8" s="140">
        <v>1</v>
      </c>
      <c r="AU8" s="140">
        <v>85</v>
      </c>
      <c r="AV8" s="140">
        <v>8</v>
      </c>
      <c r="AW8" s="140">
        <v>3</v>
      </c>
      <c r="AX8" s="140">
        <v>17</v>
      </c>
      <c r="AY8" s="140">
        <v>2</v>
      </c>
      <c r="AZ8" s="140">
        <v>1</v>
      </c>
      <c r="BA8" s="140">
        <v>10</v>
      </c>
      <c r="BB8" s="141">
        <v>52</v>
      </c>
      <c r="BC8" s="139">
        <v>1</v>
      </c>
      <c r="BD8" s="140">
        <v>7</v>
      </c>
      <c r="BE8" s="140">
        <v>1</v>
      </c>
      <c r="BF8" s="140">
        <v>2</v>
      </c>
      <c r="BG8" s="140">
        <v>2</v>
      </c>
      <c r="BH8" s="140">
        <v>465</v>
      </c>
      <c r="BI8" s="140">
        <v>1</v>
      </c>
      <c r="BJ8" s="140">
        <v>98</v>
      </c>
      <c r="BK8" s="140">
        <v>44</v>
      </c>
      <c r="BL8" s="142">
        <v>1673</v>
      </c>
      <c r="BM8" s="143">
        <v>1</v>
      </c>
      <c r="BN8" s="140">
        <v>1</v>
      </c>
      <c r="BO8" s="140">
        <v>32</v>
      </c>
      <c r="BP8" s="140">
        <v>466</v>
      </c>
      <c r="BQ8" s="140">
        <v>1</v>
      </c>
      <c r="BR8" s="140">
        <v>1</v>
      </c>
      <c r="BS8" s="140">
        <v>2</v>
      </c>
      <c r="BT8" s="140">
        <v>5</v>
      </c>
      <c r="BU8" s="140">
        <v>1</v>
      </c>
      <c r="BV8" s="141">
        <v>5</v>
      </c>
      <c r="BW8" s="139">
        <v>5</v>
      </c>
      <c r="BX8" s="140">
        <v>15</v>
      </c>
      <c r="BY8" s="140">
        <v>1</v>
      </c>
      <c r="BZ8" s="140">
        <v>3</v>
      </c>
      <c r="CA8" s="140">
        <v>5</v>
      </c>
      <c r="CB8" s="140">
        <v>2</v>
      </c>
      <c r="CC8" s="140">
        <v>118</v>
      </c>
      <c r="CD8" s="140">
        <v>1</v>
      </c>
      <c r="CE8" s="140">
        <v>1</v>
      </c>
      <c r="CF8" s="140">
        <v>0</v>
      </c>
      <c r="CG8" s="142">
        <v>13</v>
      </c>
      <c r="CH8" s="143">
        <v>43</v>
      </c>
      <c r="CI8" s="140">
        <v>166</v>
      </c>
      <c r="CJ8" s="140">
        <v>2</v>
      </c>
      <c r="CK8" s="140">
        <v>843</v>
      </c>
      <c r="CL8" s="141">
        <v>1</v>
      </c>
      <c r="CM8" s="144">
        <v>7</v>
      </c>
    </row>
    <row r="9" spans="1:92" s="36" customFormat="1" ht="53.25" customHeight="1" x14ac:dyDescent="0.15">
      <c r="A9" s="145" t="s">
        <v>39</v>
      </c>
      <c r="B9" s="146">
        <v>5126</v>
      </c>
      <c r="C9" s="147">
        <v>2</v>
      </c>
      <c r="D9" s="148">
        <v>6</v>
      </c>
      <c r="E9" s="148">
        <v>1</v>
      </c>
      <c r="F9" s="148">
        <v>15</v>
      </c>
      <c r="G9" s="148">
        <v>2</v>
      </c>
      <c r="H9" s="148">
        <v>25</v>
      </c>
      <c r="I9" s="148">
        <v>2</v>
      </c>
      <c r="J9" s="148"/>
      <c r="K9" s="148">
        <v>2</v>
      </c>
      <c r="L9" s="149">
        <v>3</v>
      </c>
      <c r="M9" s="147">
        <v>240</v>
      </c>
      <c r="N9" s="148">
        <v>2</v>
      </c>
      <c r="O9" s="148">
        <v>10</v>
      </c>
      <c r="P9" s="148">
        <v>4</v>
      </c>
      <c r="Q9" s="148">
        <v>9</v>
      </c>
      <c r="R9" s="148"/>
      <c r="S9" s="148">
        <v>2352</v>
      </c>
      <c r="T9" s="148">
        <v>53</v>
      </c>
      <c r="U9" s="148">
        <v>1</v>
      </c>
      <c r="V9" s="150">
        <v>4</v>
      </c>
      <c r="W9" s="151">
        <v>6</v>
      </c>
      <c r="X9" s="148"/>
      <c r="Y9" s="148"/>
      <c r="Z9" s="148">
        <v>4</v>
      </c>
      <c r="AA9" s="148"/>
      <c r="AB9" s="148">
        <v>2</v>
      </c>
      <c r="AC9" s="148">
        <v>5</v>
      </c>
      <c r="AD9" s="148">
        <v>3</v>
      </c>
      <c r="AE9" s="148">
        <v>2</v>
      </c>
      <c r="AF9" s="148">
        <v>1</v>
      </c>
      <c r="AG9" s="149">
        <v>3</v>
      </c>
      <c r="AH9" s="147">
        <v>31</v>
      </c>
      <c r="AI9" s="148">
        <v>71</v>
      </c>
      <c r="AJ9" s="148">
        <v>2</v>
      </c>
      <c r="AK9" s="148">
        <v>1</v>
      </c>
      <c r="AL9" s="148">
        <v>1</v>
      </c>
      <c r="AM9" s="148">
        <v>4</v>
      </c>
      <c r="AN9" s="148">
        <v>3</v>
      </c>
      <c r="AO9" s="148">
        <v>2</v>
      </c>
      <c r="AP9" s="148"/>
      <c r="AQ9" s="150">
        <v>685</v>
      </c>
      <c r="AR9" s="151"/>
      <c r="AS9" s="148">
        <v>1</v>
      </c>
      <c r="AT9" s="148"/>
      <c r="AU9" s="148">
        <v>71</v>
      </c>
      <c r="AV9" s="148">
        <v>4</v>
      </c>
      <c r="AW9" s="148">
        <v>3</v>
      </c>
      <c r="AX9" s="148">
        <v>11</v>
      </c>
      <c r="AY9" s="148"/>
      <c r="AZ9" s="148">
        <v>1</v>
      </c>
      <c r="BA9" s="148">
        <v>2</v>
      </c>
      <c r="BB9" s="149">
        <v>20</v>
      </c>
      <c r="BC9" s="147"/>
      <c r="BD9" s="148">
        <v>5</v>
      </c>
      <c r="BE9" s="148"/>
      <c r="BF9" s="148">
        <v>2</v>
      </c>
      <c r="BG9" s="148">
        <v>2</v>
      </c>
      <c r="BH9" s="148">
        <v>89</v>
      </c>
      <c r="BI9" s="148">
        <v>1</v>
      </c>
      <c r="BJ9" s="148">
        <v>46</v>
      </c>
      <c r="BK9" s="148">
        <v>15</v>
      </c>
      <c r="BL9" s="150">
        <v>587</v>
      </c>
      <c r="BM9" s="151"/>
      <c r="BN9" s="148"/>
      <c r="BO9" s="148">
        <v>15</v>
      </c>
      <c r="BP9" s="148">
        <v>238</v>
      </c>
      <c r="BQ9" s="148">
        <v>1</v>
      </c>
      <c r="BR9" s="148"/>
      <c r="BS9" s="148">
        <v>2</v>
      </c>
      <c r="BT9" s="148">
        <v>4</v>
      </c>
      <c r="BU9" s="148">
        <v>1</v>
      </c>
      <c r="BV9" s="149">
        <v>4</v>
      </c>
      <c r="BW9" s="147">
        <v>5</v>
      </c>
      <c r="BX9" s="148">
        <v>10</v>
      </c>
      <c r="BY9" s="148"/>
      <c r="BZ9" s="148">
        <v>1</v>
      </c>
      <c r="CA9" s="148">
        <v>1</v>
      </c>
      <c r="CB9" s="148">
        <v>2</v>
      </c>
      <c r="CC9" s="148">
        <v>43</v>
      </c>
      <c r="CD9" s="148"/>
      <c r="CE9" s="148"/>
      <c r="CF9" s="148"/>
      <c r="CG9" s="150">
        <v>7</v>
      </c>
      <c r="CH9" s="151">
        <v>18</v>
      </c>
      <c r="CI9" s="148">
        <v>65</v>
      </c>
      <c r="CJ9" s="148">
        <v>2</v>
      </c>
      <c r="CK9" s="148">
        <v>284</v>
      </c>
      <c r="CL9" s="149"/>
      <c r="CM9" s="152">
        <v>4</v>
      </c>
      <c r="CN9" s="79"/>
    </row>
    <row r="10" spans="1:92" s="36" customFormat="1" ht="53.25" customHeight="1" x14ac:dyDescent="0.15">
      <c r="A10" s="153" t="s">
        <v>40</v>
      </c>
      <c r="B10" s="154">
        <v>2533</v>
      </c>
      <c r="C10" s="155"/>
      <c r="D10" s="156"/>
      <c r="E10" s="156"/>
      <c r="F10" s="156">
        <v>6</v>
      </c>
      <c r="G10" s="156"/>
      <c r="H10" s="156">
        <v>10</v>
      </c>
      <c r="I10" s="156"/>
      <c r="J10" s="156"/>
      <c r="K10" s="156"/>
      <c r="L10" s="157">
        <v>15</v>
      </c>
      <c r="M10" s="155">
        <v>960</v>
      </c>
      <c r="N10" s="156">
        <v>1</v>
      </c>
      <c r="O10" s="156">
        <v>3</v>
      </c>
      <c r="P10" s="156"/>
      <c r="Q10" s="156">
        <v>3</v>
      </c>
      <c r="R10" s="156"/>
      <c r="S10" s="156">
        <v>737</v>
      </c>
      <c r="T10" s="156">
        <v>22</v>
      </c>
      <c r="U10" s="156"/>
      <c r="V10" s="158"/>
      <c r="W10" s="159"/>
      <c r="X10" s="156"/>
      <c r="Y10" s="156"/>
      <c r="Z10" s="156"/>
      <c r="AA10" s="156"/>
      <c r="AB10" s="156"/>
      <c r="AC10" s="156">
        <v>1</v>
      </c>
      <c r="AD10" s="156"/>
      <c r="AE10" s="156"/>
      <c r="AF10" s="156"/>
      <c r="AG10" s="157"/>
      <c r="AH10" s="160">
        <v>31</v>
      </c>
      <c r="AI10" s="161">
        <v>10</v>
      </c>
      <c r="AJ10" s="161">
        <v>1</v>
      </c>
      <c r="AK10" s="161"/>
      <c r="AL10" s="161">
        <v>1</v>
      </c>
      <c r="AM10" s="161">
        <v>2</v>
      </c>
      <c r="AN10" s="161">
        <v>3</v>
      </c>
      <c r="AO10" s="161"/>
      <c r="AP10" s="161"/>
      <c r="AQ10" s="162">
        <v>106</v>
      </c>
      <c r="AR10" s="163"/>
      <c r="AS10" s="161"/>
      <c r="AT10" s="161"/>
      <c r="AU10" s="161">
        <v>6</v>
      </c>
      <c r="AV10" s="161"/>
      <c r="AW10" s="161"/>
      <c r="AX10" s="161">
        <v>2</v>
      </c>
      <c r="AY10" s="161"/>
      <c r="AZ10" s="161"/>
      <c r="BA10" s="161">
        <v>3</v>
      </c>
      <c r="BB10" s="164">
        <v>4</v>
      </c>
      <c r="BC10" s="160"/>
      <c r="BD10" s="161">
        <v>1</v>
      </c>
      <c r="BE10" s="161"/>
      <c r="BF10" s="161"/>
      <c r="BG10" s="161"/>
      <c r="BH10" s="161">
        <v>44</v>
      </c>
      <c r="BI10" s="161"/>
      <c r="BJ10" s="161">
        <v>5</v>
      </c>
      <c r="BK10" s="161">
        <v>13</v>
      </c>
      <c r="BL10" s="162">
        <v>266</v>
      </c>
      <c r="BM10" s="163">
        <v>1</v>
      </c>
      <c r="BN10" s="161">
        <v>1</v>
      </c>
      <c r="BO10" s="161">
        <v>10</v>
      </c>
      <c r="BP10" s="161">
        <v>38</v>
      </c>
      <c r="BQ10" s="161"/>
      <c r="BR10" s="161"/>
      <c r="BS10" s="161"/>
      <c r="BT10" s="161"/>
      <c r="BU10" s="161"/>
      <c r="BV10" s="164"/>
      <c r="BW10" s="160"/>
      <c r="BX10" s="161">
        <v>1</v>
      </c>
      <c r="BY10" s="161">
        <v>1</v>
      </c>
      <c r="BZ10" s="161"/>
      <c r="CA10" s="161">
        <v>3</v>
      </c>
      <c r="CB10" s="161"/>
      <c r="CC10" s="161">
        <v>9</v>
      </c>
      <c r="CD10" s="161"/>
      <c r="CE10" s="161"/>
      <c r="CF10" s="161"/>
      <c r="CG10" s="162"/>
      <c r="CH10" s="163">
        <v>9</v>
      </c>
      <c r="CI10" s="161">
        <v>26</v>
      </c>
      <c r="CJ10" s="161"/>
      <c r="CK10" s="161">
        <v>176</v>
      </c>
      <c r="CL10" s="164"/>
      <c r="CM10" s="165">
        <v>2</v>
      </c>
    </row>
    <row r="11" spans="1:92" s="36" customFormat="1" ht="53.25" customHeight="1" x14ac:dyDescent="0.15">
      <c r="A11" s="153" t="s">
        <v>41</v>
      </c>
      <c r="B11" s="154">
        <v>323</v>
      </c>
      <c r="C11" s="160"/>
      <c r="D11" s="161"/>
      <c r="E11" s="161"/>
      <c r="F11" s="161"/>
      <c r="G11" s="161"/>
      <c r="H11" s="161">
        <v>3</v>
      </c>
      <c r="I11" s="161"/>
      <c r="J11" s="161"/>
      <c r="K11" s="161"/>
      <c r="L11" s="164"/>
      <c r="M11" s="160">
        <v>11</v>
      </c>
      <c r="N11" s="161"/>
      <c r="O11" s="161"/>
      <c r="P11" s="161"/>
      <c r="Q11" s="161">
        <v>1</v>
      </c>
      <c r="R11" s="161"/>
      <c r="S11" s="161">
        <v>145</v>
      </c>
      <c r="T11" s="161">
        <v>2</v>
      </c>
      <c r="U11" s="161"/>
      <c r="V11" s="162"/>
      <c r="W11" s="163"/>
      <c r="X11" s="161"/>
      <c r="Y11" s="161"/>
      <c r="Z11" s="161"/>
      <c r="AA11" s="161"/>
      <c r="AB11" s="161"/>
      <c r="AC11" s="161"/>
      <c r="AD11" s="161"/>
      <c r="AE11" s="161"/>
      <c r="AF11" s="161"/>
      <c r="AG11" s="164"/>
      <c r="AH11" s="160">
        <v>8</v>
      </c>
      <c r="AI11" s="161">
        <v>18</v>
      </c>
      <c r="AJ11" s="161"/>
      <c r="AK11" s="161"/>
      <c r="AL11" s="161"/>
      <c r="AM11" s="161"/>
      <c r="AN11" s="161">
        <v>1</v>
      </c>
      <c r="AO11" s="161"/>
      <c r="AP11" s="161"/>
      <c r="AQ11" s="162">
        <v>26</v>
      </c>
      <c r="AR11" s="163"/>
      <c r="AS11" s="161">
        <v>2</v>
      </c>
      <c r="AT11" s="161"/>
      <c r="AU11" s="161">
        <v>1</v>
      </c>
      <c r="AV11" s="161"/>
      <c r="AW11" s="161"/>
      <c r="AX11" s="161"/>
      <c r="AY11" s="161"/>
      <c r="AZ11" s="161"/>
      <c r="BA11" s="161"/>
      <c r="BB11" s="164">
        <v>1</v>
      </c>
      <c r="BC11" s="160"/>
      <c r="BD11" s="161"/>
      <c r="BE11" s="161"/>
      <c r="BF11" s="161"/>
      <c r="BG11" s="161"/>
      <c r="BH11" s="161"/>
      <c r="BI11" s="161"/>
      <c r="BJ11" s="161"/>
      <c r="BK11" s="161">
        <v>2</v>
      </c>
      <c r="BL11" s="162">
        <v>52</v>
      </c>
      <c r="BM11" s="163"/>
      <c r="BN11" s="161"/>
      <c r="BO11" s="161">
        <v>1</v>
      </c>
      <c r="BP11" s="161">
        <v>1</v>
      </c>
      <c r="BQ11" s="161"/>
      <c r="BR11" s="161"/>
      <c r="BS11" s="161"/>
      <c r="BT11" s="161"/>
      <c r="BU11" s="161"/>
      <c r="BV11" s="164">
        <v>1</v>
      </c>
      <c r="BW11" s="160"/>
      <c r="BX11" s="161"/>
      <c r="BY11" s="161"/>
      <c r="BZ11" s="161">
        <v>1</v>
      </c>
      <c r="CA11" s="161"/>
      <c r="CB11" s="161"/>
      <c r="CC11" s="161">
        <v>29</v>
      </c>
      <c r="CD11" s="161"/>
      <c r="CE11" s="161"/>
      <c r="CF11" s="161"/>
      <c r="CG11" s="162"/>
      <c r="CH11" s="163"/>
      <c r="CI11" s="161">
        <v>5</v>
      </c>
      <c r="CJ11" s="161"/>
      <c r="CK11" s="161">
        <v>12</v>
      </c>
      <c r="CL11" s="164"/>
      <c r="CM11" s="165"/>
    </row>
    <row r="12" spans="1:92" s="36" customFormat="1" ht="53.25" customHeight="1" x14ac:dyDescent="0.15">
      <c r="A12" s="153" t="s">
        <v>42</v>
      </c>
      <c r="B12" s="154">
        <v>419</v>
      </c>
      <c r="C12" s="160"/>
      <c r="D12" s="161"/>
      <c r="E12" s="161"/>
      <c r="F12" s="161"/>
      <c r="G12" s="161"/>
      <c r="H12" s="161"/>
      <c r="I12" s="161"/>
      <c r="J12" s="161"/>
      <c r="K12" s="161"/>
      <c r="L12" s="164"/>
      <c r="M12" s="160">
        <v>29</v>
      </c>
      <c r="N12" s="161"/>
      <c r="O12" s="161"/>
      <c r="P12" s="161"/>
      <c r="Q12" s="161">
        <v>1</v>
      </c>
      <c r="R12" s="161"/>
      <c r="S12" s="161">
        <v>198</v>
      </c>
      <c r="T12" s="161">
        <v>4</v>
      </c>
      <c r="U12" s="161"/>
      <c r="V12" s="162"/>
      <c r="W12" s="163"/>
      <c r="X12" s="161"/>
      <c r="Y12" s="161"/>
      <c r="Z12" s="161"/>
      <c r="AA12" s="161"/>
      <c r="AB12" s="161"/>
      <c r="AC12" s="161"/>
      <c r="AD12" s="161"/>
      <c r="AE12" s="161"/>
      <c r="AF12" s="161"/>
      <c r="AG12" s="164"/>
      <c r="AH12" s="160"/>
      <c r="AI12" s="161">
        <v>33</v>
      </c>
      <c r="AJ12" s="161"/>
      <c r="AK12" s="161"/>
      <c r="AL12" s="161"/>
      <c r="AM12" s="161"/>
      <c r="AN12" s="161"/>
      <c r="AO12" s="161"/>
      <c r="AP12" s="161"/>
      <c r="AQ12" s="162">
        <v>12</v>
      </c>
      <c r="AR12" s="163"/>
      <c r="AS12" s="161"/>
      <c r="AT12" s="161"/>
      <c r="AU12" s="161"/>
      <c r="AV12" s="161"/>
      <c r="AW12" s="161"/>
      <c r="AX12" s="161"/>
      <c r="AY12" s="161"/>
      <c r="AZ12" s="161"/>
      <c r="BA12" s="161"/>
      <c r="BB12" s="164">
        <v>1</v>
      </c>
      <c r="BC12" s="160"/>
      <c r="BD12" s="161"/>
      <c r="BE12" s="161"/>
      <c r="BF12" s="161"/>
      <c r="BG12" s="161"/>
      <c r="BH12" s="161"/>
      <c r="BI12" s="161"/>
      <c r="BJ12" s="161"/>
      <c r="BK12" s="161">
        <v>1</v>
      </c>
      <c r="BL12" s="162">
        <v>59</v>
      </c>
      <c r="BM12" s="163"/>
      <c r="BN12" s="161"/>
      <c r="BO12" s="161"/>
      <c r="BP12" s="161">
        <v>3</v>
      </c>
      <c r="BQ12" s="161"/>
      <c r="BR12" s="161"/>
      <c r="BS12" s="161"/>
      <c r="BT12" s="161"/>
      <c r="BU12" s="161"/>
      <c r="BV12" s="164"/>
      <c r="BW12" s="160"/>
      <c r="BX12" s="161"/>
      <c r="BY12" s="161"/>
      <c r="BZ12" s="161"/>
      <c r="CA12" s="161"/>
      <c r="CB12" s="161"/>
      <c r="CC12" s="161">
        <v>5</v>
      </c>
      <c r="CD12" s="161"/>
      <c r="CE12" s="161"/>
      <c r="CF12" s="161"/>
      <c r="CG12" s="162"/>
      <c r="CH12" s="163">
        <v>2</v>
      </c>
      <c r="CI12" s="161">
        <v>6</v>
      </c>
      <c r="CJ12" s="161"/>
      <c r="CK12" s="161">
        <v>65</v>
      </c>
      <c r="CL12" s="164"/>
      <c r="CM12" s="165"/>
    </row>
    <row r="13" spans="1:92" s="36" customFormat="1" ht="53.25" customHeight="1" x14ac:dyDescent="0.15">
      <c r="A13" s="153" t="s">
        <v>43</v>
      </c>
      <c r="B13" s="154">
        <v>248</v>
      </c>
      <c r="C13" s="160"/>
      <c r="D13" s="161"/>
      <c r="E13" s="161"/>
      <c r="F13" s="161">
        <v>1</v>
      </c>
      <c r="G13" s="161"/>
      <c r="H13" s="161"/>
      <c r="I13" s="161"/>
      <c r="J13" s="161"/>
      <c r="K13" s="161"/>
      <c r="L13" s="164"/>
      <c r="M13" s="160">
        <v>13</v>
      </c>
      <c r="N13" s="161"/>
      <c r="O13" s="161"/>
      <c r="P13" s="161"/>
      <c r="Q13" s="161">
        <v>1</v>
      </c>
      <c r="R13" s="161"/>
      <c r="S13" s="161">
        <v>126</v>
      </c>
      <c r="T13" s="161"/>
      <c r="U13" s="161"/>
      <c r="V13" s="162"/>
      <c r="W13" s="163"/>
      <c r="X13" s="161"/>
      <c r="Y13" s="161"/>
      <c r="Z13" s="161"/>
      <c r="AA13" s="161"/>
      <c r="AB13" s="161"/>
      <c r="AC13" s="161"/>
      <c r="AD13" s="161">
        <v>1</v>
      </c>
      <c r="AE13" s="161"/>
      <c r="AF13" s="161"/>
      <c r="AG13" s="164"/>
      <c r="AH13" s="160"/>
      <c r="AI13" s="161">
        <v>1</v>
      </c>
      <c r="AJ13" s="161"/>
      <c r="AK13" s="161"/>
      <c r="AL13" s="161"/>
      <c r="AM13" s="161"/>
      <c r="AN13" s="161"/>
      <c r="AO13" s="161"/>
      <c r="AP13" s="161"/>
      <c r="AQ13" s="162">
        <v>28</v>
      </c>
      <c r="AR13" s="163"/>
      <c r="AS13" s="161"/>
      <c r="AT13" s="161"/>
      <c r="AU13" s="161"/>
      <c r="AV13" s="161"/>
      <c r="AW13" s="161"/>
      <c r="AX13" s="161"/>
      <c r="AY13" s="161"/>
      <c r="AZ13" s="161"/>
      <c r="BA13" s="161"/>
      <c r="BB13" s="164"/>
      <c r="BC13" s="160"/>
      <c r="BD13" s="161"/>
      <c r="BE13" s="161"/>
      <c r="BF13" s="161"/>
      <c r="BG13" s="161"/>
      <c r="BH13" s="161"/>
      <c r="BI13" s="161"/>
      <c r="BJ13" s="161">
        <v>1</v>
      </c>
      <c r="BK13" s="161"/>
      <c r="BL13" s="162">
        <v>18</v>
      </c>
      <c r="BM13" s="163"/>
      <c r="BN13" s="161"/>
      <c r="BO13" s="161"/>
      <c r="BP13" s="161">
        <v>1</v>
      </c>
      <c r="BQ13" s="161"/>
      <c r="BR13" s="161"/>
      <c r="BS13" s="161"/>
      <c r="BT13" s="161"/>
      <c r="BU13" s="161"/>
      <c r="BV13" s="164"/>
      <c r="BW13" s="160"/>
      <c r="BX13" s="161">
        <v>1</v>
      </c>
      <c r="BY13" s="161"/>
      <c r="BZ13" s="161"/>
      <c r="CA13" s="161"/>
      <c r="CB13" s="161"/>
      <c r="CC13" s="161">
        <v>3</v>
      </c>
      <c r="CD13" s="161">
        <v>1</v>
      </c>
      <c r="CE13" s="161"/>
      <c r="CF13" s="161"/>
      <c r="CG13" s="162"/>
      <c r="CH13" s="163"/>
      <c r="CI13" s="161">
        <v>4</v>
      </c>
      <c r="CJ13" s="161"/>
      <c r="CK13" s="161">
        <v>48</v>
      </c>
      <c r="CL13" s="164"/>
      <c r="CM13" s="165"/>
    </row>
    <row r="14" spans="1:92" s="36" customFormat="1" ht="53.25" customHeight="1" x14ac:dyDescent="0.15">
      <c r="A14" s="153" t="s">
        <v>44</v>
      </c>
      <c r="B14" s="154">
        <v>250</v>
      </c>
      <c r="C14" s="160"/>
      <c r="D14" s="161"/>
      <c r="E14" s="161"/>
      <c r="F14" s="161"/>
      <c r="G14" s="161"/>
      <c r="H14" s="161"/>
      <c r="I14" s="161"/>
      <c r="J14" s="161"/>
      <c r="K14" s="161"/>
      <c r="L14" s="164"/>
      <c r="M14" s="160">
        <v>14</v>
      </c>
      <c r="N14" s="161"/>
      <c r="O14" s="161"/>
      <c r="P14" s="161"/>
      <c r="Q14" s="161">
        <v>2</v>
      </c>
      <c r="R14" s="161"/>
      <c r="S14" s="161">
        <v>120</v>
      </c>
      <c r="T14" s="161">
        <v>1</v>
      </c>
      <c r="U14" s="161"/>
      <c r="V14" s="162"/>
      <c r="W14" s="163"/>
      <c r="X14" s="161"/>
      <c r="Y14" s="161"/>
      <c r="Z14" s="161"/>
      <c r="AA14" s="161"/>
      <c r="AB14" s="161"/>
      <c r="AC14" s="161"/>
      <c r="AD14" s="161"/>
      <c r="AE14" s="161"/>
      <c r="AF14" s="161"/>
      <c r="AG14" s="164"/>
      <c r="AH14" s="160"/>
      <c r="AI14" s="161">
        <v>6</v>
      </c>
      <c r="AJ14" s="161"/>
      <c r="AK14" s="161"/>
      <c r="AL14" s="161"/>
      <c r="AM14" s="161"/>
      <c r="AN14" s="161"/>
      <c r="AO14" s="161"/>
      <c r="AP14" s="161">
        <v>1</v>
      </c>
      <c r="AQ14" s="162">
        <v>20</v>
      </c>
      <c r="AR14" s="163"/>
      <c r="AS14" s="161"/>
      <c r="AT14" s="161"/>
      <c r="AU14" s="161">
        <v>2</v>
      </c>
      <c r="AV14" s="161">
        <v>1</v>
      </c>
      <c r="AW14" s="161"/>
      <c r="AX14" s="161"/>
      <c r="AY14" s="161"/>
      <c r="AZ14" s="161"/>
      <c r="BA14" s="161"/>
      <c r="BB14" s="164">
        <v>1</v>
      </c>
      <c r="BC14" s="160"/>
      <c r="BD14" s="161"/>
      <c r="BE14" s="161"/>
      <c r="BF14" s="161"/>
      <c r="BG14" s="161"/>
      <c r="BH14" s="161"/>
      <c r="BI14" s="161"/>
      <c r="BJ14" s="161">
        <v>7</v>
      </c>
      <c r="BK14" s="161">
        <v>1</v>
      </c>
      <c r="BL14" s="162">
        <v>49</v>
      </c>
      <c r="BM14" s="163"/>
      <c r="BN14" s="161"/>
      <c r="BO14" s="161">
        <v>1</v>
      </c>
      <c r="BP14" s="161"/>
      <c r="BQ14" s="161"/>
      <c r="BR14" s="161"/>
      <c r="BS14" s="161"/>
      <c r="BT14" s="161">
        <v>1</v>
      </c>
      <c r="BU14" s="161"/>
      <c r="BV14" s="164"/>
      <c r="BW14" s="160"/>
      <c r="BX14" s="161"/>
      <c r="BY14" s="161"/>
      <c r="BZ14" s="161"/>
      <c r="CA14" s="161"/>
      <c r="CB14" s="161"/>
      <c r="CC14" s="161">
        <v>4</v>
      </c>
      <c r="CD14" s="161"/>
      <c r="CE14" s="161"/>
      <c r="CF14" s="161"/>
      <c r="CG14" s="162"/>
      <c r="CH14" s="163"/>
      <c r="CI14" s="161">
        <v>9</v>
      </c>
      <c r="CJ14" s="161"/>
      <c r="CK14" s="161">
        <v>10</v>
      </c>
      <c r="CL14" s="164"/>
      <c r="CM14" s="165"/>
    </row>
    <row r="15" spans="1:92" s="36" customFormat="1" ht="53.25" customHeight="1" x14ac:dyDescent="0.15">
      <c r="A15" s="153" t="s">
        <v>54</v>
      </c>
      <c r="B15" s="154">
        <v>460</v>
      </c>
      <c r="C15" s="160"/>
      <c r="D15" s="161"/>
      <c r="E15" s="161"/>
      <c r="F15" s="161">
        <v>6</v>
      </c>
      <c r="G15" s="161"/>
      <c r="H15" s="161"/>
      <c r="I15" s="161"/>
      <c r="J15" s="161"/>
      <c r="K15" s="161"/>
      <c r="L15" s="164"/>
      <c r="M15" s="160">
        <v>67</v>
      </c>
      <c r="N15" s="161"/>
      <c r="O15" s="161"/>
      <c r="P15" s="161"/>
      <c r="Q15" s="161"/>
      <c r="R15" s="161"/>
      <c r="S15" s="161">
        <v>222</v>
      </c>
      <c r="T15" s="161">
        <v>8</v>
      </c>
      <c r="U15" s="161"/>
      <c r="V15" s="162"/>
      <c r="W15" s="163"/>
      <c r="X15" s="161"/>
      <c r="Y15" s="161"/>
      <c r="Z15" s="161"/>
      <c r="AA15" s="161"/>
      <c r="AB15" s="161"/>
      <c r="AC15" s="161"/>
      <c r="AD15" s="161"/>
      <c r="AE15" s="161"/>
      <c r="AF15" s="161"/>
      <c r="AG15" s="164"/>
      <c r="AH15" s="160"/>
      <c r="AI15" s="161">
        <v>3</v>
      </c>
      <c r="AJ15" s="161"/>
      <c r="AK15" s="161"/>
      <c r="AL15" s="161"/>
      <c r="AM15" s="161"/>
      <c r="AN15" s="161"/>
      <c r="AO15" s="161"/>
      <c r="AP15" s="161"/>
      <c r="AQ15" s="162">
        <v>13</v>
      </c>
      <c r="AR15" s="163"/>
      <c r="AS15" s="161"/>
      <c r="AT15" s="161"/>
      <c r="AU15" s="161">
        <v>1</v>
      </c>
      <c r="AV15" s="161"/>
      <c r="AW15" s="161"/>
      <c r="AX15" s="161"/>
      <c r="AY15" s="161"/>
      <c r="AZ15" s="161"/>
      <c r="BA15" s="161">
        <v>4</v>
      </c>
      <c r="BB15" s="164">
        <v>1</v>
      </c>
      <c r="BC15" s="160">
        <v>1</v>
      </c>
      <c r="BD15" s="161">
        <v>1</v>
      </c>
      <c r="BE15" s="161"/>
      <c r="BF15" s="161"/>
      <c r="BG15" s="161"/>
      <c r="BH15" s="161"/>
      <c r="BI15" s="161"/>
      <c r="BJ15" s="161">
        <v>1</v>
      </c>
      <c r="BK15" s="161"/>
      <c r="BL15" s="162">
        <v>83</v>
      </c>
      <c r="BM15" s="163"/>
      <c r="BN15" s="161"/>
      <c r="BO15" s="161"/>
      <c r="BP15" s="161">
        <v>1</v>
      </c>
      <c r="BQ15" s="161"/>
      <c r="BR15" s="161"/>
      <c r="BS15" s="161"/>
      <c r="BT15" s="161"/>
      <c r="BU15" s="161"/>
      <c r="BV15" s="164"/>
      <c r="BW15" s="160"/>
      <c r="BX15" s="161"/>
      <c r="BY15" s="161"/>
      <c r="BZ15" s="161"/>
      <c r="CA15" s="161"/>
      <c r="CB15" s="161"/>
      <c r="CC15" s="161">
        <v>1</v>
      </c>
      <c r="CD15" s="161"/>
      <c r="CE15" s="161"/>
      <c r="CF15" s="161"/>
      <c r="CG15" s="162"/>
      <c r="CH15" s="163"/>
      <c r="CI15" s="161">
        <v>11</v>
      </c>
      <c r="CJ15" s="161"/>
      <c r="CK15" s="161">
        <v>36</v>
      </c>
      <c r="CL15" s="164"/>
      <c r="CM15" s="165"/>
    </row>
    <row r="16" spans="1:92" s="36" customFormat="1" ht="53.25" customHeight="1" x14ac:dyDescent="0.15">
      <c r="A16" s="153" t="s">
        <v>45</v>
      </c>
      <c r="B16" s="154">
        <v>321</v>
      </c>
      <c r="C16" s="160"/>
      <c r="D16" s="161"/>
      <c r="E16" s="161">
        <v>1</v>
      </c>
      <c r="F16" s="161"/>
      <c r="G16" s="161"/>
      <c r="H16" s="161"/>
      <c r="I16" s="161"/>
      <c r="J16" s="161"/>
      <c r="K16" s="161"/>
      <c r="L16" s="164"/>
      <c r="M16" s="160">
        <v>70</v>
      </c>
      <c r="N16" s="161"/>
      <c r="O16" s="161">
        <v>1</v>
      </c>
      <c r="P16" s="161">
        <v>1</v>
      </c>
      <c r="Q16" s="161"/>
      <c r="R16" s="161"/>
      <c r="S16" s="161">
        <v>186</v>
      </c>
      <c r="T16" s="161">
        <v>1</v>
      </c>
      <c r="U16" s="161"/>
      <c r="V16" s="162"/>
      <c r="W16" s="163"/>
      <c r="X16" s="161"/>
      <c r="Y16" s="161"/>
      <c r="Z16" s="161"/>
      <c r="AA16" s="161"/>
      <c r="AB16" s="161"/>
      <c r="AC16" s="161"/>
      <c r="AD16" s="161"/>
      <c r="AE16" s="161"/>
      <c r="AF16" s="161"/>
      <c r="AG16" s="164"/>
      <c r="AH16" s="160"/>
      <c r="AI16" s="161">
        <v>4</v>
      </c>
      <c r="AJ16" s="161"/>
      <c r="AK16" s="161">
        <v>1</v>
      </c>
      <c r="AL16" s="161"/>
      <c r="AM16" s="161"/>
      <c r="AN16" s="161"/>
      <c r="AO16" s="161"/>
      <c r="AP16" s="161"/>
      <c r="AQ16" s="162">
        <v>8</v>
      </c>
      <c r="AR16" s="163"/>
      <c r="AS16" s="161"/>
      <c r="AT16" s="161"/>
      <c r="AU16" s="161"/>
      <c r="AV16" s="161"/>
      <c r="AW16" s="161"/>
      <c r="AX16" s="161"/>
      <c r="AY16" s="161"/>
      <c r="AZ16" s="161"/>
      <c r="BA16" s="161"/>
      <c r="BB16" s="164"/>
      <c r="BC16" s="160"/>
      <c r="BD16" s="161"/>
      <c r="BE16" s="161"/>
      <c r="BF16" s="161"/>
      <c r="BG16" s="161"/>
      <c r="BH16" s="161"/>
      <c r="BI16" s="161"/>
      <c r="BJ16" s="161"/>
      <c r="BK16" s="161"/>
      <c r="BL16" s="162">
        <v>20</v>
      </c>
      <c r="BM16" s="163"/>
      <c r="BN16" s="161"/>
      <c r="BO16" s="161"/>
      <c r="BP16" s="161"/>
      <c r="BQ16" s="161"/>
      <c r="BR16" s="161"/>
      <c r="BS16" s="161"/>
      <c r="BT16" s="161"/>
      <c r="BU16" s="161"/>
      <c r="BV16" s="164"/>
      <c r="BW16" s="160"/>
      <c r="BX16" s="161"/>
      <c r="BY16" s="161"/>
      <c r="BZ16" s="161"/>
      <c r="CA16" s="161"/>
      <c r="CB16" s="161"/>
      <c r="CC16" s="161"/>
      <c r="CD16" s="161"/>
      <c r="CE16" s="161"/>
      <c r="CF16" s="161"/>
      <c r="CG16" s="162"/>
      <c r="CH16" s="163"/>
      <c r="CI16" s="161">
        <v>1</v>
      </c>
      <c r="CJ16" s="161"/>
      <c r="CK16" s="161">
        <v>26</v>
      </c>
      <c r="CL16" s="164">
        <v>1</v>
      </c>
      <c r="CM16" s="165"/>
    </row>
    <row r="17" spans="1:91" s="36" customFormat="1" ht="53.25" customHeight="1" x14ac:dyDescent="0.15">
      <c r="A17" s="153" t="s">
        <v>55</v>
      </c>
      <c r="B17" s="154">
        <v>667</v>
      </c>
      <c r="C17" s="160"/>
      <c r="D17" s="161"/>
      <c r="E17" s="161"/>
      <c r="F17" s="161">
        <v>1</v>
      </c>
      <c r="G17" s="161"/>
      <c r="H17" s="161"/>
      <c r="I17" s="161"/>
      <c r="J17" s="161">
        <v>1</v>
      </c>
      <c r="K17" s="161"/>
      <c r="L17" s="164"/>
      <c r="M17" s="160">
        <v>61</v>
      </c>
      <c r="N17" s="161"/>
      <c r="O17" s="161"/>
      <c r="P17" s="161"/>
      <c r="Q17" s="161"/>
      <c r="R17" s="161"/>
      <c r="S17" s="161">
        <v>424</v>
      </c>
      <c r="T17" s="161">
        <v>6</v>
      </c>
      <c r="U17" s="161"/>
      <c r="V17" s="162"/>
      <c r="W17" s="163"/>
      <c r="X17" s="161"/>
      <c r="Y17" s="161"/>
      <c r="Z17" s="161"/>
      <c r="AA17" s="161"/>
      <c r="AB17" s="161"/>
      <c r="AC17" s="161">
        <v>1</v>
      </c>
      <c r="AD17" s="161">
        <v>2</v>
      </c>
      <c r="AE17" s="161"/>
      <c r="AF17" s="161"/>
      <c r="AG17" s="164"/>
      <c r="AH17" s="160">
        <v>5</v>
      </c>
      <c r="AI17" s="161">
        <v>6</v>
      </c>
      <c r="AJ17" s="161"/>
      <c r="AK17" s="161">
        <v>1</v>
      </c>
      <c r="AL17" s="161"/>
      <c r="AM17" s="161"/>
      <c r="AN17" s="161"/>
      <c r="AO17" s="161"/>
      <c r="AP17" s="161"/>
      <c r="AQ17" s="162">
        <v>17</v>
      </c>
      <c r="AR17" s="163"/>
      <c r="AS17" s="161"/>
      <c r="AT17" s="161"/>
      <c r="AU17" s="161">
        <v>1</v>
      </c>
      <c r="AV17" s="161"/>
      <c r="AW17" s="161"/>
      <c r="AX17" s="161"/>
      <c r="AY17" s="161"/>
      <c r="AZ17" s="161"/>
      <c r="BA17" s="161">
        <v>1</v>
      </c>
      <c r="BB17" s="164">
        <v>2</v>
      </c>
      <c r="BC17" s="160"/>
      <c r="BD17" s="161"/>
      <c r="BE17" s="161"/>
      <c r="BF17" s="161"/>
      <c r="BG17" s="161"/>
      <c r="BH17" s="161"/>
      <c r="BI17" s="161"/>
      <c r="BJ17" s="161">
        <v>3</v>
      </c>
      <c r="BK17" s="161"/>
      <c r="BL17" s="162">
        <v>91</v>
      </c>
      <c r="BM17" s="163"/>
      <c r="BN17" s="161"/>
      <c r="BO17" s="161"/>
      <c r="BP17" s="161">
        <v>1</v>
      </c>
      <c r="BQ17" s="161"/>
      <c r="BR17" s="161"/>
      <c r="BS17" s="161"/>
      <c r="BT17" s="161"/>
      <c r="BU17" s="161"/>
      <c r="BV17" s="164"/>
      <c r="BW17" s="160"/>
      <c r="BX17" s="161"/>
      <c r="BY17" s="161"/>
      <c r="BZ17" s="161"/>
      <c r="CA17" s="161"/>
      <c r="CB17" s="161"/>
      <c r="CC17" s="161">
        <v>5</v>
      </c>
      <c r="CD17" s="161"/>
      <c r="CE17" s="161"/>
      <c r="CF17" s="161"/>
      <c r="CG17" s="162"/>
      <c r="CH17" s="163">
        <v>1</v>
      </c>
      <c r="CI17" s="161">
        <v>11</v>
      </c>
      <c r="CJ17" s="161"/>
      <c r="CK17" s="161">
        <v>26</v>
      </c>
      <c r="CL17" s="164"/>
      <c r="CM17" s="165"/>
    </row>
    <row r="18" spans="1:91" s="36" customFormat="1" ht="53.25" customHeight="1" x14ac:dyDescent="0.15">
      <c r="A18" s="153" t="s">
        <v>67</v>
      </c>
      <c r="B18" s="154">
        <v>1882</v>
      </c>
      <c r="C18" s="160"/>
      <c r="D18" s="161"/>
      <c r="E18" s="161"/>
      <c r="F18" s="161"/>
      <c r="G18" s="161"/>
      <c r="H18" s="161">
        <v>55</v>
      </c>
      <c r="I18" s="161"/>
      <c r="J18" s="161"/>
      <c r="K18" s="161"/>
      <c r="L18" s="164"/>
      <c r="M18" s="160">
        <v>361</v>
      </c>
      <c r="N18" s="161"/>
      <c r="O18" s="161">
        <v>1</v>
      </c>
      <c r="P18" s="161"/>
      <c r="Q18" s="161">
        <v>2</v>
      </c>
      <c r="R18" s="161">
        <v>1</v>
      </c>
      <c r="S18" s="161">
        <v>351</v>
      </c>
      <c r="T18" s="161">
        <v>8</v>
      </c>
      <c r="U18" s="161"/>
      <c r="V18" s="162"/>
      <c r="W18" s="163">
        <v>3</v>
      </c>
      <c r="X18" s="161">
        <v>1</v>
      </c>
      <c r="Y18" s="161"/>
      <c r="Z18" s="161">
        <v>4</v>
      </c>
      <c r="AA18" s="161">
        <v>1</v>
      </c>
      <c r="AB18" s="161">
        <v>1</v>
      </c>
      <c r="AC18" s="161">
        <v>1</v>
      </c>
      <c r="AD18" s="161">
        <v>1</v>
      </c>
      <c r="AE18" s="161"/>
      <c r="AF18" s="161"/>
      <c r="AG18" s="164"/>
      <c r="AH18" s="160">
        <v>30</v>
      </c>
      <c r="AI18" s="161">
        <v>5</v>
      </c>
      <c r="AJ18" s="161">
        <v>3</v>
      </c>
      <c r="AK18" s="161"/>
      <c r="AL18" s="161"/>
      <c r="AM18" s="161"/>
      <c r="AN18" s="161"/>
      <c r="AO18" s="161"/>
      <c r="AP18" s="161"/>
      <c r="AQ18" s="162">
        <v>77</v>
      </c>
      <c r="AR18" s="163"/>
      <c r="AS18" s="161">
        <v>1</v>
      </c>
      <c r="AT18" s="161">
        <v>1</v>
      </c>
      <c r="AU18" s="161">
        <v>1</v>
      </c>
      <c r="AV18" s="161">
        <v>3</v>
      </c>
      <c r="AW18" s="161"/>
      <c r="AX18" s="161">
        <v>4</v>
      </c>
      <c r="AY18" s="161">
        <v>2</v>
      </c>
      <c r="AZ18" s="161"/>
      <c r="BA18" s="161"/>
      <c r="BB18" s="164">
        <v>12</v>
      </c>
      <c r="BC18" s="160"/>
      <c r="BD18" s="161"/>
      <c r="BE18" s="161">
        <v>1</v>
      </c>
      <c r="BF18" s="161"/>
      <c r="BG18" s="161"/>
      <c r="BH18" s="161">
        <v>332</v>
      </c>
      <c r="BI18" s="161"/>
      <c r="BJ18" s="161"/>
      <c r="BK18" s="161">
        <v>9</v>
      </c>
      <c r="BL18" s="162">
        <v>326</v>
      </c>
      <c r="BM18" s="163"/>
      <c r="BN18" s="161"/>
      <c r="BO18" s="161">
        <v>3</v>
      </c>
      <c r="BP18" s="161">
        <v>177</v>
      </c>
      <c r="BQ18" s="161"/>
      <c r="BR18" s="161"/>
      <c r="BS18" s="161"/>
      <c r="BT18" s="161"/>
      <c r="BU18" s="161"/>
      <c r="BV18" s="164"/>
      <c r="BW18" s="160"/>
      <c r="BX18" s="161">
        <v>3</v>
      </c>
      <c r="BY18" s="161"/>
      <c r="BZ18" s="161"/>
      <c r="CA18" s="161">
        <v>1</v>
      </c>
      <c r="CB18" s="161"/>
      <c r="CC18" s="161">
        <v>5</v>
      </c>
      <c r="CD18" s="161"/>
      <c r="CE18" s="161"/>
      <c r="CF18" s="161"/>
      <c r="CG18" s="162">
        <v>6</v>
      </c>
      <c r="CH18" s="163">
        <v>13</v>
      </c>
      <c r="CI18" s="161">
        <v>11</v>
      </c>
      <c r="CJ18" s="161"/>
      <c r="CK18" s="161">
        <v>64</v>
      </c>
      <c r="CL18" s="164"/>
      <c r="CM18" s="165">
        <v>1</v>
      </c>
    </row>
    <row r="19" spans="1:91" s="36" customFormat="1" ht="53.25" customHeight="1" x14ac:dyDescent="0.15">
      <c r="A19" s="153" t="s">
        <v>46</v>
      </c>
      <c r="B19" s="154">
        <v>11</v>
      </c>
      <c r="C19" s="160"/>
      <c r="D19" s="161"/>
      <c r="E19" s="161"/>
      <c r="F19" s="161"/>
      <c r="G19" s="161"/>
      <c r="H19" s="161"/>
      <c r="I19" s="161"/>
      <c r="J19" s="161"/>
      <c r="K19" s="161"/>
      <c r="L19" s="164"/>
      <c r="M19" s="160"/>
      <c r="N19" s="161"/>
      <c r="O19" s="161"/>
      <c r="P19" s="161"/>
      <c r="Q19" s="161"/>
      <c r="R19" s="161"/>
      <c r="S19" s="161">
        <v>4</v>
      </c>
      <c r="T19" s="161"/>
      <c r="U19" s="161"/>
      <c r="V19" s="162"/>
      <c r="W19" s="163"/>
      <c r="X19" s="161"/>
      <c r="Y19" s="161"/>
      <c r="Z19" s="161"/>
      <c r="AA19" s="161"/>
      <c r="AB19" s="161"/>
      <c r="AC19" s="161"/>
      <c r="AD19" s="161"/>
      <c r="AE19" s="161"/>
      <c r="AF19" s="161"/>
      <c r="AG19" s="164"/>
      <c r="AH19" s="160"/>
      <c r="AI19" s="161">
        <v>6</v>
      </c>
      <c r="AJ19" s="161"/>
      <c r="AK19" s="161"/>
      <c r="AL19" s="161"/>
      <c r="AM19" s="161"/>
      <c r="AN19" s="161"/>
      <c r="AO19" s="161"/>
      <c r="AP19" s="161"/>
      <c r="AQ19" s="162">
        <v>1</v>
      </c>
      <c r="AR19" s="163"/>
      <c r="AS19" s="161"/>
      <c r="AT19" s="161"/>
      <c r="AU19" s="161"/>
      <c r="AV19" s="161"/>
      <c r="AW19" s="161"/>
      <c r="AX19" s="161"/>
      <c r="AY19" s="161"/>
      <c r="AZ19" s="161"/>
      <c r="BA19" s="161"/>
      <c r="BB19" s="164"/>
      <c r="BC19" s="160"/>
      <c r="BD19" s="161"/>
      <c r="BE19" s="161"/>
      <c r="BF19" s="161"/>
      <c r="BG19" s="161"/>
      <c r="BH19" s="161"/>
      <c r="BI19" s="161"/>
      <c r="BJ19" s="161"/>
      <c r="BK19" s="161"/>
      <c r="BL19" s="162"/>
      <c r="BM19" s="163"/>
      <c r="BN19" s="161"/>
      <c r="BO19" s="161"/>
      <c r="BP19" s="161"/>
      <c r="BQ19" s="161"/>
      <c r="BR19" s="161"/>
      <c r="BS19" s="161"/>
      <c r="BT19" s="161"/>
      <c r="BU19" s="161"/>
      <c r="BV19" s="164"/>
      <c r="BW19" s="160"/>
      <c r="BX19" s="161"/>
      <c r="BY19" s="161"/>
      <c r="BZ19" s="161"/>
      <c r="CA19" s="161"/>
      <c r="CB19" s="161"/>
      <c r="CC19" s="161"/>
      <c r="CD19" s="161"/>
      <c r="CE19" s="161"/>
      <c r="CF19" s="161"/>
      <c r="CG19" s="162"/>
      <c r="CH19" s="163"/>
      <c r="CI19" s="161"/>
      <c r="CJ19" s="161"/>
      <c r="CK19" s="161"/>
      <c r="CL19" s="164"/>
      <c r="CM19" s="165"/>
    </row>
    <row r="20" spans="1:91" s="36" customFormat="1" ht="53.25" customHeight="1" x14ac:dyDescent="0.15">
      <c r="A20" s="153" t="s">
        <v>47</v>
      </c>
      <c r="B20" s="154">
        <v>232</v>
      </c>
      <c r="C20" s="160"/>
      <c r="D20" s="161"/>
      <c r="E20" s="161"/>
      <c r="F20" s="161"/>
      <c r="G20" s="161"/>
      <c r="H20" s="161"/>
      <c r="I20" s="161"/>
      <c r="J20" s="161"/>
      <c r="K20" s="161"/>
      <c r="L20" s="164"/>
      <c r="M20" s="160">
        <v>25</v>
      </c>
      <c r="N20" s="161"/>
      <c r="O20" s="161">
        <v>3</v>
      </c>
      <c r="P20" s="161"/>
      <c r="Q20" s="161">
        <v>1</v>
      </c>
      <c r="R20" s="161"/>
      <c r="S20" s="161">
        <v>34</v>
      </c>
      <c r="T20" s="161">
        <v>2</v>
      </c>
      <c r="U20" s="161">
        <v>1</v>
      </c>
      <c r="V20" s="162"/>
      <c r="W20" s="163">
        <v>1</v>
      </c>
      <c r="X20" s="161"/>
      <c r="Y20" s="161"/>
      <c r="Z20" s="161"/>
      <c r="AA20" s="161"/>
      <c r="AB20" s="161"/>
      <c r="AC20" s="161"/>
      <c r="AD20" s="161"/>
      <c r="AE20" s="161"/>
      <c r="AF20" s="161"/>
      <c r="AG20" s="164"/>
      <c r="AH20" s="160"/>
      <c r="AI20" s="161">
        <v>18</v>
      </c>
      <c r="AJ20" s="161"/>
      <c r="AK20" s="161"/>
      <c r="AL20" s="161"/>
      <c r="AM20" s="161">
        <v>1</v>
      </c>
      <c r="AN20" s="161"/>
      <c r="AO20" s="161"/>
      <c r="AP20" s="161"/>
      <c r="AQ20" s="162">
        <v>18</v>
      </c>
      <c r="AR20" s="163"/>
      <c r="AS20" s="161"/>
      <c r="AT20" s="161"/>
      <c r="AU20" s="161">
        <v>1</v>
      </c>
      <c r="AV20" s="161"/>
      <c r="AW20" s="161"/>
      <c r="AX20" s="161"/>
      <c r="AY20" s="161"/>
      <c r="AZ20" s="161"/>
      <c r="BA20" s="161"/>
      <c r="BB20" s="164"/>
      <c r="BC20" s="160"/>
      <c r="BD20" s="161"/>
      <c r="BE20" s="161"/>
      <c r="BF20" s="161"/>
      <c r="BG20" s="161"/>
      <c r="BH20" s="161"/>
      <c r="BI20" s="161"/>
      <c r="BJ20" s="161"/>
      <c r="BK20" s="161">
        <v>2</v>
      </c>
      <c r="BL20" s="162">
        <v>29</v>
      </c>
      <c r="BM20" s="163"/>
      <c r="BN20" s="161"/>
      <c r="BO20" s="161"/>
      <c r="BP20" s="161">
        <v>5</v>
      </c>
      <c r="BQ20" s="161"/>
      <c r="BR20" s="161">
        <v>1</v>
      </c>
      <c r="BS20" s="161"/>
      <c r="BT20" s="161"/>
      <c r="BU20" s="161"/>
      <c r="BV20" s="164"/>
      <c r="BW20" s="160"/>
      <c r="BX20" s="161"/>
      <c r="BY20" s="161"/>
      <c r="BZ20" s="161"/>
      <c r="CA20" s="161"/>
      <c r="CB20" s="161"/>
      <c r="CC20" s="161">
        <v>6</v>
      </c>
      <c r="CD20" s="161"/>
      <c r="CE20" s="161"/>
      <c r="CF20" s="161"/>
      <c r="CG20" s="162"/>
      <c r="CH20" s="163"/>
      <c r="CI20" s="161">
        <v>12</v>
      </c>
      <c r="CJ20" s="161"/>
      <c r="CK20" s="161">
        <v>72</v>
      </c>
      <c r="CL20" s="164"/>
      <c r="CM20" s="165"/>
    </row>
    <row r="21" spans="1:91" s="36" customFormat="1" ht="53.25" customHeight="1" x14ac:dyDescent="0.15">
      <c r="A21" s="153" t="s">
        <v>48</v>
      </c>
      <c r="B21" s="154">
        <v>174</v>
      </c>
      <c r="C21" s="160"/>
      <c r="D21" s="161"/>
      <c r="E21" s="161"/>
      <c r="F21" s="161">
        <v>1</v>
      </c>
      <c r="G21" s="161"/>
      <c r="H21" s="161"/>
      <c r="I21" s="161"/>
      <c r="J21" s="161"/>
      <c r="K21" s="161"/>
      <c r="L21" s="164"/>
      <c r="M21" s="160">
        <v>7</v>
      </c>
      <c r="N21" s="161"/>
      <c r="O21" s="161"/>
      <c r="P21" s="161"/>
      <c r="Q21" s="161"/>
      <c r="R21" s="161"/>
      <c r="S21" s="161">
        <v>94</v>
      </c>
      <c r="T21" s="161"/>
      <c r="U21" s="161"/>
      <c r="V21" s="162"/>
      <c r="W21" s="163"/>
      <c r="X21" s="161"/>
      <c r="Y21" s="161"/>
      <c r="Z21" s="161"/>
      <c r="AA21" s="161"/>
      <c r="AB21" s="161"/>
      <c r="AC21" s="161">
        <v>1</v>
      </c>
      <c r="AD21" s="161"/>
      <c r="AE21" s="161"/>
      <c r="AF21" s="161"/>
      <c r="AG21" s="164"/>
      <c r="AH21" s="160"/>
      <c r="AI21" s="161">
        <v>2</v>
      </c>
      <c r="AJ21" s="161"/>
      <c r="AK21" s="161"/>
      <c r="AL21" s="161"/>
      <c r="AM21" s="161"/>
      <c r="AN21" s="161"/>
      <c r="AO21" s="161"/>
      <c r="AP21" s="161">
        <v>1</v>
      </c>
      <c r="AQ21" s="162">
        <v>27</v>
      </c>
      <c r="AR21" s="163"/>
      <c r="AS21" s="161"/>
      <c r="AT21" s="161"/>
      <c r="AU21" s="161"/>
      <c r="AV21" s="161"/>
      <c r="AW21" s="161"/>
      <c r="AX21" s="161"/>
      <c r="AY21" s="161"/>
      <c r="AZ21" s="161"/>
      <c r="BA21" s="161"/>
      <c r="BB21" s="164">
        <v>10</v>
      </c>
      <c r="BC21" s="160"/>
      <c r="BD21" s="161"/>
      <c r="BE21" s="161"/>
      <c r="BF21" s="161"/>
      <c r="BG21" s="161"/>
      <c r="BH21" s="161"/>
      <c r="BI21" s="161"/>
      <c r="BJ21" s="161"/>
      <c r="BK21" s="161"/>
      <c r="BL21" s="162">
        <v>11</v>
      </c>
      <c r="BM21" s="163"/>
      <c r="BN21" s="161"/>
      <c r="BO21" s="161"/>
      <c r="BP21" s="161"/>
      <c r="BQ21" s="161"/>
      <c r="BR21" s="161"/>
      <c r="BS21" s="161"/>
      <c r="BT21" s="161"/>
      <c r="BU21" s="161"/>
      <c r="BV21" s="164"/>
      <c r="BW21" s="160"/>
      <c r="BX21" s="161"/>
      <c r="BY21" s="161"/>
      <c r="BZ21" s="161"/>
      <c r="CA21" s="161"/>
      <c r="CB21" s="161"/>
      <c r="CC21" s="161">
        <v>3</v>
      </c>
      <c r="CD21" s="161"/>
      <c r="CE21" s="161"/>
      <c r="CF21" s="161"/>
      <c r="CG21" s="162"/>
      <c r="CH21" s="163"/>
      <c r="CI21" s="161">
        <v>1</v>
      </c>
      <c r="CJ21" s="161"/>
      <c r="CK21" s="161">
        <v>16</v>
      </c>
      <c r="CL21" s="164"/>
      <c r="CM21" s="165"/>
    </row>
    <row r="22" spans="1:91" s="36" customFormat="1" ht="53.25" customHeight="1" x14ac:dyDescent="0.15">
      <c r="A22" s="153" t="s">
        <v>49</v>
      </c>
      <c r="B22" s="154">
        <v>325</v>
      </c>
      <c r="C22" s="160"/>
      <c r="D22" s="161"/>
      <c r="E22" s="161">
        <v>1</v>
      </c>
      <c r="F22" s="161"/>
      <c r="G22" s="161"/>
      <c r="H22" s="161"/>
      <c r="I22" s="161"/>
      <c r="J22" s="161"/>
      <c r="K22" s="161"/>
      <c r="L22" s="164"/>
      <c r="M22" s="160">
        <v>54</v>
      </c>
      <c r="N22" s="161"/>
      <c r="O22" s="161"/>
      <c r="P22" s="161"/>
      <c r="Q22" s="161">
        <v>1</v>
      </c>
      <c r="R22" s="161"/>
      <c r="S22" s="161">
        <v>125</v>
      </c>
      <c r="T22" s="161">
        <v>1</v>
      </c>
      <c r="U22" s="161"/>
      <c r="V22" s="162"/>
      <c r="W22" s="163"/>
      <c r="X22" s="161"/>
      <c r="Y22" s="161"/>
      <c r="Z22" s="161"/>
      <c r="AA22" s="161"/>
      <c r="AB22" s="161"/>
      <c r="AC22" s="161"/>
      <c r="AD22" s="161"/>
      <c r="AE22" s="161"/>
      <c r="AF22" s="161"/>
      <c r="AG22" s="164"/>
      <c r="AH22" s="160"/>
      <c r="AI22" s="161">
        <v>2</v>
      </c>
      <c r="AJ22" s="161"/>
      <c r="AK22" s="161"/>
      <c r="AL22" s="161"/>
      <c r="AM22" s="161"/>
      <c r="AN22" s="161"/>
      <c r="AO22" s="161"/>
      <c r="AP22" s="161"/>
      <c r="AQ22" s="162">
        <v>14</v>
      </c>
      <c r="AR22" s="163"/>
      <c r="AS22" s="161"/>
      <c r="AT22" s="161"/>
      <c r="AU22" s="161">
        <v>1</v>
      </c>
      <c r="AV22" s="161"/>
      <c r="AW22" s="161"/>
      <c r="AX22" s="161"/>
      <c r="AY22" s="161"/>
      <c r="AZ22" s="161"/>
      <c r="BA22" s="161"/>
      <c r="BB22" s="164"/>
      <c r="BC22" s="160"/>
      <c r="BD22" s="161"/>
      <c r="BE22" s="161"/>
      <c r="BF22" s="161"/>
      <c r="BG22" s="161"/>
      <c r="BH22" s="161"/>
      <c r="BI22" s="161"/>
      <c r="BJ22" s="161">
        <v>35</v>
      </c>
      <c r="BK22" s="161">
        <v>1</v>
      </c>
      <c r="BL22" s="162">
        <v>76</v>
      </c>
      <c r="BM22" s="163"/>
      <c r="BN22" s="161"/>
      <c r="BO22" s="156">
        <v>2</v>
      </c>
      <c r="BP22" s="161">
        <v>1</v>
      </c>
      <c r="BQ22" s="161"/>
      <c r="BR22" s="161"/>
      <c r="BS22" s="161"/>
      <c r="BT22" s="161"/>
      <c r="BU22" s="161"/>
      <c r="BV22" s="164"/>
      <c r="BW22" s="160"/>
      <c r="BX22" s="161"/>
      <c r="BY22" s="161"/>
      <c r="BZ22" s="161"/>
      <c r="CA22" s="161"/>
      <c r="CB22" s="161"/>
      <c r="CC22" s="161"/>
      <c r="CD22" s="161"/>
      <c r="CE22" s="161">
        <v>1</v>
      </c>
      <c r="CF22" s="161"/>
      <c r="CG22" s="162"/>
      <c r="CH22" s="163"/>
      <c r="CI22" s="161">
        <v>2</v>
      </c>
      <c r="CJ22" s="161"/>
      <c r="CK22" s="161">
        <v>8</v>
      </c>
      <c r="CL22" s="164"/>
      <c r="CM22" s="165"/>
    </row>
    <row r="23" spans="1:91" s="36" customFormat="1" ht="53.25" customHeight="1" thickBot="1" x14ac:dyDescent="0.2">
      <c r="A23" s="166" t="s">
        <v>50</v>
      </c>
      <c r="B23" s="167">
        <v>107</v>
      </c>
      <c r="C23" s="168"/>
      <c r="D23" s="169"/>
      <c r="E23" s="169"/>
      <c r="F23" s="169"/>
      <c r="G23" s="169"/>
      <c r="H23" s="169"/>
      <c r="I23" s="169"/>
      <c r="J23" s="169"/>
      <c r="K23" s="169"/>
      <c r="L23" s="170"/>
      <c r="M23" s="168">
        <v>3</v>
      </c>
      <c r="N23" s="169"/>
      <c r="O23" s="169"/>
      <c r="P23" s="169"/>
      <c r="Q23" s="169"/>
      <c r="R23" s="169">
        <v>1</v>
      </c>
      <c r="S23" s="169">
        <v>71</v>
      </c>
      <c r="T23" s="169">
        <v>1</v>
      </c>
      <c r="U23" s="169"/>
      <c r="V23" s="171">
        <v>1</v>
      </c>
      <c r="W23" s="172"/>
      <c r="X23" s="169"/>
      <c r="Y23" s="169"/>
      <c r="Z23" s="169"/>
      <c r="AA23" s="169"/>
      <c r="AB23" s="169"/>
      <c r="AC23" s="169"/>
      <c r="AD23" s="169">
        <v>1</v>
      </c>
      <c r="AE23" s="169"/>
      <c r="AF23" s="169"/>
      <c r="AG23" s="170"/>
      <c r="AH23" s="168"/>
      <c r="AI23" s="169"/>
      <c r="AJ23" s="169"/>
      <c r="AK23" s="169"/>
      <c r="AL23" s="169"/>
      <c r="AM23" s="169"/>
      <c r="AN23" s="169"/>
      <c r="AO23" s="169"/>
      <c r="AP23" s="169"/>
      <c r="AQ23" s="171">
        <v>15</v>
      </c>
      <c r="AR23" s="172"/>
      <c r="AS23" s="169"/>
      <c r="AT23" s="169"/>
      <c r="AU23" s="169"/>
      <c r="AV23" s="169"/>
      <c r="AW23" s="169"/>
      <c r="AX23" s="169"/>
      <c r="AY23" s="169"/>
      <c r="AZ23" s="169"/>
      <c r="BA23" s="169"/>
      <c r="BB23" s="170"/>
      <c r="BC23" s="168"/>
      <c r="BD23" s="169"/>
      <c r="BE23" s="169"/>
      <c r="BF23" s="169"/>
      <c r="BG23" s="169"/>
      <c r="BH23" s="169"/>
      <c r="BI23" s="169"/>
      <c r="BJ23" s="169"/>
      <c r="BK23" s="169"/>
      <c r="BL23" s="171">
        <v>6</v>
      </c>
      <c r="BM23" s="172"/>
      <c r="BN23" s="169"/>
      <c r="BO23" s="169"/>
      <c r="BP23" s="169"/>
      <c r="BQ23" s="169"/>
      <c r="BR23" s="169"/>
      <c r="BS23" s="169"/>
      <c r="BT23" s="169"/>
      <c r="BU23" s="169"/>
      <c r="BV23" s="170"/>
      <c r="BW23" s="168"/>
      <c r="BX23" s="169"/>
      <c r="BY23" s="169"/>
      <c r="BZ23" s="169">
        <v>1</v>
      </c>
      <c r="CA23" s="169"/>
      <c r="CB23" s="169"/>
      <c r="CC23" s="169">
        <v>5</v>
      </c>
      <c r="CD23" s="169"/>
      <c r="CE23" s="169"/>
      <c r="CF23" s="169"/>
      <c r="CG23" s="171"/>
      <c r="CH23" s="172"/>
      <c r="CI23" s="169">
        <v>2</v>
      </c>
      <c r="CJ23" s="169"/>
      <c r="CK23" s="169"/>
      <c r="CL23" s="170"/>
      <c r="CM23" s="173"/>
    </row>
    <row r="24" spans="1:91" ht="14.25" x14ac:dyDescent="0.15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5"/>
      <c r="CL24" s="25"/>
    </row>
    <row r="25" spans="1:91" ht="19.5" customHeight="1" x14ac:dyDescent="0.2">
      <c r="B25" s="21"/>
      <c r="C25" s="1" t="s">
        <v>107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1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</row>
    <row r="26" spans="1:91" ht="19.5" customHeight="1" x14ac:dyDescent="0.2">
      <c r="B26" s="21"/>
      <c r="C26" s="1" t="s">
        <v>158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1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</row>
    <row r="27" spans="1:91" ht="14.25" x14ac:dyDescent="0.15">
      <c r="B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</row>
    <row r="28" spans="1:91" ht="14.25" x14ac:dyDescent="0.1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</row>
    <row r="29" spans="1:91" ht="14.25" x14ac:dyDescent="0.1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</row>
    <row r="30" spans="1:91" ht="14.25" x14ac:dyDescent="0.15">
      <c r="B30" s="21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</row>
    <row r="31" spans="1:91" ht="14.25" x14ac:dyDescent="0.15">
      <c r="B31" s="21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</row>
    <row r="32" spans="1:91" ht="14.25" x14ac:dyDescent="0.1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</row>
    <row r="33" spans="2:90" ht="14.25" x14ac:dyDescent="0.1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</row>
    <row r="34" spans="2:90" ht="14.25" x14ac:dyDescent="0.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</row>
    <row r="35" spans="2:90" ht="14.25" x14ac:dyDescent="0.1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</row>
    <row r="36" spans="2:90" ht="14.25" x14ac:dyDescent="0.1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</row>
    <row r="37" spans="2:90" ht="14.25" x14ac:dyDescent="0.1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</row>
    <row r="38" spans="2:90" ht="14.25" x14ac:dyDescent="0.1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</row>
    <row r="39" spans="2:90" ht="14.25" x14ac:dyDescent="0.1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</row>
    <row r="40" spans="2:90" ht="14.25" x14ac:dyDescent="0.1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</row>
    <row r="41" spans="2:90" ht="14.25" x14ac:dyDescent="0.1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</row>
    <row r="42" spans="2:90" ht="14.25" x14ac:dyDescent="0.1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</row>
    <row r="43" spans="2:90" ht="14.25" x14ac:dyDescent="0.1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</row>
    <row r="44" spans="2:90" ht="14.25" x14ac:dyDescent="0.1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</row>
    <row r="45" spans="2:90" ht="14.25" x14ac:dyDescent="0.1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</row>
    <row r="46" spans="2:90" ht="14.25" x14ac:dyDescent="0.1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</row>
    <row r="47" spans="2:90" ht="14.25" x14ac:dyDescent="0.1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</row>
    <row r="48" spans="2:90" ht="14.25" x14ac:dyDescent="0.1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</row>
    <row r="49" spans="2:90" ht="14.25" x14ac:dyDescent="0.1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</row>
    <row r="50" spans="2:90" ht="14.25" x14ac:dyDescent="0.1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</row>
    <row r="51" spans="2:90" ht="14.25" x14ac:dyDescent="0.1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2:90" ht="14.25" x14ac:dyDescent="0.1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</row>
    <row r="53" spans="2:90" ht="14.25" x14ac:dyDescent="0.1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</row>
    <row r="54" spans="2:90" ht="14.25" x14ac:dyDescent="0.1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</row>
    <row r="55" spans="2:90" ht="14.25" x14ac:dyDescent="0.1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2:90" ht="14.25" x14ac:dyDescent="0.1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</row>
    <row r="57" spans="2:90" ht="14.25" x14ac:dyDescent="0.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</row>
    <row r="58" spans="2:90" ht="14.25" x14ac:dyDescent="0.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</row>
    <row r="59" spans="2:90" ht="14.25" x14ac:dyDescent="0.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</row>
    <row r="60" spans="2:90" ht="14.25" x14ac:dyDescent="0.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</row>
    <row r="61" spans="2:90" ht="14.25" x14ac:dyDescent="0.1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</row>
    <row r="62" spans="2:90" ht="14.25" x14ac:dyDescent="0.1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</row>
    <row r="63" spans="2:90" ht="14.25" x14ac:dyDescent="0.1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</row>
    <row r="64" spans="2:90" ht="14.25" x14ac:dyDescent="0.1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</row>
    <row r="65" spans="2:90" ht="14.25" x14ac:dyDescent="0.1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</row>
    <row r="66" spans="2:90" ht="14.25" x14ac:dyDescent="0.1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</row>
    <row r="67" spans="2:90" ht="14.25" x14ac:dyDescent="0.1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</row>
    <row r="68" spans="2:90" ht="14.25" x14ac:dyDescent="0.1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</row>
    <row r="69" spans="2:90" ht="14.25" x14ac:dyDescent="0.1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</row>
    <row r="70" spans="2:90" ht="14.25" x14ac:dyDescent="0.1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</row>
    <row r="71" spans="2:90" ht="14.25" x14ac:dyDescent="0.1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</row>
    <row r="72" spans="2:90" ht="14.25" x14ac:dyDescent="0.1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</row>
    <row r="73" spans="2:90" ht="14.25" x14ac:dyDescent="0.1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</row>
    <row r="74" spans="2:90" ht="14.25" x14ac:dyDescent="0.1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</row>
    <row r="75" spans="2:90" ht="14.25" x14ac:dyDescent="0.1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</row>
    <row r="76" spans="2:90" ht="14.25" x14ac:dyDescent="0.1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</row>
    <row r="77" spans="2:90" ht="14.25" x14ac:dyDescent="0.1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</row>
    <row r="78" spans="2:90" ht="14.25" x14ac:dyDescent="0.1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</row>
    <row r="79" spans="2:90" ht="14.25" x14ac:dyDescent="0.1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</row>
    <row r="80" spans="2:90" ht="14.25" x14ac:dyDescent="0.1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</row>
    <row r="81" spans="2:90" ht="14.25" x14ac:dyDescent="0.1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</row>
    <row r="82" spans="2:90" ht="14.25" x14ac:dyDescent="0.1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</row>
    <row r="83" spans="2:90" ht="14.25" x14ac:dyDescent="0.1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</row>
    <row r="84" spans="2:90" ht="14.25" x14ac:dyDescent="0.1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</row>
    <row r="85" spans="2:90" ht="14.25" x14ac:dyDescent="0.1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</row>
    <row r="86" spans="2:90" ht="14.25" x14ac:dyDescent="0.1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</row>
    <row r="87" spans="2:90" ht="14.25" x14ac:dyDescent="0.1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</row>
    <row r="88" spans="2:90" ht="14.25" x14ac:dyDescent="0.1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</row>
    <row r="89" spans="2:90" ht="14.25" x14ac:dyDescent="0.1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</row>
    <row r="90" spans="2:90" ht="14.25" x14ac:dyDescent="0.1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</row>
    <row r="91" spans="2:90" ht="14.25" x14ac:dyDescent="0.1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</row>
    <row r="92" spans="2:90" ht="14.25" x14ac:dyDescent="0.1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</row>
    <row r="93" spans="2:90" ht="14.25" x14ac:dyDescent="0.1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</row>
    <row r="94" spans="2:90" ht="14.25" x14ac:dyDescent="0.1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</row>
    <row r="95" spans="2:90" ht="14.25" x14ac:dyDescent="0.1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</row>
    <row r="96" spans="2:90" ht="14.25" x14ac:dyDescent="0.1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</row>
    <row r="97" spans="2:90" ht="14.25" x14ac:dyDescent="0.1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</row>
    <row r="98" spans="2:90" ht="14.25" x14ac:dyDescent="0.1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</row>
    <row r="99" spans="2:90" ht="14.25" x14ac:dyDescent="0.1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</row>
    <row r="100" spans="2:90" ht="14.25" x14ac:dyDescent="0.1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</row>
    <row r="101" spans="2:90" ht="14.25" x14ac:dyDescent="0.1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</row>
    <row r="102" spans="2:90" ht="14.25" x14ac:dyDescent="0.1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</row>
    <row r="103" spans="2:90" ht="14.25" x14ac:dyDescent="0.1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</row>
    <row r="104" spans="2:90" ht="14.25" x14ac:dyDescent="0.1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</row>
    <row r="105" spans="2:90" ht="14.25" x14ac:dyDescent="0.15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</row>
    <row r="106" spans="2:90" ht="14.25" x14ac:dyDescent="0.15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</row>
  </sheetData>
  <phoneticPr fontId="10"/>
  <pageMargins left="0.39370078740157483" right="0.39370078740157483" top="0.78740157480314965" bottom="0.78740157480314965" header="0.51181102362204722" footer="0.51181102362204722"/>
  <pageSetup paperSize="8" scale="5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J104"/>
  <sheetViews>
    <sheetView view="pageBreakPreview" zoomScale="70" zoomScaleNormal="75" zoomScaleSheetLayoutView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8.6640625" defaultRowHeight="10.5" x14ac:dyDescent="0.15"/>
  <cols>
    <col min="1" max="1" width="14.83203125" style="15" customWidth="1"/>
    <col min="2" max="2" width="11.5" style="49" customWidth="1"/>
    <col min="3" max="12" width="5.33203125" customWidth="1"/>
    <col min="13" max="13" width="8.83203125" customWidth="1"/>
    <col min="14" max="18" width="5.33203125" customWidth="1"/>
    <col min="19" max="19" width="8.83203125" customWidth="1"/>
    <col min="20" max="20" width="5.5" customWidth="1"/>
    <col min="21" max="26" width="5.33203125" customWidth="1"/>
    <col min="27" max="27" width="5.33203125" hidden="1" customWidth="1"/>
    <col min="28" max="28" width="5.33203125" customWidth="1"/>
    <col min="29" max="29" width="5.33203125" hidden="1" customWidth="1"/>
    <col min="30" max="31" width="5.33203125" customWidth="1"/>
    <col min="32" max="32" width="5.33203125" hidden="1" customWidth="1"/>
    <col min="33" max="33" width="5.33203125" customWidth="1"/>
    <col min="34" max="35" width="5.83203125" customWidth="1"/>
    <col min="36" max="42" width="5.33203125" customWidth="1"/>
    <col min="43" max="43" width="8.83203125" customWidth="1"/>
    <col min="44" max="59" width="5.33203125" customWidth="1"/>
    <col min="60" max="62" width="5.83203125" customWidth="1"/>
    <col min="63" max="63" width="5.33203125" customWidth="1"/>
    <col min="64" max="64" width="9" customWidth="1"/>
    <col min="65" max="67" width="5.83203125" customWidth="1"/>
    <col min="68" max="77" width="5.33203125" customWidth="1"/>
    <col min="78" max="78" width="5.83203125" customWidth="1"/>
    <col min="79" max="79" width="5.33203125" customWidth="1"/>
    <col min="80" max="80" width="5.33203125" hidden="1" customWidth="1"/>
    <col min="81" max="83" width="5.33203125" customWidth="1"/>
    <col min="84" max="84" width="6.83203125" customWidth="1"/>
    <col min="85" max="85" width="5.33203125" customWidth="1"/>
    <col min="86" max="86" width="5.83203125" customWidth="1"/>
    <col min="87" max="87" width="5.1640625" customWidth="1"/>
    <col min="88" max="88" width="12.33203125" bestFit="1" customWidth="1"/>
  </cols>
  <sheetData>
    <row r="1" spans="1:88" ht="39" customHeight="1" x14ac:dyDescent="0.3"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1" t="s">
        <v>80</v>
      </c>
      <c r="AF1" s="51"/>
      <c r="AG1" s="51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2" t="s">
        <v>53</v>
      </c>
      <c r="CA1" s="50"/>
      <c r="CB1" s="50"/>
      <c r="CC1" s="50"/>
      <c r="CD1" s="50"/>
      <c r="CE1" s="53"/>
      <c r="CF1" s="50"/>
      <c r="CG1" s="53"/>
      <c r="CH1" s="53"/>
    </row>
    <row r="2" spans="1:88" ht="20.100000000000001" customHeight="1" x14ac:dyDescent="0.2">
      <c r="A2" s="16"/>
      <c r="B2" s="2"/>
      <c r="BZ2" s="3" t="s">
        <v>609</v>
      </c>
    </row>
    <row r="3" spans="1:88" ht="12" customHeight="1" thickBot="1" x14ac:dyDescent="0.25">
      <c r="A3" s="16"/>
      <c r="B3" s="2"/>
      <c r="C3" s="58">
        <v>1</v>
      </c>
      <c r="D3" s="58">
        <v>2</v>
      </c>
      <c r="E3" s="58">
        <v>3</v>
      </c>
      <c r="F3" s="58">
        <v>4</v>
      </c>
      <c r="G3" s="58">
        <v>5</v>
      </c>
      <c r="H3" s="58">
        <v>6</v>
      </c>
      <c r="I3" s="58">
        <v>7</v>
      </c>
      <c r="J3" s="58">
        <v>8</v>
      </c>
      <c r="K3" s="58">
        <v>9</v>
      </c>
      <c r="L3" s="58">
        <v>10</v>
      </c>
      <c r="M3" s="58">
        <v>11</v>
      </c>
      <c r="N3" s="58">
        <v>12</v>
      </c>
      <c r="O3" s="58">
        <v>13</v>
      </c>
      <c r="P3" s="58">
        <v>14</v>
      </c>
      <c r="Q3" s="58">
        <v>15</v>
      </c>
      <c r="R3" s="58">
        <v>16</v>
      </c>
      <c r="S3" s="58">
        <v>17</v>
      </c>
      <c r="T3" s="58">
        <v>18</v>
      </c>
      <c r="U3" s="58">
        <v>19</v>
      </c>
      <c r="V3" s="58">
        <v>20</v>
      </c>
      <c r="W3" s="58">
        <v>21</v>
      </c>
      <c r="X3" s="58">
        <v>22</v>
      </c>
      <c r="Y3" s="58">
        <v>23</v>
      </c>
      <c r="Z3" s="58">
        <v>24</v>
      </c>
      <c r="AA3" s="58"/>
      <c r="AB3" s="58">
        <v>25</v>
      </c>
      <c r="AC3" s="58"/>
      <c r="AD3" s="58">
        <v>26</v>
      </c>
      <c r="AE3" s="58">
        <v>27</v>
      </c>
      <c r="AF3" s="58"/>
      <c r="AG3" s="58">
        <v>28</v>
      </c>
      <c r="AH3" s="58">
        <v>29</v>
      </c>
      <c r="AI3" s="58">
        <v>30</v>
      </c>
      <c r="AJ3" s="58">
        <v>31</v>
      </c>
      <c r="AK3" s="58">
        <v>32</v>
      </c>
      <c r="AL3" s="58">
        <v>33</v>
      </c>
      <c r="AM3" s="58">
        <v>34</v>
      </c>
      <c r="AN3" s="58">
        <v>35</v>
      </c>
      <c r="AO3" s="58">
        <v>36</v>
      </c>
      <c r="AP3" s="58">
        <v>37</v>
      </c>
      <c r="AQ3" s="58">
        <v>38</v>
      </c>
      <c r="AR3" s="58">
        <v>39</v>
      </c>
      <c r="AS3" s="58">
        <v>40</v>
      </c>
      <c r="AT3" s="58">
        <v>41</v>
      </c>
      <c r="AU3" s="58">
        <v>42</v>
      </c>
      <c r="AV3" s="58">
        <v>43</v>
      </c>
      <c r="AW3" s="58">
        <v>44</v>
      </c>
      <c r="AX3" s="58">
        <v>45</v>
      </c>
      <c r="AY3" s="58">
        <v>46</v>
      </c>
      <c r="AZ3" s="58">
        <v>47</v>
      </c>
      <c r="BA3" s="58">
        <v>48</v>
      </c>
      <c r="BB3" s="58">
        <v>49</v>
      </c>
      <c r="BC3" s="58">
        <v>50</v>
      </c>
      <c r="BD3" s="58">
        <v>51</v>
      </c>
      <c r="BE3" s="58">
        <v>52</v>
      </c>
      <c r="BF3" s="58">
        <v>53</v>
      </c>
      <c r="BG3" s="58">
        <v>54</v>
      </c>
      <c r="BH3" s="58">
        <v>55</v>
      </c>
      <c r="BI3" s="58">
        <v>56</v>
      </c>
      <c r="BJ3" s="58">
        <v>57</v>
      </c>
      <c r="BK3" s="58">
        <v>58</v>
      </c>
      <c r="BL3" s="58">
        <v>59</v>
      </c>
      <c r="BM3" s="58">
        <v>60</v>
      </c>
      <c r="BN3" s="58">
        <v>61</v>
      </c>
      <c r="BO3" s="58">
        <v>62</v>
      </c>
      <c r="BP3" s="58">
        <v>63</v>
      </c>
      <c r="BQ3" s="58">
        <v>64</v>
      </c>
      <c r="BR3" s="58">
        <v>65</v>
      </c>
      <c r="BS3" s="58">
        <v>66</v>
      </c>
      <c r="BT3" s="58">
        <v>67</v>
      </c>
      <c r="BU3" s="58">
        <v>68</v>
      </c>
      <c r="BV3" s="58">
        <v>69</v>
      </c>
      <c r="BW3" s="58">
        <v>70</v>
      </c>
      <c r="BX3" s="58">
        <v>71</v>
      </c>
      <c r="BY3" s="58">
        <v>72</v>
      </c>
      <c r="BZ3" s="58">
        <v>73</v>
      </c>
      <c r="CA3" s="58">
        <v>74</v>
      </c>
      <c r="CB3" s="58"/>
      <c r="CC3" s="58">
        <v>75</v>
      </c>
      <c r="CD3" s="58">
        <v>76</v>
      </c>
      <c r="CE3" s="58">
        <v>77</v>
      </c>
      <c r="CF3" s="58">
        <v>78</v>
      </c>
      <c r="CG3" s="58">
        <v>79</v>
      </c>
      <c r="CH3" s="58">
        <v>80</v>
      </c>
    </row>
    <row r="4" spans="1:88" s="9" customFormat="1" ht="6" customHeight="1" x14ac:dyDescent="0.2">
      <c r="A4" s="4"/>
      <c r="B4" s="5"/>
      <c r="C4" s="6"/>
      <c r="D4" s="7"/>
      <c r="E4" s="31"/>
      <c r="F4" s="7"/>
      <c r="G4" s="7"/>
      <c r="H4" s="7"/>
      <c r="I4" s="7"/>
      <c r="J4" s="19"/>
      <c r="K4" s="19"/>
      <c r="L4" s="19"/>
      <c r="M4" s="88"/>
      <c r="N4" s="31"/>
      <c r="O4" s="7"/>
      <c r="P4" s="7"/>
      <c r="Q4" s="7"/>
      <c r="R4" s="7"/>
      <c r="S4" s="7"/>
      <c r="T4" s="7"/>
      <c r="U4" s="7"/>
      <c r="V4" s="26"/>
      <c r="W4" s="30"/>
      <c r="X4" s="6"/>
      <c r="Y4" s="31"/>
      <c r="Z4" s="31"/>
      <c r="AA4" s="7"/>
      <c r="AB4" s="7"/>
      <c r="AC4" s="31"/>
      <c r="AD4" s="31"/>
      <c r="AE4" s="7"/>
      <c r="AF4" s="19"/>
      <c r="AG4" s="19"/>
      <c r="AH4" s="7"/>
      <c r="AI4" s="30"/>
      <c r="AJ4" s="6"/>
      <c r="AK4" s="7"/>
      <c r="AL4" s="31"/>
      <c r="AM4" s="19"/>
      <c r="AN4" s="7"/>
      <c r="AO4" s="7"/>
      <c r="AP4" s="19"/>
      <c r="AQ4" s="7"/>
      <c r="AR4" s="7"/>
      <c r="AS4" s="89"/>
      <c r="AT4" s="31"/>
      <c r="AU4" s="19"/>
      <c r="AV4" s="7"/>
      <c r="AW4" s="31"/>
      <c r="AX4" s="7"/>
      <c r="AY4" s="7"/>
      <c r="AZ4" s="19"/>
      <c r="BA4" s="7"/>
      <c r="BB4" s="31"/>
      <c r="BC4" s="30"/>
      <c r="BD4" s="6"/>
      <c r="BE4" s="7"/>
      <c r="BF4" s="7"/>
      <c r="BG4" s="7"/>
      <c r="BH4" s="31"/>
      <c r="BI4" s="31"/>
      <c r="BJ4" s="7"/>
      <c r="BK4" s="19"/>
      <c r="BL4" s="7"/>
      <c r="BM4" s="26"/>
      <c r="BN4" s="30"/>
      <c r="BO4" s="6"/>
      <c r="BP4" s="7"/>
      <c r="BQ4" s="19"/>
      <c r="BR4" s="7"/>
      <c r="BS4" s="7"/>
      <c r="BT4" s="31"/>
      <c r="BU4" s="7"/>
      <c r="BV4" s="7"/>
      <c r="BW4" s="19"/>
      <c r="BX4" s="29"/>
      <c r="BY4" s="6"/>
      <c r="BZ4" s="8"/>
      <c r="CA4" s="7"/>
      <c r="CB4" s="7"/>
      <c r="CC4" s="19"/>
      <c r="CD4" s="7"/>
      <c r="CE4" s="31"/>
      <c r="CF4" s="31"/>
      <c r="CG4" s="19"/>
      <c r="CH4" s="26"/>
      <c r="CI4" s="90"/>
    </row>
    <row r="5" spans="1:88" s="15" customFormat="1" ht="148.5" customHeight="1" thickBot="1" x14ac:dyDescent="0.2">
      <c r="A5" s="10"/>
      <c r="B5" s="91" t="s">
        <v>0</v>
      </c>
      <c r="C5" s="92" t="s">
        <v>610</v>
      </c>
      <c r="D5" s="93" t="s">
        <v>603</v>
      </c>
      <c r="E5" s="93" t="s">
        <v>611</v>
      </c>
      <c r="F5" s="93" t="s">
        <v>1</v>
      </c>
      <c r="G5" s="93" t="s">
        <v>51</v>
      </c>
      <c r="H5" s="93" t="s">
        <v>2</v>
      </c>
      <c r="I5" s="93" t="s">
        <v>565</v>
      </c>
      <c r="J5" s="93" t="s">
        <v>566</v>
      </c>
      <c r="K5" s="93" t="s">
        <v>3</v>
      </c>
      <c r="L5" s="94" t="s">
        <v>612</v>
      </c>
      <c r="M5" s="92" t="s">
        <v>4</v>
      </c>
      <c r="N5" s="93" t="s">
        <v>5</v>
      </c>
      <c r="O5" s="93" t="s">
        <v>613</v>
      </c>
      <c r="P5" s="93" t="s">
        <v>587</v>
      </c>
      <c r="Q5" s="93" t="s">
        <v>6</v>
      </c>
      <c r="R5" s="93" t="s">
        <v>614</v>
      </c>
      <c r="S5" s="93" t="s">
        <v>7</v>
      </c>
      <c r="T5" s="93" t="s">
        <v>82</v>
      </c>
      <c r="U5" s="93" t="s">
        <v>8</v>
      </c>
      <c r="V5" s="95" t="s">
        <v>615</v>
      </c>
      <c r="W5" s="96" t="s">
        <v>567</v>
      </c>
      <c r="X5" s="93" t="s">
        <v>76</v>
      </c>
      <c r="Y5" s="93" t="s">
        <v>616</v>
      </c>
      <c r="Z5" s="93" t="s">
        <v>9</v>
      </c>
      <c r="AA5" s="93" t="s">
        <v>568</v>
      </c>
      <c r="AB5" s="93" t="s">
        <v>10</v>
      </c>
      <c r="AC5" s="93" t="s">
        <v>617</v>
      </c>
      <c r="AD5" s="93" t="s">
        <v>11</v>
      </c>
      <c r="AE5" s="93" t="s">
        <v>12</v>
      </c>
      <c r="AF5" s="93" t="s">
        <v>618</v>
      </c>
      <c r="AG5" s="93" t="s">
        <v>619</v>
      </c>
      <c r="AH5" s="93" t="s">
        <v>13</v>
      </c>
      <c r="AI5" s="94" t="s">
        <v>620</v>
      </c>
      <c r="AJ5" s="92" t="s">
        <v>14</v>
      </c>
      <c r="AK5" s="93" t="s">
        <v>15</v>
      </c>
      <c r="AL5" s="93" t="s">
        <v>16</v>
      </c>
      <c r="AM5" s="93" t="s">
        <v>17</v>
      </c>
      <c r="AN5" s="93" t="s">
        <v>572</v>
      </c>
      <c r="AO5" s="93" t="s">
        <v>621</v>
      </c>
      <c r="AP5" s="93" t="s">
        <v>622</v>
      </c>
      <c r="AQ5" s="93" t="s">
        <v>85</v>
      </c>
      <c r="AR5" s="93" t="s">
        <v>571</v>
      </c>
      <c r="AS5" s="95" t="s">
        <v>18</v>
      </c>
      <c r="AT5" s="96" t="s">
        <v>573</v>
      </c>
      <c r="AU5" s="93" t="s">
        <v>623</v>
      </c>
      <c r="AV5" s="93" t="s">
        <v>19</v>
      </c>
      <c r="AW5" s="93" t="s">
        <v>574</v>
      </c>
      <c r="AX5" s="93" t="s">
        <v>20</v>
      </c>
      <c r="AY5" s="93" t="s">
        <v>624</v>
      </c>
      <c r="AZ5" s="93" t="s">
        <v>625</v>
      </c>
      <c r="BA5" s="93" t="s">
        <v>34</v>
      </c>
      <c r="BB5" s="93" t="s">
        <v>21</v>
      </c>
      <c r="BC5" s="94" t="s">
        <v>604</v>
      </c>
      <c r="BD5" s="92" t="s">
        <v>22</v>
      </c>
      <c r="BE5" s="93" t="s">
        <v>626</v>
      </c>
      <c r="BF5" s="93" t="s">
        <v>23</v>
      </c>
      <c r="BG5" s="93" t="s">
        <v>627</v>
      </c>
      <c r="BH5" s="93" t="s">
        <v>24</v>
      </c>
      <c r="BI5" s="97" t="s">
        <v>628</v>
      </c>
      <c r="BJ5" s="93" t="s">
        <v>52</v>
      </c>
      <c r="BK5" s="93" t="s">
        <v>25</v>
      </c>
      <c r="BL5" s="93" t="s">
        <v>26</v>
      </c>
      <c r="BM5" s="95" t="s">
        <v>27</v>
      </c>
      <c r="BN5" s="96" t="s">
        <v>577</v>
      </c>
      <c r="BO5" s="93" t="s">
        <v>74</v>
      </c>
      <c r="BP5" s="93" t="s">
        <v>28</v>
      </c>
      <c r="BQ5" s="97" t="s">
        <v>629</v>
      </c>
      <c r="BR5" s="93" t="s">
        <v>29</v>
      </c>
      <c r="BS5" s="93" t="s">
        <v>583</v>
      </c>
      <c r="BT5" s="93" t="s">
        <v>30</v>
      </c>
      <c r="BU5" s="93" t="s">
        <v>578</v>
      </c>
      <c r="BV5" s="93" t="s">
        <v>31</v>
      </c>
      <c r="BW5" s="94" t="s">
        <v>32</v>
      </c>
      <c r="BX5" s="92" t="s">
        <v>630</v>
      </c>
      <c r="BY5" s="93" t="s">
        <v>580</v>
      </c>
      <c r="BZ5" s="93" t="s">
        <v>33</v>
      </c>
      <c r="CA5" s="97" t="s">
        <v>631</v>
      </c>
      <c r="CB5" s="93" t="s">
        <v>585</v>
      </c>
      <c r="CC5" s="93" t="s">
        <v>632</v>
      </c>
      <c r="CD5" s="93" t="s">
        <v>35</v>
      </c>
      <c r="CE5" s="93" t="s">
        <v>37</v>
      </c>
      <c r="CF5" s="93" t="s">
        <v>36</v>
      </c>
      <c r="CG5" s="93" t="s">
        <v>582</v>
      </c>
      <c r="CH5" s="95" t="s">
        <v>633</v>
      </c>
      <c r="CI5" s="98" t="s">
        <v>105</v>
      </c>
    </row>
    <row r="6" spans="1:88" s="18" customFormat="1" ht="53.25" customHeight="1" thickTop="1" x14ac:dyDescent="0.15">
      <c r="A6" s="17" t="s">
        <v>38</v>
      </c>
      <c r="B6" s="99">
        <f>IF(SUM(C6:CI6)=SUM(B7:B21),SUM(B7:B21),"NG")</f>
        <v>12908</v>
      </c>
      <c r="C6" s="100">
        <v>1</v>
      </c>
      <c r="D6" s="101">
        <v>7</v>
      </c>
      <c r="E6" s="101">
        <v>5</v>
      </c>
      <c r="F6" s="101">
        <v>26</v>
      </c>
      <c r="G6" s="101">
        <v>1</v>
      </c>
      <c r="H6" s="101">
        <v>84</v>
      </c>
      <c r="I6" s="101">
        <v>2</v>
      </c>
      <c r="J6" s="101">
        <v>1</v>
      </c>
      <c r="K6" s="101">
        <v>2</v>
      </c>
      <c r="L6" s="102">
        <v>19</v>
      </c>
      <c r="M6" s="100">
        <v>2033</v>
      </c>
      <c r="N6" s="101">
        <v>3</v>
      </c>
      <c r="O6" s="101">
        <v>11</v>
      </c>
      <c r="P6" s="101">
        <v>6</v>
      </c>
      <c r="Q6" s="101">
        <v>22</v>
      </c>
      <c r="R6" s="101">
        <v>1</v>
      </c>
      <c r="S6" s="101">
        <v>5354</v>
      </c>
      <c r="T6" s="101">
        <v>85</v>
      </c>
      <c r="U6" s="101">
        <v>2</v>
      </c>
      <c r="V6" s="103">
        <v>10</v>
      </c>
      <c r="W6" s="104">
        <v>5</v>
      </c>
      <c r="X6" s="101">
        <v>4</v>
      </c>
      <c r="Y6" s="101">
        <v>1</v>
      </c>
      <c r="Z6" s="101">
        <v>8</v>
      </c>
      <c r="AA6" s="101">
        <v>0</v>
      </c>
      <c r="AB6" s="101">
        <v>3</v>
      </c>
      <c r="AC6" s="101">
        <v>0</v>
      </c>
      <c r="AD6" s="101">
        <v>10</v>
      </c>
      <c r="AE6" s="101">
        <v>3</v>
      </c>
      <c r="AF6" s="101">
        <v>0</v>
      </c>
      <c r="AG6" s="101">
        <v>1</v>
      </c>
      <c r="AH6" s="101">
        <v>98</v>
      </c>
      <c r="AI6" s="102">
        <v>156</v>
      </c>
      <c r="AJ6" s="100">
        <v>6</v>
      </c>
      <c r="AK6" s="101">
        <v>5</v>
      </c>
      <c r="AL6" s="101">
        <v>2</v>
      </c>
      <c r="AM6" s="101">
        <v>7</v>
      </c>
      <c r="AN6" s="101">
        <v>2</v>
      </c>
      <c r="AO6" s="101">
        <v>7</v>
      </c>
      <c r="AP6" s="101">
        <v>2</v>
      </c>
      <c r="AQ6" s="101">
        <v>1111</v>
      </c>
      <c r="AR6" s="101">
        <v>1</v>
      </c>
      <c r="AS6" s="103">
        <v>4</v>
      </c>
      <c r="AT6" s="104">
        <v>2</v>
      </c>
      <c r="AU6" s="101">
        <v>95</v>
      </c>
      <c r="AV6" s="101">
        <v>8</v>
      </c>
      <c r="AW6" s="101">
        <v>3</v>
      </c>
      <c r="AX6" s="101">
        <v>18</v>
      </c>
      <c r="AY6" s="101">
        <v>1</v>
      </c>
      <c r="AZ6" s="101">
        <v>1</v>
      </c>
      <c r="BA6" s="101">
        <v>6</v>
      </c>
      <c r="BB6" s="101">
        <v>45</v>
      </c>
      <c r="BC6" s="102">
        <v>1</v>
      </c>
      <c r="BD6" s="100">
        <v>8</v>
      </c>
      <c r="BE6" s="101">
        <v>1</v>
      </c>
      <c r="BF6" s="101">
        <v>2</v>
      </c>
      <c r="BG6" s="101">
        <v>2</v>
      </c>
      <c r="BH6" s="101">
        <v>438</v>
      </c>
      <c r="BI6" s="101">
        <v>1</v>
      </c>
      <c r="BJ6" s="101">
        <v>102</v>
      </c>
      <c r="BK6" s="101">
        <v>42</v>
      </c>
      <c r="BL6" s="101">
        <v>1649</v>
      </c>
      <c r="BM6" s="103">
        <v>34</v>
      </c>
      <c r="BN6" s="104">
        <v>425</v>
      </c>
      <c r="BO6" s="101">
        <v>1</v>
      </c>
      <c r="BP6" s="101">
        <v>1</v>
      </c>
      <c r="BQ6" s="101">
        <v>1</v>
      </c>
      <c r="BR6" s="101">
        <v>4</v>
      </c>
      <c r="BS6" s="101">
        <v>1</v>
      </c>
      <c r="BT6" s="101">
        <v>4</v>
      </c>
      <c r="BU6" s="101">
        <v>5</v>
      </c>
      <c r="BV6" s="101">
        <v>11</v>
      </c>
      <c r="BW6" s="102">
        <v>1</v>
      </c>
      <c r="BX6" s="100">
        <v>4</v>
      </c>
      <c r="BY6" s="101">
        <v>2</v>
      </c>
      <c r="BZ6" s="101">
        <v>120</v>
      </c>
      <c r="CA6" s="101">
        <v>1</v>
      </c>
      <c r="CB6" s="101">
        <v>0</v>
      </c>
      <c r="CC6" s="101">
        <v>1</v>
      </c>
      <c r="CD6" s="101">
        <v>39</v>
      </c>
      <c r="CE6" s="101">
        <v>10</v>
      </c>
      <c r="CF6" s="101">
        <v>164</v>
      </c>
      <c r="CG6" s="101">
        <v>2</v>
      </c>
      <c r="CH6" s="103">
        <v>535</v>
      </c>
      <c r="CI6" s="105">
        <v>6</v>
      </c>
    </row>
    <row r="7" spans="1:88" s="36" customFormat="1" ht="53.25" customHeight="1" x14ac:dyDescent="0.15">
      <c r="A7" s="35" t="s">
        <v>39</v>
      </c>
      <c r="B7" s="106">
        <v>5027</v>
      </c>
      <c r="C7" s="107">
        <v>1</v>
      </c>
      <c r="D7" s="108">
        <v>7</v>
      </c>
      <c r="E7" s="108">
        <v>2</v>
      </c>
      <c r="F7" s="108">
        <v>13</v>
      </c>
      <c r="G7" s="108">
        <v>1</v>
      </c>
      <c r="H7" s="108">
        <v>16</v>
      </c>
      <c r="I7" s="108">
        <v>2</v>
      </c>
      <c r="J7" s="108"/>
      <c r="K7" s="108">
        <v>2</v>
      </c>
      <c r="L7" s="109">
        <v>2</v>
      </c>
      <c r="M7" s="107">
        <v>278</v>
      </c>
      <c r="N7" s="108">
        <v>2</v>
      </c>
      <c r="O7" s="108">
        <v>9</v>
      </c>
      <c r="P7" s="108">
        <v>5</v>
      </c>
      <c r="Q7" s="108">
        <v>11</v>
      </c>
      <c r="R7" s="108"/>
      <c r="S7" s="108">
        <v>2359</v>
      </c>
      <c r="T7" s="108">
        <v>43</v>
      </c>
      <c r="U7" s="108">
        <v>1</v>
      </c>
      <c r="V7" s="110">
        <v>6</v>
      </c>
      <c r="W7" s="111">
        <v>4</v>
      </c>
      <c r="X7" s="108"/>
      <c r="Y7" s="108">
        <v>1</v>
      </c>
      <c r="Z7" s="108">
        <v>3</v>
      </c>
      <c r="AA7" s="108"/>
      <c r="AB7" s="108">
        <v>1</v>
      </c>
      <c r="AC7" s="108"/>
      <c r="AD7" s="108">
        <v>6</v>
      </c>
      <c r="AE7" s="108">
        <v>2</v>
      </c>
      <c r="AF7" s="108"/>
      <c r="AG7" s="108">
        <v>1</v>
      </c>
      <c r="AH7" s="108">
        <v>31</v>
      </c>
      <c r="AI7" s="109">
        <v>70</v>
      </c>
      <c r="AJ7" s="107">
        <v>2</v>
      </c>
      <c r="AK7" s="108">
        <v>2</v>
      </c>
      <c r="AL7" s="108">
        <v>1</v>
      </c>
      <c r="AM7" s="108">
        <v>4</v>
      </c>
      <c r="AN7" s="108">
        <v>2</v>
      </c>
      <c r="AO7" s="108">
        <v>2</v>
      </c>
      <c r="AP7" s="108"/>
      <c r="AQ7" s="108">
        <v>724</v>
      </c>
      <c r="AR7" s="108">
        <v>1</v>
      </c>
      <c r="AS7" s="110">
        <v>1</v>
      </c>
      <c r="AT7" s="111"/>
      <c r="AU7" s="108">
        <v>81</v>
      </c>
      <c r="AV7" s="108">
        <v>3</v>
      </c>
      <c r="AW7" s="108">
        <v>3</v>
      </c>
      <c r="AX7" s="108">
        <v>15</v>
      </c>
      <c r="AY7" s="108"/>
      <c r="AZ7" s="108">
        <v>1</v>
      </c>
      <c r="BA7" s="108">
        <v>2</v>
      </c>
      <c r="BB7" s="108">
        <v>21</v>
      </c>
      <c r="BC7" s="109"/>
      <c r="BD7" s="107">
        <v>5</v>
      </c>
      <c r="BE7" s="108"/>
      <c r="BF7" s="108">
        <v>2</v>
      </c>
      <c r="BG7" s="108">
        <v>2</v>
      </c>
      <c r="BH7" s="108">
        <v>89</v>
      </c>
      <c r="BI7" s="108">
        <v>1</v>
      </c>
      <c r="BJ7" s="108">
        <v>51</v>
      </c>
      <c r="BK7" s="108">
        <v>13</v>
      </c>
      <c r="BL7" s="108">
        <v>570</v>
      </c>
      <c r="BM7" s="110">
        <v>18</v>
      </c>
      <c r="BN7" s="111">
        <v>214</v>
      </c>
      <c r="BO7" s="108"/>
      <c r="BP7" s="108">
        <v>1</v>
      </c>
      <c r="BQ7" s="108">
        <v>1</v>
      </c>
      <c r="BR7" s="108">
        <v>3</v>
      </c>
      <c r="BS7" s="108">
        <v>1</v>
      </c>
      <c r="BT7" s="108">
        <v>3</v>
      </c>
      <c r="BU7" s="108">
        <v>5</v>
      </c>
      <c r="BV7" s="108">
        <v>8</v>
      </c>
      <c r="BW7" s="109"/>
      <c r="BX7" s="107"/>
      <c r="BY7" s="108">
        <v>2</v>
      </c>
      <c r="BZ7" s="108">
        <v>42</v>
      </c>
      <c r="CA7" s="108"/>
      <c r="CB7" s="108"/>
      <c r="CC7" s="108">
        <v>1</v>
      </c>
      <c r="CD7" s="108">
        <v>16</v>
      </c>
      <c r="CE7" s="108">
        <v>7</v>
      </c>
      <c r="CF7" s="108">
        <v>64</v>
      </c>
      <c r="CG7" s="108">
        <v>2</v>
      </c>
      <c r="CH7" s="110">
        <v>161</v>
      </c>
      <c r="CI7" s="112">
        <v>1</v>
      </c>
      <c r="CJ7" s="79"/>
    </row>
    <row r="8" spans="1:88" s="36" customFormat="1" ht="53.25" customHeight="1" x14ac:dyDescent="0.15">
      <c r="A8" s="37" t="s">
        <v>40</v>
      </c>
      <c r="B8" s="113">
        <v>2527</v>
      </c>
      <c r="C8" s="114"/>
      <c r="D8" s="115"/>
      <c r="E8" s="115">
        <v>1</v>
      </c>
      <c r="F8" s="115">
        <v>2</v>
      </c>
      <c r="G8" s="115"/>
      <c r="H8" s="115">
        <v>10</v>
      </c>
      <c r="I8" s="115"/>
      <c r="J8" s="115"/>
      <c r="K8" s="115"/>
      <c r="L8" s="116">
        <v>17</v>
      </c>
      <c r="M8" s="114">
        <v>1000</v>
      </c>
      <c r="N8" s="115">
        <v>1</v>
      </c>
      <c r="O8" s="115"/>
      <c r="P8" s="115"/>
      <c r="Q8" s="115">
        <v>2</v>
      </c>
      <c r="R8" s="115"/>
      <c r="S8" s="115">
        <v>728</v>
      </c>
      <c r="T8" s="115">
        <v>16</v>
      </c>
      <c r="U8" s="115"/>
      <c r="V8" s="117"/>
      <c r="W8" s="118"/>
      <c r="X8" s="115"/>
      <c r="Y8" s="115"/>
      <c r="Z8" s="115"/>
      <c r="AA8" s="115"/>
      <c r="AB8" s="115">
        <v>1</v>
      </c>
      <c r="AC8" s="115"/>
      <c r="AD8" s="115">
        <v>1</v>
      </c>
      <c r="AE8" s="115"/>
      <c r="AF8" s="115"/>
      <c r="AG8" s="115"/>
      <c r="AH8" s="119">
        <v>26</v>
      </c>
      <c r="AI8" s="120">
        <v>5</v>
      </c>
      <c r="AJ8" s="121">
        <v>1</v>
      </c>
      <c r="AK8" s="119">
        <v>1</v>
      </c>
      <c r="AL8" s="119">
        <v>1</v>
      </c>
      <c r="AM8" s="119">
        <v>2</v>
      </c>
      <c r="AN8" s="119"/>
      <c r="AO8" s="119">
        <v>4</v>
      </c>
      <c r="AP8" s="119"/>
      <c r="AQ8" s="119">
        <v>104</v>
      </c>
      <c r="AR8" s="119"/>
      <c r="AS8" s="122"/>
      <c r="AT8" s="123"/>
      <c r="AU8" s="119">
        <v>7</v>
      </c>
      <c r="AV8" s="119"/>
      <c r="AW8" s="119"/>
      <c r="AX8" s="119">
        <v>3</v>
      </c>
      <c r="AY8" s="119"/>
      <c r="AZ8" s="119"/>
      <c r="BA8" s="119">
        <v>1</v>
      </c>
      <c r="BB8" s="119">
        <v>4</v>
      </c>
      <c r="BC8" s="120"/>
      <c r="BD8" s="121">
        <v>2</v>
      </c>
      <c r="BE8" s="119"/>
      <c r="BF8" s="119"/>
      <c r="BG8" s="119"/>
      <c r="BH8" s="119">
        <v>38</v>
      </c>
      <c r="BI8" s="119"/>
      <c r="BJ8" s="119">
        <v>10</v>
      </c>
      <c r="BK8" s="119">
        <v>15</v>
      </c>
      <c r="BL8" s="119">
        <v>284</v>
      </c>
      <c r="BM8" s="122">
        <v>10</v>
      </c>
      <c r="BN8" s="123">
        <v>49</v>
      </c>
      <c r="BO8" s="119"/>
      <c r="BP8" s="119"/>
      <c r="BQ8" s="119"/>
      <c r="BR8" s="119"/>
      <c r="BS8" s="119"/>
      <c r="BT8" s="119"/>
      <c r="BU8" s="119"/>
      <c r="BV8" s="119">
        <v>1</v>
      </c>
      <c r="BW8" s="120"/>
      <c r="BX8" s="121">
        <v>3</v>
      </c>
      <c r="BY8" s="119"/>
      <c r="BZ8" s="119">
        <v>8</v>
      </c>
      <c r="CA8" s="119"/>
      <c r="CB8" s="119"/>
      <c r="CC8" s="119"/>
      <c r="CD8" s="119">
        <v>9</v>
      </c>
      <c r="CE8" s="119">
        <v>1</v>
      </c>
      <c r="CF8" s="119">
        <v>30</v>
      </c>
      <c r="CG8" s="119"/>
      <c r="CH8" s="122">
        <v>127</v>
      </c>
      <c r="CI8" s="124">
        <v>2</v>
      </c>
    </row>
    <row r="9" spans="1:88" s="36" customFormat="1" ht="53.25" customHeight="1" x14ac:dyDescent="0.15">
      <c r="A9" s="37" t="s">
        <v>41</v>
      </c>
      <c r="B9" s="113">
        <v>314</v>
      </c>
      <c r="C9" s="121"/>
      <c r="D9" s="119"/>
      <c r="E9" s="119"/>
      <c r="F9" s="119">
        <v>1</v>
      </c>
      <c r="G9" s="119"/>
      <c r="H9" s="119">
        <v>2</v>
      </c>
      <c r="I9" s="119"/>
      <c r="J9" s="119"/>
      <c r="K9" s="119"/>
      <c r="L9" s="120"/>
      <c r="M9" s="121">
        <v>15</v>
      </c>
      <c r="N9" s="119"/>
      <c r="O9" s="119"/>
      <c r="P9" s="119"/>
      <c r="Q9" s="119">
        <v>1</v>
      </c>
      <c r="R9" s="119"/>
      <c r="S9" s="119">
        <v>147</v>
      </c>
      <c r="T9" s="119"/>
      <c r="U9" s="119"/>
      <c r="V9" s="122"/>
      <c r="W9" s="123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>
        <v>8</v>
      </c>
      <c r="AI9" s="120">
        <v>11</v>
      </c>
      <c r="AJ9" s="121"/>
      <c r="AK9" s="119"/>
      <c r="AL9" s="119"/>
      <c r="AM9" s="119"/>
      <c r="AN9" s="119"/>
      <c r="AO9" s="119"/>
      <c r="AP9" s="119"/>
      <c r="AQ9" s="119">
        <v>26</v>
      </c>
      <c r="AR9" s="119"/>
      <c r="AS9" s="122">
        <v>2</v>
      </c>
      <c r="AT9" s="123"/>
      <c r="AU9" s="119">
        <v>2</v>
      </c>
      <c r="AV9" s="119"/>
      <c r="AW9" s="119"/>
      <c r="AX9" s="119"/>
      <c r="AY9" s="119"/>
      <c r="AZ9" s="119"/>
      <c r="BA9" s="119"/>
      <c r="BB9" s="119">
        <v>1</v>
      </c>
      <c r="BC9" s="120"/>
      <c r="BD9" s="121"/>
      <c r="BE9" s="119"/>
      <c r="BF9" s="119"/>
      <c r="BG9" s="119"/>
      <c r="BH9" s="119"/>
      <c r="BI9" s="119"/>
      <c r="BJ9" s="119"/>
      <c r="BK9" s="119"/>
      <c r="BL9" s="119">
        <v>54</v>
      </c>
      <c r="BM9" s="122">
        <v>1</v>
      </c>
      <c r="BN9" s="123">
        <v>1</v>
      </c>
      <c r="BO9" s="119"/>
      <c r="BP9" s="119"/>
      <c r="BQ9" s="119"/>
      <c r="BR9" s="119"/>
      <c r="BS9" s="119"/>
      <c r="BT9" s="119">
        <v>1</v>
      </c>
      <c r="BU9" s="119"/>
      <c r="BV9" s="119"/>
      <c r="BW9" s="120">
        <v>1</v>
      </c>
      <c r="BX9" s="121"/>
      <c r="BY9" s="119"/>
      <c r="BZ9" s="119">
        <v>29</v>
      </c>
      <c r="CA9" s="119"/>
      <c r="CB9" s="119"/>
      <c r="CC9" s="119"/>
      <c r="CD9" s="119"/>
      <c r="CE9" s="119"/>
      <c r="CF9" s="119">
        <v>7</v>
      </c>
      <c r="CG9" s="119"/>
      <c r="CH9" s="122">
        <v>4</v>
      </c>
      <c r="CI9" s="124"/>
    </row>
    <row r="10" spans="1:88" s="36" customFormat="1" ht="53.25" customHeight="1" x14ac:dyDescent="0.15">
      <c r="A10" s="37" t="s">
        <v>42</v>
      </c>
      <c r="B10" s="113">
        <v>462</v>
      </c>
      <c r="C10" s="121"/>
      <c r="D10" s="119"/>
      <c r="E10" s="119"/>
      <c r="F10" s="119"/>
      <c r="G10" s="119"/>
      <c r="H10" s="119"/>
      <c r="I10" s="119"/>
      <c r="J10" s="119"/>
      <c r="K10" s="119"/>
      <c r="L10" s="120"/>
      <c r="M10" s="121">
        <v>33</v>
      </c>
      <c r="N10" s="119"/>
      <c r="O10" s="119"/>
      <c r="P10" s="119"/>
      <c r="Q10" s="119"/>
      <c r="R10" s="119"/>
      <c r="S10" s="119">
        <v>261</v>
      </c>
      <c r="T10" s="119">
        <v>3</v>
      </c>
      <c r="U10" s="119"/>
      <c r="V10" s="122"/>
      <c r="W10" s="123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20">
        <v>30</v>
      </c>
      <c r="AJ10" s="121"/>
      <c r="AK10" s="119"/>
      <c r="AL10" s="119"/>
      <c r="AM10" s="119"/>
      <c r="AN10" s="119"/>
      <c r="AO10" s="119"/>
      <c r="AP10" s="119"/>
      <c r="AQ10" s="119">
        <v>15</v>
      </c>
      <c r="AR10" s="119"/>
      <c r="AS10" s="122"/>
      <c r="AT10" s="123"/>
      <c r="AU10" s="119"/>
      <c r="AV10" s="119"/>
      <c r="AW10" s="119"/>
      <c r="AX10" s="119"/>
      <c r="AY10" s="119"/>
      <c r="AZ10" s="119"/>
      <c r="BA10" s="119"/>
      <c r="BB10" s="119">
        <v>1</v>
      </c>
      <c r="BC10" s="120"/>
      <c r="BD10" s="121"/>
      <c r="BE10" s="119"/>
      <c r="BF10" s="119"/>
      <c r="BG10" s="119"/>
      <c r="BH10" s="119"/>
      <c r="BI10" s="119"/>
      <c r="BJ10" s="119"/>
      <c r="BK10" s="119">
        <v>1</v>
      </c>
      <c r="BL10" s="119">
        <v>64</v>
      </c>
      <c r="BM10" s="122"/>
      <c r="BN10" s="123"/>
      <c r="BO10" s="119"/>
      <c r="BP10" s="119"/>
      <c r="BQ10" s="119"/>
      <c r="BR10" s="119"/>
      <c r="BS10" s="119"/>
      <c r="BT10" s="119"/>
      <c r="BU10" s="119"/>
      <c r="BV10" s="119"/>
      <c r="BW10" s="120"/>
      <c r="BX10" s="121"/>
      <c r="BY10" s="119"/>
      <c r="BZ10" s="119">
        <v>2</v>
      </c>
      <c r="CA10" s="119"/>
      <c r="CB10" s="119"/>
      <c r="CC10" s="119"/>
      <c r="CD10" s="119">
        <v>1</v>
      </c>
      <c r="CE10" s="119"/>
      <c r="CF10" s="119">
        <v>7</v>
      </c>
      <c r="CG10" s="119"/>
      <c r="CH10" s="122">
        <v>44</v>
      </c>
      <c r="CI10" s="124"/>
    </row>
    <row r="11" spans="1:88" s="36" customFormat="1" ht="53.25" customHeight="1" x14ac:dyDescent="0.15">
      <c r="A11" s="37" t="s">
        <v>43</v>
      </c>
      <c r="B11" s="113">
        <v>223</v>
      </c>
      <c r="C11" s="121"/>
      <c r="D11" s="119"/>
      <c r="E11" s="119"/>
      <c r="F11" s="119">
        <v>1</v>
      </c>
      <c r="G11" s="119"/>
      <c r="H11" s="119"/>
      <c r="I11" s="119"/>
      <c r="J11" s="119"/>
      <c r="K11" s="119"/>
      <c r="L11" s="120"/>
      <c r="M11" s="121">
        <v>12</v>
      </c>
      <c r="N11" s="119"/>
      <c r="O11" s="119"/>
      <c r="P11" s="119"/>
      <c r="Q11" s="119">
        <v>1</v>
      </c>
      <c r="R11" s="119"/>
      <c r="S11" s="119">
        <v>114</v>
      </c>
      <c r="T11" s="119"/>
      <c r="U11" s="119"/>
      <c r="V11" s="122"/>
      <c r="W11" s="123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20">
        <v>2</v>
      </c>
      <c r="AJ11" s="121"/>
      <c r="AK11" s="119"/>
      <c r="AL11" s="119"/>
      <c r="AM11" s="119"/>
      <c r="AN11" s="119"/>
      <c r="AO11" s="119"/>
      <c r="AP11" s="119"/>
      <c r="AQ11" s="119">
        <v>28</v>
      </c>
      <c r="AR11" s="119"/>
      <c r="AS11" s="122"/>
      <c r="AT11" s="123"/>
      <c r="AU11" s="119"/>
      <c r="AV11" s="119"/>
      <c r="AW11" s="119"/>
      <c r="AX11" s="119"/>
      <c r="AY11" s="119"/>
      <c r="AZ11" s="119"/>
      <c r="BA11" s="119"/>
      <c r="BB11" s="119"/>
      <c r="BC11" s="120"/>
      <c r="BD11" s="121"/>
      <c r="BE11" s="119"/>
      <c r="BF11" s="119"/>
      <c r="BG11" s="119"/>
      <c r="BH11" s="119"/>
      <c r="BI11" s="119"/>
      <c r="BJ11" s="119">
        <v>1</v>
      </c>
      <c r="BK11" s="119"/>
      <c r="BL11" s="119">
        <v>17</v>
      </c>
      <c r="BM11" s="122"/>
      <c r="BN11" s="123">
        <v>1</v>
      </c>
      <c r="BO11" s="119">
        <v>1</v>
      </c>
      <c r="BP11" s="119"/>
      <c r="BQ11" s="119"/>
      <c r="BR11" s="119"/>
      <c r="BS11" s="119"/>
      <c r="BT11" s="119"/>
      <c r="BU11" s="119"/>
      <c r="BV11" s="119">
        <v>1</v>
      </c>
      <c r="BW11" s="120"/>
      <c r="BX11" s="121"/>
      <c r="BY11" s="119"/>
      <c r="BZ11" s="119">
        <v>2</v>
      </c>
      <c r="CA11" s="119"/>
      <c r="CB11" s="119"/>
      <c r="CC11" s="119"/>
      <c r="CD11" s="119"/>
      <c r="CE11" s="119"/>
      <c r="CF11" s="119">
        <v>4</v>
      </c>
      <c r="CG11" s="119"/>
      <c r="CH11" s="122">
        <v>38</v>
      </c>
      <c r="CI11" s="124"/>
    </row>
    <row r="12" spans="1:88" s="36" customFormat="1" ht="53.25" customHeight="1" x14ac:dyDescent="0.15">
      <c r="A12" s="37" t="s">
        <v>44</v>
      </c>
      <c r="B12" s="113">
        <v>255</v>
      </c>
      <c r="C12" s="121"/>
      <c r="D12" s="119"/>
      <c r="E12" s="119"/>
      <c r="F12" s="119"/>
      <c r="G12" s="119"/>
      <c r="H12" s="119"/>
      <c r="I12" s="119"/>
      <c r="J12" s="119"/>
      <c r="K12" s="119"/>
      <c r="L12" s="120"/>
      <c r="M12" s="121">
        <v>21</v>
      </c>
      <c r="N12" s="119"/>
      <c r="O12" s="119"/>
      <c r="P12" s="119"/>
      <c r="Q12" s="119">
        <v>1</v>
      </c>
      <c r="R12" s="119"/>
      <c r="S12" s="119">
        <v>118</v>
      </c>
      <c r="T12" s="119"/>
      <c r="U12" s="119"/>
      <c r="V12" s="122"/>
      <c r="W12" s="123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20">
        <v>4</v>
      </c>
      <c r="AJ12" s="121"/>
      <c r="AK12" s="119"/>
      <c r="AL12" s="119"/>
      <c r="AM12" s="119"/>
      <c r="AN12" s="119"/>
      <c r="AO12" s="119"/>
      <c r="AP12" s="119">
        <v>1</v>
      </c>
      <c r="AQ12" s="119">
        <v>25</v>
      </c>
      <c r="AR12" s="119"/>
      <c r="AS12" s="122"/>
      <c r="AT12" s="123"/>
      <c r="AU12" s="119"/>
      <c r="AV12" s="119">
        <v>1</v>
      </c>
      <c r="AW12" s="119"/>
      <c r="AX12" s="119"/>
      <c r="AY12" s="119"/>
      <c r="AZ12" s="119"/>
      <c r="BA12" s="119"/>
      <c r="BB12" s="119">
        <v>1</v>
      </c>
      <c r="BC12" s="120"/>
      <c r="BD12" s="121"/>
      <c r="BE12" s="119"/>
      <c r="BF12" s="119"/>
      <c r="BG12" s="119"/>
      <c r="BH12" s="119"/>
      <c r="BI12" s="119"/>
      <c r="BJ12" s="119">
        <v>6</v>
      </c>
      <c r="BK12" s="119">
        <v>1</v>
      </c>
      <c r="BL12" s="119">
        <v>49</v>
      </c>
      <c r="BM12" s="122"/>
      <c r="BN12" s="123"/>
      <c r="BO12" s="119"/>
      <c r="BP12" s="119"/>
      <c r="BQ12" s="119"/>
      <c r="BR12" s="119">
        <v>1</v>
      </c>
      <c r="BS12" s="119"/>
      <c r="BT12" s="119"/>
      <c r="BU12" s="119"/>
      <c r="BV12" s="119"/>
      <c r="BW12" s="120"/>
      <c r="BX12" s="121"/>
      <c r="BY12" s="119"/>
      <c r="BZ12" s="119">
        <v>8</v>
      </c>
      <c r="CA12" s="119"/>
      <c r="CB12" s="119"/>
      <c r="CC12" s="119"/>
      <c r="CD12" s="119"/>
      <c r="CE12" s="119"/>
      <c r="CF12" s="119">
        <v>9</v>
      </c>
      <c r="CG12" s="119"/>
      <c r="CH12" s="122">
        <v>9</v>
      </c>
      <c r="CI12" s="124"/>
    </row>
    <row r="13" spans="1:88" s="36" customFormat="1" ht="53.25" customHeight="1" x14ac:dyDescent="0.15">
      <c r="A13" s="37" t="s">
        <v>634</v>
      </c>
      <c r="B13" s="113">
        <v>460</v>
      </c>
      <c r="C13" s="121"/>
      <c r="D13" s="119"/>
      <c r="E13" s="119"/>
      <c r="F13" s="119">
        <v>6</v>
      </c>
      <c r="G13" s="119"/>
      <c r="H13" s="119"/>
      <c r="I13" s="119"/>
      <c r="J13" s="119"/>
      <c r="K13" s="119"/>
      <c r="L13" s="120"/>
      <c r="M13" s="121">
        <v>72</v>
      </c>
      <c r="N13" s="119"/>
      <c r="O13" s="119">
        <v>2</v>
      </c>
      <c r="P13" s="119"/>
      <c r="Q13" s="119"/>
      <c r="R13" s="119"/>
      <c r="S13" s="119">
        <v>251</v>
      </c>
      <c r="T13" s="119">
        <v>6</v>
      </c>
      <c r="U13" s="119"/>
      <c r="V13" s="122"/>
      <c r="W13" s="123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20"/>
      <c r="AJ13" s="121"/>
      <c r="AK13" s="119"/>
      <c r="AL13" s="119"/>
      <c r="AM13" s="119"/>
      <c r="AN13" s="119"/>
      <c r="AO13" s="119">
        <v>1</v>
      </c>
      <c r="AP13" s="119"/>
      <c r="AQ13" s="119">
        <v>12</v>
      </c>
      <c r="AR13" s="119"/>
      <c r="AS13" s="122"/>
      <c r="AT13" s="123"/>
      <c r="AU13" s="119">
        <v>1</v>
      </c>
      <c r="AV13" s="119"/>
      <c r="AW13" s="119"/>
      <c r="AX13" s="119"/>
      <c r="AY13" s="119"/>
      <c r="AZ13" s="119"/>
      <c r="BA13" s="119">
        <v>2</v>
      </c>
      <c r="BB13" s="119">
        <v>1</v>
      </c>
      <c r="BC13" s="120">
        <v>1</v>
      </c>
      <c r="BD13" s="121">
        <v>1</v>
      </c>
      <c r="BE13" s="119"/>
      <c r="BF13" s="119"/>
      <c r="BG13" s="119"/>
      <c r="BH13" s="119"/>
      <c r="BI13" s="119"/>
      <c r="BJ13" s="119">
        <v>1</v>
      </c>
      <c r="BK13" s="119"/>
      <c r="BL13" s="119">
        <v>81</v>
      </c>
      <c r="BM13" s="122"/>
      <c r="BN13" s="123">
        <v>1</v>
      </c>
      <c r="BO13" s="119"/>
      <c r="BP13" s="119"/>
      <c r="BQ13" s="119"/>
      <c r="BR13" s="119"/>
      <c r="BS13" s="119"/>
      <c r="BT13" s="119"/>
      <c r="BU13" s="119"/>
      <c r="BV13" s="119"/>
      <c r="BW13" s="120"/>
      <c r="BX13" s="121"/>
      <c r="BY13" s="119"/>
      <c r="BZ13" s="119">
        <v>1</v>
      </c>
      <c r="CA13" s="119"/>
      <c r="CB13" s="119"/>
      <c r="CC13" s="119"/>
      <c r="CD13" s="119"/>
      <c r="CE13" s="119"/>
      <c r="CF13" s="119">
        <v>9</v>
      </c>
      <c r="CG13" s="119"/>
      <c r="CH13" s="122">
        <v>11</v>
      </c>
      <c r="CI13" s="124"/>
    </row>
    <row r="14" spans="1:88" s="36" customFormat="1" ht="53.25" customHeight="1" x14ac:dyDescent="0.15">
      <c r="A14" s="37" t="s">
        <v>45</v>
      </c>
      <c r="B14" s="113">
        <v>336</v>
      </c>
      <c r="C14" s="121"/>
      <c r="D14" s="119"/>
      <c r="E14" s="119">
        <v>1</v>
      </c>
      <c r="F14" s="119"/>
      <c r="G14" s="119"/>
      <c r="H14" s="119"/>
      <c r="I14" s="119"/>
      <c r="J14" s="119"/>
      <c r="K14" s="119"/>
      <c r="L14" s="120"/>
      <c r="M14" s="121">
        <v>71</v>
      </c>
      <c r="N14" s="119"/>
      <c r="O14" s="119"/>
      <c r="P14" s="119">
        <v>1</v>
      </c>
      <c r="Q14" s="119"/>
      <c r="R14" s="119"/>
      <c r="S14" s="119">
        <v>211</v>
      </c>
      <c r="T14" s="119">
        <v>1</v>
      </c>
      <c r="U14" s="119"/>
      <c r="V14" s="122"/>
      <c r="W14" s="123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20">
        <v>3</v>
      </c>
      <c r="AJ14" s="121"/>
      <c r="AK14" s="119">
        <v>1</v>
      </c>
      <c r="AL14" s="119"/>
      <c r="AM14" s="119"/>
      <c r="AN14" s="119"/>
      <c r="AO14" s="119"/>
      <c r="AP14" s="119"/>
      <c r="AQ14" s="119">
        <v>8</v>
      </c>
      <c r="AR14" s="119"/>
      <c r="AS14" s="122"/>
      <c r="AT14" s="123"/>
      <c r="AU14" s="119"/>
      <c r="AV14" s="119"/>
      <c r="AW14" s="119"/>
      <c r="AX14" s="119"/>
      <c r="AY14" s="119"/>
      <c r="AZ14" s="119"/>
      <c r="BA14" s="119"/>
      <c r="BB14" s="119"/>
      <c r="BC14" s="120"/>
      <c r="BD14" s="121"/>
      <c r="BE14" s="119"/>
      <c r="BF14" s="119"/>
      <c r="BG14" s="119"/>
      <c r="BH14" s="119"/>
      <c r="BI14" s="119"/>
      <c r="BJ14" s="119"/>
      <c r="BK14" s="119"/>
      <c r="BL14" s="119">
        <v>19</v>
      </c>
      <c r="BM14" s="122"/>
      <c r="BN14" s="123"/>
      <c r="BO14" s="119"/>
      <c r="BP14" s="119"/>
      <c r="BQ14" s="119"/>
      <c r="BR14" s="119"/>
      <c r="BS14" s="119"/>
      <c r="BT14" s="119"/>
      <c r="BU14" s="119"/>
      <c r="BV14" s="119"/>
      <c r="BW14" s="120"/>
      <c r="BX14" s="121"/>
      <c r="BY14" s="119"/>
      <c r="BZ14" s="119"/>
      <c r="CA14" s="119"/>
      <c r="CB14" s="119"/>
      <c r="CC14" s="119"/>
      <c r="CD14" s="119"/>
      <c r="CE14" s="119"/>
      <c r="CF14" s="119">
        <v>3</v>
      </c>
      <c r="CG14" s="119"/>
      <c r="CH14" s="122">
        <v>17</v>
      </c>
      <c r="CI14" s="124"/>
    </row>
    <row r="15" spans="1:88" s="36" customFormat="1" ht="53.25" customHeight="1" x14ac:dyDescent="0.15">
      <c r="A15" s="37" t="s">
        <v>55</v>
      </c>
      <c r="B15" s="113">
        <v>649</v>
      </c>
      <c r="C15" s="121"/>
      <c r="D15" s="119"/>
      <c r="E15" s="119"/>
      <c r="F15" s="119">
        <v>2</v>
      </c>
      <c r="G15" s="119"/>
      <c r="H15" s="119"/>
      <c r="I15" s="119"/>
      <c r="J15" s="119">
        <v>1</v>
      </c>
      <c r="K15" s="119"/>
      <c r="L15" s="120"/>
      <c r="M15" s="121">
        <v>59</v>
      </c>
      <c r="N15" s="119"/>
      <c r="O15" s="119"/>
      <c r="P15" s="119"/>
      <c r="Q15" s="119"/>
      <c r="R15" s="119"/>
      <c r="S15" s="119">
        <v>455</v>
      </c>
      <c r="T15" s="119">
        <v>5</v>
      </c>
      <c r="U15" s="119"/>
      <c r="V15" s="122"/>
      <c r="W15" s="123"/>
      <c r="X15" s="119"/>
      <c r="Y15" s="119"/>
      <c r="Z15" s="119"/>
      <c r="AA15" s="119"/>
      <c r="AB15" s="119"/>
      <c r="AC15" s="119"/>
      <c r="AD15" s="119">
        <v>1</v>
      </c>
      <c r="AE15" s="119"/>
      <c r="AF15" s="119"/>
      <c r="AG15" s="119"/>
      <c r="AH15" s="119">
        <v>1</v>
      </c>
      <c r="AI15" s="120">
        <v>3</v>
      </c>
      <c r="AJ15" s="121"/>
      <c r="AK15" s="119">
        <v>1</v>
      </c>
      <c r="AL15" s="119"/>
      <c r="AM15" s="119"/>
      <c r="AN15" s="119"/>
      <c r="AO15" s="119"/>
      <c r="AP15" s="119"/>
      <c r="AQ15" s="119">
        <v>18</v>
      </c>
      <c r="AR15" s="119"/>
      <c r="AS15" s="122"/>
      <c r="AT15" s="123"/>
      <c r="AU15" s="119">
        <v>1</v>
      </c>
      <c r="AV15" s="119"/>
      <c r="AW15" s="119"/>
      <c r="AX15" s="119"/>
      <c r="AY15" s="119"/>
      <c r="AZ15" s="119"/>
      <c r="BA15" s="119">
        <v>1</v>
      </c>
      <c r="BB15" s="119">
        <v>1</v>
      </c>
      <c r="BC15" s="120"/>
      <c r="BD15" s="121"/>
      <c r="BE15" s="119"/>
      <c r="BF15" s="119"/>
      <c r="BG15" s="119"/>
      <c r="BH15" s="119"/>
      <c r="BI15" s="119"/>
      <c r="BJ15" s="119">
        <v>2</v>
      </c>
      <c r="BK15" s="119"/>
      <c r="BL15" s="119">
        <v>70</v>
      </c>
      <c r="BM15" s="122"/>
      <c r="BN15" s="123">
        <v>1</v>
      </c>
      <c r="BO15" s="119"/>
      <c r="BP15" s="119"/>
      <c r="BQ15" s="119"/>
      <c r="BR15" s="119"/>
      <c r="BS15" s="119"/>
      <c r="BT15" s="119"/>
      <c r="BU15" s="119"/>
      <c r="BV15" s="119"/>
      <c r="BW15" s="120"/>
      <c r="BX15" s="121"/>
      <c r="BY15" s="119"/>
      <c r="BZ15" s="119">
        <v>6</v>
      </c>
      <c r="CA15" s="119"/>
      <c r="CB15" s="119"/>
      <c r="CC15" s="119"/>
      <c r="CD15" s="119">
        <v>1</v>
      </c>
      <c r="CE15" s="119"/>
      <c r="CF15" s="119">
        <v>10</v>
      </c>
      <c r="CG15" s="119"/>
      <c r="CH15" s="122">
        <v>10</v>
      </c>
      <c r="CI15" s="124"/>
    </row>
    <row r="16" spans="1:88" s="36" customFormat="1" ht="53.25" customHeight="1" x14ac:dyDescent="0.15">
      <c r="A16" s="37" t="s">
        <v>67</v>
      </c>
      <c r="B16" s="113">
        <v>1814</v>
      </c>
      <c r="C16" s="121"/>
      <c r="D16" s="119"/>
      <c r="E16" s="119"/>
      <c r="F16" s="119"/>
      <c r="G16" s="119"/>
      <c r="H16" s="119">
        <v>56</v>
      </c>
      <c r="I16" s="119"/>
      <c r="J16" s="119"/>
      <c r="K16" s="119"/>
      <c r="L16" s="120"/>
      <c r="M16" s="121">
        <v>373</v>
      </c>
      <c r="N16" s="119"/>
      <c r="O16" s="119"/>
      <c r="P16" s="119"/>
      <c r="Q16" s="119">
        <v>4</v>
      </c>
      <c r="R16" s="119"/>
      <c r="S16" s="119">
        <v>375</v>
      </c>
      <c r="T16" s="119">
        <v>7</v>
      </c>
      <c r="U16" s="119"/>
      <c r="V16" s="122">
        <v>3</v>
      </c>
      <c r="W16" s="123"/>
      <c r="X16" s="119">
        <v>4</v>
      </c>
      <c r="Y16" s="119"/>
      <c r="Z16" s="119">
        <v>5</v>
      </c>
      <c r="AA16" s="119"/>
      <c r="AB16" s="119">
        <v>1</v>
      </c>
      <c r="AC16" s="119"/>
      <c r="AD16" s="119">
        <v>1</v>
      </c>
      <c r="AE16" s="119"/>
      <c r="AF16" s="119"/>
      <c r="AG16" s="119"/>
      <c r="AH16" s="119">
        <v>32</v>
      </c>
      <c r="AI16" s="120">
        <v>3</v>
      </c>
      <c r="AJ16" s="121">
        <v>3</v>
      </c>
      <c r="AK16" s="119"/>
      <c r="AL16" s="119"/>
      <c r="AM16" s="119"/>
      <c r="AN16" s="119"/>
      <c r="AO16" s="119"/>
      <c r="AP16" s="119"/>
      <c r="AQ16" s="119">
        <v>75</v>
      </c>
      <c r="AR16" s="119"/>
      <c r="AS16" s="122">
        <v>1</v>
      </c>
      <c r="AT16" s="123">
        <v>2</v>
      </c>
      <c r="AU16" s="119">
        <v>1</v>
      </c>
      <c r="AV16" s="119">
        <v>4</v>
      </c>
      <c r="AW16" s="119"/>
      <c r="AX16" s="119"/>
      <c r="AY16" s="119">
        <v>1</v>
      </c>
      <c r="AZ16" s="119"/>
      <c r="BA16" s="119"/>
      <c r="BB16" s="119">
        <v>12</v>
      </c>
      <c r="BC16" s="120"/>
      <c r="BD16" s="121"/>
      <c r="BE16" s="119">
        <v>1</v>
      </c>
      <c r="BF16" s="119"/>
      <c r="BG16" s="119"/>
      <c r="BH16" s="119">
        <v>311</v>
      </c>
      <c r="BI16" s="119"/>
      <c r="BJ16" s="119"/>
      <c r="BK16" s="119">
        <v>9</v>
      </c>
      <c r="BL16" s="119">
        <v>311</v>
      </c>
      <c r="BM16" s="122">
        <v>3</v>
      </c>
      <c r="BN16" s="123">
        <v>156</v>
      </c>
      <c r="BO16" s="119"/>
      <c r="BP16" s="119"/>
      <c r="BQ16" s="119"/>
      <c r="BR16" s="119"/>
      <c r="BS16" s="119"/>
      <c r="BT16" s="119"/>
      <c r="BU16" s="119"/>
      <c r="BV16" s="119">
        <v>1</v>
      </c>
      <c r="BW16" s="120"/>
      <c r="BX16" s="121">
        <v>1</v>
      </c>
      <c r="BY16" s="119"/>
      <c r="BZ16" s="119">
        <v>4</v>
      </c>
      <c r="CA16" s="119"/>
      <c r="CB16" s="119"/>
      <c r="CC16" s="119"/>
      <c r="CD16" s="119">
        <v>12</v>
      </c>
      <c r="CE16" s="119">
        <v>2</v>
      </c>
      <c r="CF16" s="119">
        <v>9</v>
      </c>
      <c r="CG16" s="119"/>
      <c r="CH16" s="122">
        <v>28</v>
      </c>
      <c r="CI16" s="124">
        <v>3</v>
      </c>
    </row>
    <row r="17" spans="1:87" s="36" customFormat="1" ht="53.25" customHeight="1" x14ac:dyDescent="0.15">
      <c r="A17" s="37" t="s">
        <v>46</v>
      </c>
      <c r="B17" s="113">
        <v>8</v>
      </c>
      <c r="C17" s="121"/>
      <c r="D17" s="119"/>
      <c r="E17" s="119"/>
      <c r="F17" s="119"/>
      <c r="G17" s="119"/>
      <c r="H17" s="119"/>
      <c r="I17" s="119"/>
      <c r="J17" s="119"/>
      <c r="K17" s="119"/>
      <c r="L17" s="120"/>
      <c r="M17" s="121"/>
      <c r="N17" s="119"/>
      <c r="O17" s="119"/>
      <c r="P17" s="119"/>
      <c r="Q17" s="119"/>
      <c r="R17" s="119"/>
      <c r="S17" s="119">
        <v>3</v>
      </c>
      <c r="T17" s="119">
        <v>1</v>
      </c>
      <c r="U17" s="119"/>
      <c r="V17" s="122"/>
      <c r="W17" s="123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20">
        <v>3</v>
      </c>
      <c r="AJ17" s="121"/>
      <c r="AK17" s="119"/>
      <c r="AL17" s="119"/>
      <c r="AM17" s="119"/>
      <c r="AN17" s="119"/>
      <c r="AO17" s="119"/>
      <c r="AP17" s="119"/>
      <c r="AQ17" s="119">
        <v>1</v>
      </c>
      <c r="AR17" s="119"/>
      <c r="AS17" s="122"/>
      <c r="AT17" s="123"/>
      <c r="AU17" s="119"/>
      <c r="AV17" s="119"/>
      <c r="AW17" s="119"/>
      <c r="AX17" s="119"/>
      <c r="AY17" s="119"/>
      <c r="AZ17" s="119"/>
      <c r="BA17" s="119"/>
      <c r="BB17" s="119"/>
      <c r="BC17" s="120"/>
      <c r="BD17" s="121"/>
      <c r="BE17" s="119"/>
      <c r="BF17" s="119"/>
      <c r="BG17" s="119"/>
      <c r="BH17" s="119"/>
      <c r="BI17" s="119"/>
      <c r="BJ17" s="119"/>
      <c r="BK17" s="119"/>
      <c r="BL17" s="119"/>
      <c r="BM17" s="122"/>
      <c r="BN17" s="123"/>
      <c r="BO17" s="119"/>
      <c r="BP17" s="119"/>
      <c r="BQ17" s="119"/>
      <c r="BR17" s="119"/>
      <c r="BS17" s="119"/>
      <c r="BT17" s="119"/>
      <c r="BU17" s="119"/>
      <c r="BV17" s="119"/>
      <c r="BW17" s="120"/>
      <c r="BX17" s="121"/>
      <c r="BY17" s="119"/>
      <c r="BZ17" s="119"/>
      <c r="CA17" s="119"/>
      <c r="CB17" s="119"/>
      <c r="CC17" s="119"/>
      <c r="CD17" s="119"/>
      <c r="CE17" s="119"/>
      <c r="CF17" s="119"/>
      <c r="CG17" s="119"/>
      <c r="CH17" s="122"/>
      <c r="CI17" s="124"/>
    </row>
    <row r="18" spans="1:87" s="36" customFormat="1" ht="53.25" customHeight="1" x14ac:dyDescent="0.15">
      <c r="A18" s="37" t="s">
        <v>47</v>
      </c>
      <c r="B18" s="113">
        <v>226</v>
      </c>
      <c r="C18" s="121"/>
      <c r="D18" s="119"/>
      <c r="E18" s="119"/>
      <c r="F18" s="119"/>
      <c r="G18" s="119"/>
      <c r="H18" s="119"/>
      <c r="I18" s="119"/>
      <c r="J18" s="119"/>
      <c r="K18" s="119"/>
      <c r="L18" s="120"/>
      <c r="M18" s="121">
        <v>23</v>
      </c>
      <c r="N18" s="119"/>
      <c r="O18" s="119"/>
      <c r="P18" s="119"/>
      <c r="Q18" s="119">
        <v>1</v>
      </c>
      <c r="R18" s="119"/>
      <c r="S18" s="119">
        <v>39</v>
      </c>
      <c r="T18" s="119">
        <v>2</v>
      </c>
      <c r="U18" s="119">
        <v>1</v>
      </c>
      <c r="V18" s="122">
        <v>1</v>
      </c>
      <c r="W18" s="123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20">
        <v>19</v>
      </c>
      <c r="AJ18" s="121"/>
      <c r="AK18" s="119"/>
      <c r="AL18" s="119"/>
      <c r="AM18" s="119">
        <v>1</v>
      </c>
      <c r="AN18" s="119"/>
      <c r="AO18" s="119"/>
      <c r="AP18" s="119"/>
      <c r="AQ18" s="119">
        <v>18</v>
      </c>
      <c r="AR18" s="119"/>
      <c r="AS18" s="122"/>
      <c r="AT18" s="123"/>
      <c r="AU18" s="119">
        <v>1</v>
      </c>
      <c r="AV18" s="119"/>
      <c r="AW18" s="119"/>
      <c r="AX18" s="119"/>
      <c r="AY18" s="119"/>
      <c r="AZ18" s="119"/>
      <c r="BA18" s="119"/>
      <c r="BB18" s="119"/>
      <c r="BC18" s="120"/>
      <c r="BD18" s="121"/>
      <c r="BE18" s="119"/>
      <c r="BF18" s="119"/>
      <c r="BG18" s="119"/>
      <c r="BH18" s="119"/>
      <c r="BI18" s="119"/>
      <c r="BJ18" s="119"/>
      <c r="BK18" s="119">
        <v>2</v>
      </c>
      <c r="BL18" s="119">
        <v>31</v>
      </c>
      <c r="BM18" s="122"/>
      <c r="BN18" s="123">
        <v>1</v>
      </c>
      <c r="BO18" s="119"/>
      <c r="BP18" s="119"/>
      <c r="BQ18" s="119"/>
      <c r="BR18" s="119"/>
      <c r="BS18" s="119"/>
      <c r="BT18" s="119"/>
      <c r="BU18" s="119"/>
      <c r="BV18" s="119"/>
      <c r="BW18" s="120"/>
      <c r="BX18" s="121"/>
      <c r="BY18" s="119"/>
      <c r="BZ18" s="119">
        <v>10</v>
      </c>
      <c r="CA18" s="119"/>
      <c r="CB18" s="119"/>
      <c r="CC18" s="119"/>
      <c r="CD18" s="119"/>
      <c r="CE18" s="119"/>
      <c r="CF18" s="119">
        <v>8</v>
      </c>
      <c r="CG18" s="119"/>
      <c r="CH18" s="122">
        <v>68</v>
      </c>
      <c r="CI18" s="124"/>
    </row>
    <row r="19" spans="1:87" s="36" customFormat="1" ht="53.25" customHeight="1" x14ac:dyDescent="0.15">
      <c r="A19" s="37" t="s">
        <v>48</v>
      </c>
      <c r="B19" s="113">
        <v>170</v>
      </c>
      <c r="C19" s="121"/>
      <c r="D19" s="119"/>
      <c r="E19" s="119"/>
      <c r="F19" s="119">
        <v>1</v>
      </c>
      <c r="G19" s="119"/>
      <c r="H19" s="119"/>
      <c r="I19" s="119"/>
      <c r="J19" s="119"/>
      <c r="K19" s="119"/>
      <c r="L19" s="120"/>
      <c r="M19" s="121">
        <v>7</v>
      </c>
      <c r="N19" s="119"/>
      <c r="O19" s="119"/>
      <c r="P19" s="119"/>
      <c r="Q19" s="119"/>
      <c r="R19" s="119"/>
      <c r="S19" s="119">
        <v>98</v>
      </c>
      <c r="T19" s="119"/>
      <c r="U19" s="119"/>
      <c r="V19" s="122"/>
      <c r="W19" s="123"/>
      <c r="X19" s="119"/>
      <c r="Y19" s="119"/>
      <c r="Z19" s="119"/>
      <c r="AA19" s="119"/>
      <c r="AB19" s="119"/>
      <c r="AC19" s="119"/>
      <c r="AD19" s="119">
        <v>1</v>
      </c>
      <c r="AE19" s="119"/>
      <c r="AF19" s="119"/>
      <c r="AG19" s="119"/>
      <c r="AH19" s="119"/>
      <c r="AI19" s="120">
        <v>1</v>
      </c>
      <c r="AJ19" s="121"/>
      <c r="AK19" s="119"/>
      <c r="AL19" s="119"/>
      <c r="AM19" s="119"/>
      <c r="AN19" s="119"/>
      <c r="AO19" s="119"/>
      <c r="AP19" s="119">
        <v>1</v>
      </c>
      <c r="AQ19" s="119">
        <v>29</v>
      </c>
      <c r="AR19" s="119"/>
      <c r="AS19" s="122"/>
      <c r="AT19" s="123"/>
      <c r="AU19" s="119"/>
      <c r="AV19" s="119"/>
      <c r="AW19" s="119"/>
      <c r="AX19" s="119"/>
      <c r="AY19" s="119"/>
      <c r="AZ19" s="119"/>
      <c r="BA19" s="119"/>
      <c r="BB19" s="119">
        <v>3</v>
      </c>
      <c r="BC19" s="120"/>
      <c r="BD19" s="121"/>
      <c r="BE19" s="119"/>
      <c r="BF19" s="119"/>
      <c r="BG19" s="119"/>
      <c r="BH19" s="119"/>
      <c r="BI19" s="119"/>
      <c r="BJ19" s="119"/>
      <c r="BK19" s="119"/>
      <c r="BL19" s="119">
        <v>16</v>
      </c>
      <c r="BM19" s="122"/>
      <c r="BN19" s="123"/>
      <c r="BO19" s="119"/>
      <c r="BP19" s="119"/>
      <c r="BQ19" s="119"/>
      <c r="BR19" s="119"/>
      <c r="BS19" s="119"/>
      <c r="BT19" s="119"/>
      <c r="BU19" s="119"/>
      <c r="BV19" s="119"/>
      <c r="BW19" s="120"/>
      <c r="BX19" s="121"/>
      <c r="BY19" s="119"/>
      <c r="BZ19" s="119">
        <v>3</v>
      </c>
      <c r="CA19" s="119"/>
      <c r="CB19" s="119"/>
      <c r="CC19" s="119"/>
      <c r="CD19" s="119"/>
      <c r="CE19" s="119"/>
      <c r="CF19" s="119">
        <v>1</v>
      </c>
      <c r="CG19" s="119"/>
      <c r="CH19" s="122">
        <v>9</v>
      </c>
      <c r="CI19" s="124"/>
    </row>
    <row r="20" spans="1:87" s="36" customFormat="1" ht="53.25" customHeight="1" x14ac:dyDescent="0.15">
      <c r="A20" s="37" t="s">
        <v>49</v>
      </c>
      <c r="B20" s="113">
        <v>335</v>
      </c>
      <c r="C20" s="121"/>
      <c r="D20" s="119"/>
      <c r="E20" s="119">
        <v>1</v>
      </c>
      <c r="F20" s="119"/>
      <c r="G20" s="119"/>
      <c r="H20" s="119"/>
      <c r="I20" s="119"/>
      <c r="J20" s="119"/>
      <c r="K20" s="119"/>
      <c r="L20" s="120"/>
      <c r="M20" s="121">
        <v>67</v>
      </c>
      <c r="N20" s="119"/>
      <c r="O20" s="119"/>
      <c r="P20" s="119"/>
      <c r="Q20" s="119">
        <v>1</v>
      </c>
      <c r="R20" s="119"/>
      <c r="S20" s="119">
        <v>127</v>
      </c>
      <c r="T20" s="119">
        <v>1</v>
      </c>
      <c r="U20" s="119"/>
      <c r="V20" s="122"/>
      <c r="W20" s="123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20">
        <v>2</v>
      </c>
      <c r="AJ20" s="121"/>
      <c r="AK20" s="119"/>
      <c r="AL20" s="119"/>
      <c r="AM20" s="119"/>
      <c r="AN20" s="119"/>
      <c r="AO20" s="119"/>
      <c r="AP20" s="119"/>
      <c r="AQ20" s="119">
        <v>13</v>
      </c>
      <c r="AR20" s="119"/>
      <c r="AS20" s="122"/>
      <c r="AT20" s="123"/>
      <c r="AU20" s="119">
        <v>1</v>
      </c>
      <c r="AV20" s="119"/>
      <c r="AW20" s="119"/>
      <c r="AX20" s="119"/>
      <c r="AY20" s="119"/>
      <c r="AZ20" s="119"/>
      <c r="BA20" s="119"/>
      <c r="BB20" s="119"/>
      <c r="BC20" s="120"/>
      <c r="BD20" s="121"/>
      <c r="BE20" s="119"/>
      <c r="BF20" s="119"/>
      <c r="BG20" s="119"/>
      <c r="BH20" s="119"/>
      <c r="BI20" s="119"/>
      <c r="BJ20" s="119">
        <v>31</v>
      </c>
      <c r="BK20" s="119"/>
      <c r="BL20" s="119">
        <v>76</v>
      </c>
      <c r="BM20" s="117">
        <v>2</v>
      </c>
      <c r="BN20" s="123">
        <v>1</v>
      </c>
      <c r="BO20" s="119"/>
      <c r="BP20" s="119"/>
      <c r="BQ20" s="119"/>
      <c r="BR20" s="119"/>
      <c r="BS20" s="119"/>
      <c r="BT20" s="119"/>
      <c r="BU20" s="119"/>
      <c r="BV20" s="119"/>
      <c r="BW20" s="120"/>
      <c r="BX20" s="121"/>
      <c r="BY20" s="119"/>
      <c r="BZ20" s="119"/>
      <c r="CA20" s="119">
        <v>1</v>
      </c>
      <c r="CB20" s="119"/>
      <c r="CC20" s="119"/>
      <c r="CD20" s="119"/>
      <c r="CE20" s="119"/>
      <c r="CF20" s="119">
        <v>2</v>
      </c>
      <c r="CG20" s="119"/>
      <c r="CH20" s="122">
        <v>9</v>
      </c>
      <c r="CI20" s="124"/>
    </row>
    <row r="21" spans="1:87" s="36" customFormat="1" ht="53.25" customHeight="1" thickBot="1" x14ac:dyDescent="0.2">
      <c r="A21" s="22" t="s">
        <v>50</v>
      </c>
      <c r="B21" s="125">
        <v>102</v>
      </c>
      <c r="C21" s="126"/>
      <c r="D21" s="127"/>
      <c r="E21" s="127"/>
      <c r="F21" s="127"/>
      <c r="G21" s="127"/>
      <c r="H21" s="127"/>
      <c r="I21" s="127"/>
      <c r="J21" s="127"/>
      <c r="K21" s="127"/>
      <c r="L21" s="128"/>
      <c r="M21" s="126">
        <v>2</v>
      </c>
      <c r="N21" s="127"/>
      <c r="O21" s="127"/>
      <c r="P21" s="127"/>
      <c r="Q21" s="127"/>
      <c r="R21" s="127">
        <v>1</v>
      </c>
      <c r="S21" s="127">
        <v>68</v>
      </c>
      <c r="T21" s="127"/>
      <c r="U21" s="127"/>
      <c r="V21" s="129"/>
      <c r="W21" s="130">
        <v>1</v>
      </c>
      <c r="X21" s="127"/>
      <c r="Y21" s="127"/>
      <c r="Z21" s="127"/>
      <c r="AA21" s="127"/>
      <c r="AB21" s="127"/>
      <c r="AC21" s="127"/>
      <c r="AD21" s="127"/>
      <c r="AE21" s="127">
        <v>1</v>
      </c>
      <c r="AF21" s="127"/>
      <c r="AG21" s="127"/>
      <c r="AH21" s="127"/>
      <c r="AI21" s="128"/>
      <c r="AJ21" s="126"/>
      <c r="AK21" s="127"/>
      <c r="AL21" s="127"/>
      <c r="AM21" s="127"/>
      <c r="AN21" s="127"/>
      <c r="AO21" s="127"/>
      <c r="AP21" s="127"/>
      <c r="AQ21" s="127">
        <v>15</v>
      </c>
      <c r="AR21" s="127"/>
      <c r="AS21" s="129"/>
      <c r="AT21" s="130"/>
      <c r="AU21" s="127"/>
      <c r="AV21" s="127"/>
      <c r="AW21" s="127"/>
      <c r="AX21" s="127"/>
      <c r="AY21" s="127"/>
      <c r="AZ21" s="127"/>
      <c r="BA21" s="127"/>
      <c r="BB21" s="127"/>
      <c r="BC21" s="128"/>
      <c r="BD21" s="126"/>
      <c r="BE21" s="127"/>
      <c r="BF21" s="127"/>
      <c r="BG21" s="127"/>
      <c r="BH21" s="127"/>
      <c r="BI21" s="127"/>
      <c r="BJ21" s="127"/>
      <c r="BK21" s="127">
        <v>1</v>
      </c>
      <c r="BL21" s="127">
        <v>7</v>
      </c>
      <c r="BM21" s="129"/>
      <c r="BN21" s="130"/>
      <c r="BO21" s="127"/>
      <c r="BP21" s="127"/>
      <c r="BQ21" s="127"/>
      <c r="BR21" s="127"/>
      <c r="BS21" s="127"/>
      <c r="BT21" s="127"/>
      <c r="BU21" s="127"/>
      <c r="BV21" s="127"/>
      <c r="BW21" s="128"/>
      <c r="BX21" s="126"/>
      <c r="BY21" s="127"/>
      <c r="BZ21" s="127">
        <v>5</v>
      </c>
      <c r="CA21" s="127"/>
      <c r="CB21" s="127"/>
      <c r="CC21" s="127"/>
      <c r="CD21" s="127"/>
      <c r="CE21" s="127"/>
      <c r="CF21" s="127">
        <v>1</v>
      </c>
      <c r="CG21" s="127"/>
      <c r="CH21" s="129"/>
      <c r="CI21" s="131"/>
    </row>
    <row r="22" spans="1:87" ht="14.25" x14ac:dyDescent="0.15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5"/>
    </row>
    <row r="23" spans="1:87" ht="17.25" x14ac:dyDescent="0.2">
      <c r="B23" s="21"/>
      <c r="C23" s="1" t="s">
        <v>107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</row>
    <row r="24" spans="1:87" ht="17.25" x14ac:dyDescent="0.2">
      <c r="B24" s="21"/>
      <c r="C24" s="1" t="s">
        <v>108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</row>
    <row r="25" spans="1:87" ht="14.25" x14ac:dyDescent="0.15">
      <c r="B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</row>
    <row r="26" spans="1:87" ht="14.25" x14ac:dyDescent="0.1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</row>
    <row r="27" spans="1:87" ht="14.25" x14ac:dyDescent="0.1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</row>
    <row r="28" spans="1:87" ht="14.25" x14ac:dyDescent="0.15">
      <c r="B28" s="21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</row>
    <row r="29" spans="1:87" ht="14.25" x14ac:dyDescent="0.15">
      <c r="B29" s="21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</row>
    <row r="30" spans="1:87" ht="14.25" x14ac:dyDescent="0.1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</row>
    <row r="31" spans="1:87" ht="14.25" x14ac:dyDescent="0.1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</row>
    <row r="32" spans="1:87" ht="14.25" x14ac:dyDescent="0.1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</row>
    <row r="33" spans="2:86" ht="14.25" x14ac:dyDescent="0.1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</row>
    <row r="34" spans="2:86" ht="14.25" x14ac:dyDescent="0.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</row>
    <row r="35" spans="2:86" ht="14.25" x14ac:dyDescent="0.1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</row>
    <row r="36" spans="2:86" ht="14.25" x14ac:dyDescent="0.1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</row>
    <row r="37" spans="2:86" ht="14.25" x14ac:dyDescent="0.1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</row>
    <row r="38" spans="2:86" ht="14.25" x14ac:dyDescent="0.1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</row>
    <row r="39" spans="2:86" ht="14.25" x14ac:dyDescent="0.1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</row>
    <row r="40" spans="2:86" ht="14.25" x14ac:dyDescent="0.1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</row>
    <row r="41" spans="2:86" ht="14.25" x14ac:dyDescent="0.1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</row>
    <row r="42" spans="2:86" ht="14.25" x14ac:dyDescent="0.1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</row>
    <row r="43" spans="2:86" ht="14.25" x14ac:dyDescent="0.1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</row>
    <row r="44" spans="2:86" ht="14.25" x14ac:dyDescent="0.1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</row>
    <row r="45" spans="2:86" ht="14.25" x14ac:dyDescent="0.1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</row>
    <row r="46" spans="2:86" ht="14.25" x14ac:dyDescent="0.1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</row>
    <row r="47" spans="2:86" ht="14.25" x14ac:dyDescent="0.1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</row>
    <row r="48" spans="2:86" ht="14.25" x14ac:dyDescent="0.1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</row>
    <row r="49" spans="2:86" ht="14.25" x14ac:dyDescent="0.1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</row>
    <row r="50" spans="2:86" ht="14.25" x14ac:dyDescent="0.1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</row>
    <row r="51" spans="2:86" ht="14.25" x14ac:dyDescent="0.1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</row>
    <row r="52" spans="2:86" ht="14.25" x14ac:dyDescent="0.1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</row>
    <row r="53" spans="2:86" ht="14.25" x14ac:dyDescent="0.1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</row>
    <row r="54" spans="2:86" ht="14.25" x14ac:dyDescent="0.1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</row>
    <row r="55" spans="2:86" ht="14.25" x14ac:dyDescent="0.1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</row>
    <row r="56" spans="2:86" ht="14.25" x14ac:dyDescent="0.1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</row>
    <row r="57" spans="2:86" ht="14.25" x14ac:dyDescent="0.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</row>
    <row r="58" spans="2:86" ht="14.25" x14ac:dyDescent="0.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</row>
    <row r="59" spans="2:86" ht="14.25" x14ac:dyDescent="0.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</row>
    <row r="60" spans="2:86" ht="14.25" x14ac:dyDescent="0.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</row>
    <row r="61" spans="2:86" ht="14.25" x14ac:dyDescent="0.1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</row>
    <row r="62" spans="2:86" ht="14.25" x14ac:dyDescent="0.1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</row>
    <row r="63" spans="2:86" ht="14.25" x14ac:dyDescent="0.1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</row>
    <row r="64" spans="2:86" ht="14.25" x14ac:dyDescent="0.1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</row>
    <row r="65" spans="2:86" ht="14.25" x14ac:dyDescent="0.1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</row>
    <row r="66" spans="2:86" ht="14.25" x14ac:dyDescent="0.1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</row>
    <row r="67" spans="2:86" ht="14.25" x14ac:dyDescent="0.1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</row>
    <row r="68" spans="2:86" ht="14.25" x14ac:dyDescent="0.1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</row>
    <row r="69" spans="2:86" ht="14.25" x14ac:dyDescent="0.1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</row>
    <row r="70" spans="2:86" ht="14.25" x14ac:dyDescent="0.1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</row>
    <row r="71" spans="2:86" ht="14.25" x14ac:dyDescent="0.1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</row>
    <row r="72" spans="2:86" ht="14.25" x14ac:dyDescent="0.1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</row>
    <row r="73" spans="2:86" ht="14.25" x14ac:dyDescent="0.1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</row>
    <row r="74" spans="2:86" ht="14.25" x14ac:dyDescent="0.1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</row>
    <row r="75" spans="2:86" ht="14.25" x14ac:dyDescent="0.1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</row>
    <row r="76" spans="2:86" ht="14.25" x14ac:dyDescent="0.1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</row>
    <row r="77" spans="2:86" ht="14.25" x14ac:dyDescent="0.1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</row>
    <row r="78" spans="2:86" ht="14.25" x14ac:dyDescent="0.1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</row>
    <row r="79" spans="2:86" ht="14.25" x14ac:dyDescent="0.1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</row>
    <row r="80" spans="2:86" ht="14.25" x14ac:dyDescent="0.1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</row>
    <row r="81" spans="2:86" ht="14.25" x14ac:dyDescent="0.1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</row>
    <row r="82" spans="2:86" ht="14.25" x14ac:dyDescent="0.1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</row>
    <row r="83" spans="2:86" ht="14.25" x14ac:dyDescent="0.1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</row>
    <row r="84" spans="2:86" ht="14.25" x14ac:dyDescent="0.1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</row>
    <row r="85" spans="2:86" ht="14.25" x14ac:dyDescent="0.1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</row>
    <row r="86" spans="2:86" ht="14.25" x14ac:dyDescent="0.1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</row>
    <row r="87" spans="2:86" ht="14.25" x14ac:dyDescent="0.1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</row>
    <row r="88" spans="2:86" ht="14.25" x14ac:dyDescent="0.1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</row>
    <row r="89" spans="2:86" ht="14.25" x14ac:dyDescent="0.1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</row>
    <row r="90" spans="2:86" ht="14.25" x14ac:dyDescent="0.1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</row>
    <row r="91" spans="2:86" ht="14.25" x14ac:dyDescent="0.1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</row>
    <row r="92" spans="2:86" ht="14.25" x14ac:dyDescent="0.1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</row>
    <row r="93" spans="2:86" ht="14.25" x14ac:dyDescent="0.1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</row>
    <row r="94" spans="2:86" ht="14.25" x14ac:dyDescent="0.1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</row>
    <row r="95" spans="2:86" ht="14.25" x14ac:dyDescent="0.1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</row>
    <row r="96" spans="2:86" ht="14.25" x14ac:dyDescent="0.1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</row>
    <row r="97" spans="2:86" ht="14.25" x14ac:dyDescent="0.1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</row>
    <row r="98" spans="2:86" ht="14.25" x14ac:dyDescent="0.1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</row>
    <row r="99" spans="2:86" ht="14.25" x14ac:dyDescent="0.1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</row>
    <row r="100" spans="2:86" ht="14.25" x14ac:dyDescent="0.1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</row>
    <row r="101" spans="2:86" ht="14.25" x14ac:dyDescent="0.1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</row>
    <row r="102" spans="2:86" ht="14.25" x14ac:dyDescent="0.1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</row>
    <row r="103" spans="2:86" ht="14.25" x14ac:dyDescent="0.1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</row>
    <row r="104" spans="2:86" ht="14.25" x14ac:dyDescent="0.1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</row>
  </sheetData>
  <phoneticPr fontId="10"/>
  <pageMargins left="0.39370078740157483" right="0.39370078740157483" top="0.78740157480314965" bottom="0.78740157480314965" header="0.51181102362204722" footer="0.51181102362204722"/>
  <pageSetup paperSize="8" scale="57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F104"/>
  <sheetViews>
    <sheetView view="pageBreakPreview" zoomScale="70" zoomScaleNormal="75" zoomScaleSheetLayoutView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8.6640625" defaultRowHeight="10.5" x14ac:dyDescent="0.15"/>
  <cols>
    <col min="1" max="1" width="14.83203125" style="15" customWidth="1"/>
    <col min="2" max="2" width="11.5" style="49" customWidth="1"/>
    <col min="3" max="11" width="5.33203125" customWidth="1"/>
    <col min="12" max="12" width="8.83203125" customWidth="1"/>
    <col min="13" max="17" width="5.33203125" customWidth="1"/>
    <col min="18" max="18" width="8.83203125" customWidth="1"/>
    <col min="19" max="19" width="5.5" customWidth="1"/>
    <col min="20" max="30" width="5.33203125" customWidth="1"/>
    <col min="31" max="32" width="5.83203125" customWidth="1"/>
    <col min="33" max="39" width="5.33203125" customWidth="1"/>
    <col min="40" max="40" width="8.83203125" customWidth="1"/>
    <col min="41" max="56" width="5.33203125" customWidth="1"/>
    <col min="57" max="58" width="5.83203125" customWidth="1"/>
    <col min="59" max="59" width="5.33203125" customWidth="1"/>
    <col min="60" max="60" width="9" customWidth="1"/>
    <col min="61" max="63" width="5.83203125" customWidth="1"/>
    <col min="64" max="73" width="5.33203125" customWidth="1"/>
    <col min="74" max="74" width="5.83203125" customWidth="1"/>
    <col min="75" max="79" width="5.33203125" customWidth="1"/>
    <col min="80" max="80" width="6.83203125" customWidth="1"/>
    <col min="81" max="81" width="5.33203125" customWidth="1"/>
    <col min="82" max="82" width="5.83203125" customWidth="1"/>
    <col min="83" max="83" width="5.1640625" customWidth="1"/>
    <col min="84" max="84" width="12.33203125" bestFit="1" customWidth="1"/>
  </cols>
  <sheetData>
    <row r="1" spans="1:84" ht="39" customHeight="1" x14ac:dyDescent="0.3"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1" t="s">
        <v>80</v>
      </c>
      <c r="AD1" s="51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2" t="s">
        <v>53</v>
      </c>
      <c r="BW1" s="50"/>
      <c r="BX1" s="50"/>
      <c r="BY1" s="50"/>
      <c r="BZ1" s="50"/>
      <c r="CA1" s="53"/>
      <c r="CB1" s="50"/>
      <c r="CC1" s="53"/>
      <c r="CD1" s="53"/>
    </row>
    <row r="2" spans="1:84" ht="20.100000000000001" customHeight="1" x14ac:dyDescent="0.2">
      <c r="A2" s="16"/>
      <c r="B2" s="2"/>
      <c r="BV2" s="3" t="s">
        <v>81</v>
      </c>
    </row>
    <row r="3" spans="1:84" ht="12" customHeight="1" thickBot="1" x14ac:dyDescent="0.25">
      <c r="A3" s="16"/>
      <c r="B3" s="2"/>
      <c r="C3" s="58">
        <v>1</v>
      </c>
      <c r="D3" s="58">
        <v>2</v>
      </c>
      <c r="E3" s="58">
        <v>3</v>
      </c>
      <c r="F3" s="58">
        <v>4</v>
      </c>
      <c r="G3" s="58">
        <v>5</v>
      </c>
      <c r="H3" s="58">
        <v>6</v>
      </c>
      <c r="I3" s="58">
        <v>7</v>
      </c>
      <c r="J3" s="58">
        <v>8</v>
      </c>
      <c r="K3" s="58">
        <v>9</v>
      </c>
      <c r="L3" s="58">
        <v>10</v>
      </c>
      <c r="M3" s="58">
        <v>11</v>
      </c>
      <c r="N3" s="58">
        <v>12</v>
      </c>
      <c r="O3" s="58">
        <v>13</v>
      </c>
      <c r="P3" s="58">
        <v>14</v>
      </c>
      <c r="Q3" s="58">
        <v>15</v>
      </c>
      <c r="R3" s="58">
        <v>16</v>
      </c>
      <c r="S3" s="58">
        <v>17</v>
      </c>
      <c r="T3" s="58">
        <v>18</v>
      </c>
      <c r="U3" s="58">
        <v>19</v>
      </c>
      <c r="V3" s="58">
        <v>20</v>
      </c>
      <c r="W3" s="58">
        <v>21</v>
      </c>
      <c r="X3" s="58">
        <v>22</v>
      </c>
      <c r="Y3" s="58">
        <v>23</v>
      </c>
      <c r="Z3" s="58">
        <v>24</v>
      </c>
      <c r="AA3" s="58">
        <v>25</v>
      </c>
      <c r="AB3" s="58">
        <v>26</v>
      </c>
      <c r="AC3" s="58">
        <v>27</v>
      </c>
      <c r="AD3" s="58">
        <v>28</v>
      </c>
      <c r="AE3" s="58">
        <v>29</v>
      </c>
      <c r="AF3" s="58">
        <v>30</v>
      </c>
      <c r="AG3" s="58">
        <v>31</v>
      </c>
      <c r="AH3" s="58">
        <v>32</v>
      </c>
      <c r="AI3" s="58">
        <v>33</v>
      </c>
      <c r="AJ3" s="58">
        <v>34</v>
      </c>
      <c r="AK3" s="58">
        <v>35</v>
      </c>
      <c r="AL3" s="58">
        <v>36</v>
      </c>
      <c r="AM3" s="58">
        <v>37</v>
      </c>
      <c r="AN3" s="58">
        <v>38</v>
      </c>
      <c r="AO3" s="58">
        <v>39</v>
      </c>
      <c r="AP3" s="58">
        <v>40</v>
      </c>
      <c r="AQ3" s="58">
        <v>41</v>
      </c>
      <c r="AR3" s="58">
        <v>42</v>
      </c>
      <c r="AS3" s="58">
        <v>43</v>
      </c>
      <c r="AT3" s="58">
        <v>44</v>
      </c>
      <c r="AU3" s="58">
        <v>45</v>
      </c>
      <c r="AV3" s="58">
        <v>46</v>
      </c>
      <c r="AW3" s="58">
        <v>47</v>
      </c>
      <c r="AX3" s="58">
        <v>48</v>
      </c>
      <c r="AY3" s="58">
        <v>49</v>
      </c>
      <c r="AZ3" s="58">
        <v>50</v>
      </c>
      <c r="BA3" s="58">
        <v>51</v>
      </c>
      <c r="BB3" s="58">
        <v>52</v>
      </c>
      <c r="BC3" s="58">
        <v>53</v>
      </c>
      <c r="BD3" s="58">
        <v>54</v>
      </c>
      <c r="BE3" s="58">
        <v>55</v>
      </c>
      <c r="BF3" s="58">
        <v>56</v>
      </c>
      <c r="BG3" s="58">
        <v>57</v>
      </c>
      <c r="BH3" s="58">
        <v>58</v>
      </c>
      <c r="BI3" s="58">
        <v>59</v>
      </c>
      <c r="BJ3" s="58">
        <v>60</v>
      </c>
      <c r="BK3" s="58">
        <v>61</v>
      </c>
      <c r="BL3" s="58">
        <v>62</v>
      </c>
      <c r="BM3" s="58">
        <v>63</v>
      </c>
      <c r="BN3" s="58">
        <v>64</v>
      </c>
      <c r="BO3" s="58">
        <v>65</v>
      </c>
      <c r="BP3" s="58">
        <v>66</v>
      </c>
      <c r="BQ3" s="58">
        <v>67</v>
      </c>
      <c r="BR3" s="58">
        <v>68</v>
      </c>
      <c r="BS3" s="58">
        <v>69</v>
      </c>
      <c r="BT3" s="58">
        <v>70</v>
      </c>
      <c r="BU3" s="58">
        <v>71</v>
      </c>
      <c r="BV3" s="58">
        <v>72</v>
      </c>
      <c r="BW3" s="58">
        <v>73</v>
      </c>
      <c r="BX3" s="58">
        <v>74</v>
      </c>
      <c r="BY3" s="58">
        <v>75</v>
      </c>
      <c r="BZ3" s="58">
        <v>76</v>
      </c>
      <c r="CA3" s="58">
        <v>77</v>
      </c>
      <c r="CB3" s="58">
        <v>78</v>
      </c>
      <c r="CC3" s="58">
        <v>79</v>
      </c>
      <c r="CD3" s="58">
        <v>80</v>
      </c>
    </row>
    <row r="4" spans="1:84" s="9" customFormat="1" ht="6" customHeight="1" x14ac:dyDescent="0.2">
      <c r="A4" s="4"/>
      <c r="B4" s="5"/>
      <c r="C4" s="6"/>
      <c r="D4" s="7"/>
      <c r="E4" s="31"/>
      <c r="F4" s="7"/>
      <c r="G4" s="7"/>
      <c r="H4" s="7"/>
      <c r="I4" s="7"/>
      <c r="J4" s="19"/>
      <c r="K4" s="7"/>
      <c r="L4" s="26"/>
      <c r="M4" s="31"/>
      <c r="N4" s="7"/>
      <c r="O4" s="7"/>
      <c r="P4" s="7"/>
      <c r="Q4" s="7"/>
      <c r="R4" s="7"/>
      <c r="S4" s="7"/>
      <c r="T4" s="7"/>
      <c r="U4" s="19"/>
      <c r="V4" s="19"/>
      <c r="W4" s="6"/>
      <c r="X4" s="31"/>
      <c r="Y4" s="7"/>
      <c r="Z4" s="7"/>
      <c r="AA4" s="31"/>
      <c r="AB4" s="31"/>
      <c r="AC4" s="7"/>
      <c r="AD4" s="19"/>
      <c r="AE4" s="7"/>
      <c r="AF4" s="30"/>
      <c r="AG4" s="6"/>
      <c r="AH4" s="7"/>
      <c r="AI4" s="31"/>
      <c r="AJ4" s="19"/>
      <c r="AK4" s="7"/>
      <c r="AL4" s="7"/>
      <c r="AM4" s="19"/>
      <c r="AN4" s="7"/>
      <c r="AO4" s="7"/>
      <c r="AP4" s="30"/>
      <c r="AQ4" s="6"/>
      <c r="AR4" s="19"/>
      <c r="AS4" s="7"/>
      <c r="AT4" s="31"/>
      <c r="AU4" s="7"/>
      <c r="AV4" s="7"/>
      <c r="AW4" s="19"/>
      <c r="AX4" s="7"/>
      <c r="AY4" s="31"/>
      <c r="AZ4" s="30"/>
      <c r="BA4" s="6"/>
      <c r="BB4" s="7"/>
      <c r="BC4" s="7"/>
      <c r="BD4" s="7"/>
      <c r="BE4" s="31"/>
      <c r="BF4" s="7"/>
      <c r="BG4" s="19"/>
      <c r="BH4" s="7"/>
      <c r="BI4" s="7"/>
      <c r="BJ4" s="30"/>
      <c r="BK4" s="6"/>
      <c r="BL4" s="7"/>
      <c r="BM4" s="19"/>
      <c r="BN4" s="7"/>
      <c r="BO4" s="7"/>
      <c r="BP4" s="31"/>
      <c r="BQ4" s="7"/>
      <c r="BR4" s="7"/>
      <c r="BS4" s="7"/>
      <c r="BT4" s="19"/>
      <c r="BU4" s="6"/>
      <c r="BV4" s="8"/>
      <c r="BW4" s="7"/>
      <c r="BX4" s="7"/>
      <c r="BY4" s="19"/>
      <c r="BZ4" s="7"/>
      <c r="CA4" s="31"/>
      <c r="CB4" s="31"/>
      <c r="CC4" s="19"/>
      <c r="CD4" s="19"/>
      <c r="CE4" s="65"/>
    </row>
    <row r="5" spans="1:84" s="15" customFormat="1" ht="148.5" customHeight="1" thickBot="1" x14ac:dyDescent="0.2">
      <c r="A5" s="10"/>
      <c r="B5" s="11" t="s">
        <v>0</v>
      </c>
      <c r="C5" s="12" t="s">
        <v>70</v>
      </c>
      <c r="D5" s="12" t="s">
        <v>71</v>
      </c>
      <c r="E5" s="12" t="s">
        <v>58</v>
      </c>
      <c r="F5" s="13" t="s">
        <v>1</v>
      </c>
      <c r="G5" s="13" t="s">
        <v>51</v>
      </c>
      <c r="H5" s="13" t="s">
        <v>2</v>
      </c>
      <c r="I5" s="13" t="s">
        <v>56</v>
      </c>
      <c r="J5" s="20" t="s">
        <v>3</v>
      </c>
      <c r="K5" s="13" t="s">
        <v>59</v>
      </c>
      <c r="L5" s="27" t="s">
        <v>4</v>
      </c>
      <c r="M5" s="12" t="s">
        <v>5</v>
      </c>
      <c r="N5" s="13" t="s">
        <v>60</v>
      </c>
      <c r="O5" s="13" t="s">
        <v>68</v>
      </c>
      <c r="P5" s="13" t="s">
        <v>6</v>
      </c>
      <c r="Q5" s="13" t="s">
        <v>72</v>
      </c>
      <c r="R5" s="13" t="s">
        <v>7</v>
      </c>
      <c r="S5" s="13" t="s">
        <v>82</v>
      </c>
      <c r="T5" s="13" t="s">
        <v>8</v>
      </c>
      <c r="U5" s="20" t="s">
        <v>61</v>
      </c>
      <c r="V5" s="20" t="s">
        <v>62</v>
      </c>
      <c r="W5" s="28" t="s">
        <v>76</v>
      </c>
      <c r="X5" s="12" t="s">
        <v>9</v>
      </c>
      <c r="Y5" s="13" t="s">
        <v>73</v>
      </c>
      <c r="Z5" s="13" t="s">
        <v>10</v>
      </c>
      <c r="AA5" s="12" t="s">
        <v>83</v>
      </c>
      <c r="AB5" s="12" t="s">
        <v>11</v>
      </c>
      <c r="AC5" s="13" t="s">
        <v>12</v>
      </c>
      <c r="AD5" s="20" t="s">
        <v>79</v>
      </c>
      <c r="AE5" s="13" t="s">
        <v>13</v>
      </c>
      <c r="AF5" s="57" t="s">
        <v>84</v>
      </c>
      <c r="AG5" s="28" t="s">
        <v>14</v>
      </c>
      <c r="AH5" s="13" t="s">
        <v>15</v>
      </c>
      <c r="AI5" s="12" t="s">
        <v>16</v>
      </c>
      <c r="AJ5" s="20" t="s">
        <v>17</v>
      </c>
      <c r="AK5" s="13" t="s">
        <v>63</v>
      </c>
      <c r="AL5" s="13" t="s">
        <v>57</v>
      </c>
      <c r="AM5" s="20" t="s">
        <v>69</v>
      </c>
      <c r="AN5" s="13" t="s">
        <v>85</v>
      </c>
      <c r="AO5" s="13" t="s">
        <v>75</v>
      </c>
      <c r="AP5" s="57" t="s">
        <v>18</v>
      </c>
      <c r="AQ5" s="28" t="s">
        <v>86</v>
      </c>
      <c r="AR5" s="20" t="s">
        <v>87</v>
      </c>
      <c r="AS5" s="13" t="s">
        <v>19</v>
      </c>
      <c r="AT5" s="12" t="s">
        <v>88</v>
      </c>
      <c r="AU5" s="13" t="s">
        <v>20</v>
      </c>
      <c r="AV5" s="13" t="s">
        <v>89</v>
      </c>
      <c r="AW5" s="20" t="s">
        <v>90</v>
      </c>
      <c r="AX5" s="13" t="s">
        <v>34</v>
      </c>
      <c r="AY5" s="12" t="s">
        <v>21</v>
      </c>
      <c r="AZ5" s="57" t="s">
        <v>91</v>
      </c>
      <c r="BA5" s="28" t="s">
        <v>22</v>
      </c>
      <c r="BB5" s="13" t="s">
        <v>92</v>
      </c>
      <c r="BC5" s="13" t="s">
        <v>23</v>
      </c>
      <c r="BD5" s="13" t="s">
        <v>93</v>
      </c>
      <c r="BE5" s="12" t="s">
        <v>24</v>
      </c>
      <c r="BF5" s="13" t="s">
        <v>52</v>
      </c>
      <c r="BG5" s="20" t="s">
        <v>25</v>
      </c>
      <c r="BH5" s="13" t="s">
        <v>26</v>
      </c>
      <c r="BI5" s="13" t="s">
        <v>27</v>
      </c>
      <c r="BJ5" s="20" t="s">
        <v>94</v>
      </c>
      <c r="BK5" s="28" t="s">
        <v>74</v>
      </c>
      <c r="BL5" s="13" t="s">
        <v>28</v>
      </c>
      <c r="BM5" s="59" t="s">
        <v>95</v>
      </c>
      <c r="BN5" s="13" t="s">
        <v>29</v>
      </c>
      <c r="BO5" s="13" t="s">
        <v>96</v>
      </c>
      <c r="BP5" s="12" t="s">
        <v>30</v>
      </c>
      <c r="BQ5" s="13" t="s">
        <v>97</v>
      </c>
      <c r="BR5" s="13" t="s">
        <v>31</v>
      </c>
      <c r="BS5" s="13" t="s">
        <v>32</v>
      </c>
      <c r="BT5" s="20" t="s">
        <v>98</v>
      </c>
      <c r="BU5" s="28" t="s">
        <v>99</v>
      </c>
      <c r="BV5" s="13" t="s">
        <v>33</v>
      </c>
      <c r="BW5" s="14" t="s">
        <v>100</v>
      </c>
      <c r="BX5" s="13" t="s">
        <v>101</v>
      </c>
      <c r="BY5" s="20" t="s">
        <v>102</v>
      </c>
      <c r="BZ5" s="13" t="s">
        <v>35</v>
      </c>
      <c r="CA5" s="12" t="s">
        <v>37</v>
      </c>
      <c r="CB5" s="12" t="s">
        <v>36</v>
      </c>
      <c r="CC5" s="20" t="s">
        <v>103</v>
      </c>
      <c r="CD5" s="20" t="s">
        <v>104</v>
      </c>
      <c r="CE5" s="66" t="s">
        <v>105</v>
      </c>
    </row>
    <row r="6" spans="1:84" s="18" customFormat="1" ht="53.25" customHeight="1" thickTop="1" x14ac:dyDescent="0.15">
      <c r="A6" s="17" t="s">
        <v>38</v>
      </c>
      <c r="B6" s="67">
        <v>13419</v>
      </c>
      <c r="C6" s="32">
        <v>1</v>
      </c>
      <c r="D6" s="32">
        <v>6</v>
      </c>
      <c r="E6" s="32">
        <v>5</v>
      </c>
      <c r="F6" s="32">
        <v>26</v>
      </c>
      <c r="G6" s="32">
        <v>1</v>
      </c>
      <c r="H6" s="32">
        <v>70</v>
      </c>
      <c r="I6" s="32">
        <v>3</v>
      </c>
      <c r="J6" s="32">
        <v>1</v>
      </c>
      <c r="K6" s="60">
        <v>21</v>
      </c>
      <c r="L6" s="33">
        <v>2238</v>
      </c>
      <c r="M6" s="61">
        <v>2</v>
      </c>
      <c r="N6" s="32">
        <v>8</v>
      </c>
      <c r="O6" s="32">
        <v>4</v>
      </c>
      <c r="P6" s="32">
        <v>25</v>
      </c>
      <c r="Q6" s="32">
        <v>1</v>
      </c>
      <c r="R6" s="32">
        <v>5722</v>
      </c>
      <c r="S6" s="32">
        <v>45</v>
      </c>
      <c r="T6" s="32">
        <v>2</v>
      </c>
      <c r="U6" s="32">
        <v>9</v>
      </c>
      <c r="V6" s="32">
        <v>7</v>
      </c>
      <c r="W6" s="34">
        <v>4</v>
      </c>
      <c r="X6" s="54">
        <v>12</v>
      </c>
      <c r="Y6" s="32">
        <v>1</v>
      </c>
      <c r="Z6" s="60">
        <v>3</v>
      </c>
      <c r="AA6" s="60">
        <v>1</v>
      </c>
      <c r="AB6" s="60">
        <v>8</v>
      </c>
      <c r="AC6" s="32">
        <v>4</v>
      </c>
      <c r="AD6" s="32">
        <v>1</v>
      </c>
      <c r="AE6" s="60">
        <v>109</v>
      </c>
      <c r="AF6" s="54">
        <v>151</v>
      </c>
      <c r="AG6" s="68">
        <v>9</v>
      </c>
      <c r="AH6" s="60">
        <v>4</v>
      </c>
      <c r="AI6" s="54">
        <v>2</v>
      </c>
      <c r="AJ6" s="32">
        <v>6</v>
      </c>
      <c r="AK6" s="32">
        <v>2</v>
      </c>
      <c r="AL6" s="60">
        <v>5</v>
      </c>
      <c r="AM6" s="32">
        <v>1</v>
      </c>
      <c r="AN6" s="60">
        <v>1161</v>
      </c>
      <c r="AO6" s="60">
        <v>1</v>
      </c>
      <c r="AP6" s="54">
        <v>5</v>
      </c>
      <c r="AQ6" s="68">
        <v>6</v>
      </c>
      <c r="AR6" s="32">
        <v>93</v>
      </c>
      <c r="AS6" s="60">
        <v>8</v>
      </c>
      <c r="AT6" s="54">
        <v>3</v>
      </c>
      <c r="AU6" s="32">
        <v>17</v>
      </c>
      <c r="AV6" s="32">
        <v>2</v>
      </c>
      <c r="AW6" s="32">
        <v>1</v>
      </c>
      <c r="AX6" s="60">
        <v>6</v>
      </c>
      <c r="AY6" s="61">
        <v>51</v>
      </c>
      <c r="AZ6" s="54">
        <v>1</v>
      </c>
      <c r="BA6" s="68">
        <v>5</v>
      </c>
      <c r="BB6" s="32">
        <v>4</v>
      </c>
      <c r="BC6" s="32">
        <v>1</v>
      </c>
      <c r="BD6" s="60">
        <v>1</v>
      </c>
      <c r="BE6" s="54">
        <v>438</v>
      </c>
      <c r="BF6" s="32">
        <v>120</v>
      </c>
      <c r="BG6" s="32">
        <v>43</v>
      </c>
      <c r="BH6" s="60">
        <v>1719</v>
      </c>
      <c r="BI6" s="60">
        <v>33</v>
      </c>
      <c r="BJ6" s="32">
        <v>380</v>
      </c>
      <c r="BK6" s="68">
        <v>1</v>
      </c>
      <c r="BL6" s="32">
        <v>1</v>
      </c>
      <c r="BM6" s="32">
        <v>1</v>
      </c>
      <c r="BN6" s="60">
        <v>4</v>
      </c>
      <c r="BO6" s="60">
        <v>1</v>
      </c>
      <c r="BP6" s="61">
        <v>3</v>
      </c>
      <c r="BQ6" s="60">
        <v>4</v>
      </c>
      <c r="BR6" s="60">
        <v>10</v>
      </c>
      <c r="BS6" s="60">
        <v>2</v>
      </c>
      <c r="BT6" s="32">
        <v>2</v>
      </c>
      <c r="BU6" s="34">
        <v>2</v>
      </c>
      <c r="BV6" s="60">
        <v>128</v>
      </c>
      <c r="BW6" s="60">
        <v>2</v>
      </c>
      <c r="BX6" s="60">
        <v>1</v>
      </c>
      <c r="BY6" s="60">
        <v>1</v>
      </c>
      <c r="BZ6" s="60">
        <v>39</v>
      </c>
      <c r="CA6" s="61">
        <v>13</v>
      </c>
      <c r="CB6" s="54">
        <v>172</v>
      </c>
      <c r="CC6" s="32">
        <v>1</v>
      </c>
      <c r="CD6" s="32">
        <v>395</v>
      </c>
      <c r="CE6" s="69">
        <v>17</v>
      </c>
    </row>
    <row r="7" spans="1:84" s="36" customFormat="1" ht="53.25" customHeight="1" x14ac:dyDescent="0.15">
      <c r="A7" s="35" t="s">
        <v>39</v>
      </c>
      <c r="B7" s="70">
        <v>5234</v>
      </c>
      <c r="C7" s="71">
        <v>1</v>
      </c>
      <c r="D7" s="72">
        <v>6</v>
      </c>
      <c r="E7" s="72">
        <v>2</v>
      </c>
      <c r="F7" s="73">
        <v>12</v>
      </c>
      <c r="G7" s="73">
        <v>1</v>
      </c>
      <c r="H7" s="73">
        <v>13</v>
      </c>
      <c r="I7" s="73">
        <v>3</v>
      </c>
      <c r="J7" s="73">
        <v>1</v>
      </c>
      <c r="K7" s="72">
        <v>2</v>
      </c>
      <c r="L7" s="74">
        <v>279</v>
      </c>
      <c r="M7" s="75">
        <v>2</v>
      </c>
      <c r="N7" s="73">
        <v>8</v>
      </c>
      <c r="O7" s="73">
        <v>3</v>
      </c>
      <c r="P7" s="73">
        <v>13</v>
      </c>
      <c r="Q7" s="73"/>
      <c r="R7" s="73">
        <v>2522</v>
      </c>
      <c r="S7" s="73">
        <v>26</v>
      </c>
      <c r="T7" s="73">
        <v>1</v>
      </c>
      <c r="U7" s="73">
        <v>5</v>
      </c>
      <c r="V7" s="73">
        <v>5</v>
      </c>
      <c r="W7" s="71"/>
      <c r="X7" s="76">
        <v>8</v>
      </c>
      <c r="Y7" s="73">
        <v>1</v>
      </c>
      <c r="Z7" s="72">
        <v>1</v>
      </c>
      <c r="AA7" s="75"/>
      <c r="AB7" s="75">
        <v>4</v>
      </c>
      <c r="AC7" s="73">
        <v>2</v>
      </c>
      <c r="AD7" s="73">
        <v>1</v>
      </c>
      <c r="AE7" s="72">
        <v>46</v>
      </c>
      <c r="AF7" s="76">
        <v>74</v>
      </c>
      <c r="AG7" s="77">
        <v>5</v>
      </c>
      <c r="AH7" s="72">
        <v>2</v>
      </c>
      <c r="AI7" s="76">
        <v>1</v>
      </c>
      <c r="AJ7" s="73">
        <v>5</v>
      </c>
      <c r="AK7" s="73">
        <v>2</v>
      </c>
      <c r="AL7" s="72">
        <v>2</v>
      </c>
      <c r="AM7" s="73"/>
      <c r="AN7" s="72">
        <v>758</v>
      </c>
      <c r="AO7" s="72"/>
      <c r="AP7" s="76">
        <v>2</v>
      </c>
      <c r="AQ7" s="77">
        <v>4</v>
      </c>
      <c r="AR7" s="73">
        <v>77</v>
      </c>
      <c r="AS7" s="72">
        <v>2</v>
      </c>
      <c r="AT7" s="76">
        <v>3</v>
      </c>
      <c r="AU7" s="73">
        <v>15</v>
      </c>
      <c r="AV7" s="73"/>
      <c r="AW7" s="73">
        <v>1</v>
      </c>
      <c r="AX7" s="72">
        <v>2</v>
      </c>
      <c r="AY7" s="75">
        <v>20</v>
      </c>
      <c r="AZ7" s="76"/>
      <c r="BA7" s="77">
        <v>3</v>
      </c>
      <c r="BB7" s="73"/>
      <c r="BC7" s="73">
        <v>1</v>
      </c>
      <c r="BD7" s="72">
        <v>1</v>
      </c>
      <c r="BE7" s="76">
        <v>95</v>
      </c>
      <c r="BF7" s="73">
        <v>66</v>
      </c>
      <c r="BG7" s="73">
        <v>14</v>
      </c>
      <c r="BH7" s="72">
        <v>616</v>
      </c>
      <c r="BI7" s="72">
        <v>16</v>
      </c>
      <c r="BJ7" s="73">
        <v>195</v>
      </c>
      <c r="BK7" s="77"/>
      <c r="BL7" s="73">
        <v>1</v>
      </c>
      <c r="BM7" s="73">
        <v>1</v>
      </c>
      <c r="BN7" s="72">
        <v>3</v>
      </c>
      <c r="BO7" s="72">
        <v>1</v>
      </c>
      <c r="BP7" s="75">
        <v>2</v>
      </c>
      <c r="BQ7" s="72">
        <v>4</v>
      </c>
      <c r="BR7" s="72">
        <v>7</v>
      </c>
      <c r="BS7" s="72"/>
      <c r="BT7" s="73"/>
      <c r="BU7" s="71">
        <v>2</v>
      </c>
      <c r="BV7" s="72">
        <v>60</v>
      </c>
      <c r="BW7" s="72"/>
      <c r="BX7" s="72">
        <v>1</v>
      </c>
      <c r="BY7" s="73">
        <v>1</v>
      </c>
      <c r="BZ7" s="72">
        <v>19</v>
      </c>
      <c r="CA7" s="75">
        <v>8</v>
      </c>
      <c r="CB7" s="76">
        <v>67</v>
      </c>
      <c r="CC7" s="73">
        <v>1</v>
      </c>
      <c r="CD7" s="73">
        <v>101</v>
      </c>
      <c r="CE7" s="78">
        <v>5</v>
      </c>
      <c r="CF7" s="79"/>
    </row>
    <row r="8" spans="1:84" s="36" customFormat="1" ht="53.25" customHeight="1" x14ac:dyDescent="0.15">
      <c r="A8" s="37" t="s">
        <v>40</v>
      </c>
      <c r="B8" s="38">
        <v>2668</v>
      </c>
      <c r="C8" s="43"/>
      <c r="D8" s="63"/>
      <c r="E8" s="63">
        <v>1</v>
      </c>
      <c r="F8" s="80">
        <v>4</v>
      </c>
      <c r="G8" s="80"/>
      <c r="H8" s="80">
        <v>14</v>
      </c>
      <c r="I8" s="80"/>
      <c r="J8" s="80"/>
      <c r="K8" s="63">
        <v>18</v>
      </c>
      <c r="L8" s="81">
        <v>1128</v>
      </c>
      <c r="M8" s="82"/>
      <c r="N8" s="80"/>
      <c r="O8" s="80"/>
      <c r="P8" s="80">
        <v>4</v>
      </c>
      <c r="Q8" s="80"/>
      <c r="R8" s="80">
        <v>720</v>
      </c>
      <c r="S8" s="80">
        <v>6</v>
      </c>
      <c r="T8" s="80"/>
      <c r="U8" s="80"/>
      <c r="V8" s="80">
        <v>1</v>
      </c>
      <c r="W8" s="43"/>
      <c r="X8" s="83"/>
      <c r="Y8" s="80"/>
      <c r="Z8" s="63">
        <v>1</v>
      </c>
      <c r="AA8" s="82"/>
      <c r="AB8" s="82">
        <v>1</v>
      </c>
      <c r="AC8" s="80"/>
      <c r="AD8" s="80"/>
      <c r="AE8" s="40">
        <v>23</v>
      </c>
      <c r="AF8" s="55">
        <v>10</v>
      </c>
      <c r="AG8" s="84"/>
      <c r="AH8" s="40">
        <v>1</v>
      </c>
      <c r="AI8" s="55">
        <v>1</v>
      </c>
      <c r="AJ8" s="41"/>
      <c r="AK8" s="41"/>
      <c r="AL8" s="40">
        <v>2</v>
      </c>
      <c r="AM8" s="41"/>
      <c r="AN8" s="40">
        <v>104</v>
      </c>
      <c r="AO8" s="40"/>
      <c r="AP8" s="55"/>
      <c r="AQ8" s="84"/>
      <c r="AR8" s="41">
        <v>7</v>
      </c>
      <c r="AS8" s="40">
        <v>1</v>
      </c>
      <c r="AT8" s="55"/>
      <c r="AU8" s="41">
        <v>2</v>
      </c>
      <c r="AV8" s="41"/>
      <c r="AW8" s="41"/>
      <c r="AX8" s="40">
        <v>2</v>
      </c>
      <c r="AY8" s="62">
        <v>5</v>
      </c>
      <c r="AZ8" s="55"/>
      <c r="BA8" s="84">
        <v>2</v>
      </c>
      <c r="BB8" s="41"/>
      <c r="BC8" s="41"/>
      <c r="BD8" s="40"/>
      <c r="BE8" s="55">
        <v>49</v>
      </c>
      <c r="BF8" s="41">
        <v>12</v>
      </c>
      <c r="BG8" s="41">
        <v>14</v>
      </c>
      <c r="BH8" s="40">
        <v>337</v>
      </c>
      <c r="BI8" s="40">
        <v>10</v>
      </c>
      <c r="BJ8" s="41">
        <v>49</v>
      </c>
      <c r="BK8" s="84"/>
      <c r="BL8" s="41"/>
      <c r="BM8" s="41"/>
      <c r="BN8" s="40"/>
      <c r="BO8" s="40"/>
      <c r="BP8" s="62"/>
      <c r="BQ8" s="40"/>
      <c r="BR8" s="40">
        <v>1</v>
      </c>
      <c r="BS8" s="40"/>
      <c r="BT8" s="41">
        <v>1</v>
      </c>
      <c r="BU8" s="39"/>
      <c r="BV8" s="40">
        <v>6</v>
      </c>
      <c r="BW8" s="40"/>
      <c r="BX8" s="40"/>
      <c r="BY8" s="41"/>
      <c r="BZ8" s="40">
        <v>7</v>
      </c>
      <c r="CA8" s="62">
        <v>1</v>
      </c>
      <c r="CB8" s="55">
        <v>33</v>
      </c>
      <c r="CC8" s="41"/>
      <c r="CD8" s="41">
        <v>83</v>
      </c>
      <c r="CE8" s="85">
        <v>7</v>
      </c>
    </row>
    <row r="9" spans="1:84" s="36" customFormat="1" ht="53.25" customHeight="1" x14ac:dyDescent="0.15">
      <c r="A9" s="37" t="s">
        <v>41</v>
      </c>
      <c r="B9" s="38">
        <v>302</v>
      </c>
      <c r="C9" s="39"/>
      <c r="D9" s="40"/>
      <c r="E9" s="40"/>
      <c r="F9" s="41"/>
      <c r="G9" s="41"/>
      <c r="H9" s="41"/>
      <c r="I9" s="41"/>
      <c r="J9" s="41"/>
      <c r="K9" s="40"/>
      <c r="L9" s="42">
        <v>10</v>
      </c>
      <c r="M9" s="62"/>
      <c r="N9" s="41"/>
      <c r="O9" s="41"/>
      <c r="P9" s="41"/>
      <c r="Q9" s="41"/>
      <c r="R9" s="41">
        <v>149</v>
      </c>
      <c r="S9" s="41"/>
      <c r="T9" s="41"/>
      <c r="U9" s="41"/>
      <c r="V9" s="41"/>
      <c r="W9" s="39"/>
      <c r="X9" s="55"/>
      <c r="Y9" s="41"/>
      <c r="Z9" s="40"/>
      <c r="AA9" s="62"/>
      <c r="AB9" s="62"/>
      <c r="AC9" s="41"/>
      <c r="AD9" s="41"/>
      <c r="AE9" s="40">
        <v>5</v>
      </c>
      <c r="AF9" s="55">
        <v>6</v>
      </c>
      <c r="AG9" s="84"/>
      <c r="AH9" s="40"/>
      <c r="AI9" s="55"/>
      <c r="AJ9" s="41"/>
      <c r="AK9" s="41"/>
      <c r="AL9" s="40"/>
      <c r="AM9" s="41"/>
      <c r="AN9" s="40">
        <v>26</v>
      </c>
      <c r="AO9" s="40"/>
      <c r="AP9" s="55">
        <v>2</v>
      </c>
      <c r="AQ9" s="84"/>
      <c r="AR9" s="41">
        <v>3</v>
      </c>
      <c r="AS9" s="40"/>
      <c r="AT9" s="55"/>
      <c r="AU9" s="41"/>
      <c r="AV9" s="41"/>
      <c r="AW9" s="41"/>
      <c r="AX9" s="40"/>
      <c r="AY9" s="62">
        <v>3</v>
      </c>
      <c r="AZ9" s="55"/>
      <c r="BA9" s="84"/>
      <c r="BB9" s="41"/>
      <c r="BC9" s="41"/>
      <c r="BD9" s="40"/>
      <c r="BE9" s="55"/>
      <c r="BF9" s="41"/>
      <c r="BG9" s="41"/>
      <c r="BH9" s="40">
        <v>55</v>
      </c>
      <c r="BI9" s="40">
        <v>2</v>
      </c>
      <c r="BJ9" s="41">
        <v>1</v>
      </c>
      <c r="BK9" s="84"/>
      <c r="BL9" s="41"/>
      <c r="BM9" s="41"/>
      <c r="BN9" s="40"/>
      <c r="BO9" s="40"/>
      <c r="BP9" s="62">
        <v>1</v>
      </c>
      <c r="BQ9" s="40"/>
      <c r="BR9" s="40"/>
      <c r="BS9" s="40">
        <v>1</v>
      </c>
      <c r="BT9" s="41"/>
      <c r="BU9" s="39"/>
      <c r="BV9" s="40">
        <v>28</v>
      </c>
      <c r="BW9" s="40"/>
      <c r="BX9" s="40"/>
      <c r="BY9" s="41"/>
      <c r="BZ9" s="40"/>
      <c r="CA9" s="62"/>
      <c r="CB9" s="55">
        <v>8</v>
      </c>
      <c r="CC9" s="41"/>
      <c r="CD9" s="41">
        <v>2</v>
      </c>
      <c r="CE9" s="85"/>
    </row>
    <row r="10" spans="1:84" s="36" customFormat="1" ht="53.25" customHeight="1" x14ac:dyDescent="0.15">
      <c r="A10" s="37" t="s">
        <v>42</v>
      </c>
      <c r="B10" s="38">
        <v>461</v>
      </c>
      <c r="C10" s="39"/>
      <c r="D10" s="40"/>
      <c r="E10" s="40"/>
      <c r="F10" s="41"/>
      <c r="G10" s="41"/>
      <c r="H10" s="41"/>
      <c r="I10" s="41"/>
      <c r="J10" s="41"/>
      <c r="K10" s="40"/>
      <c r="L10" s="42">
        <v>30</v>
      </c>
      <c r="M10" s="62"/>
      <c r="N10" s="41"/>
      <c r="O10" s="41"/>
      <c r="P10" s="41"/>
      <c r="Q10" s="41"/>
      <c r="R10" s="41">
        <v>273</v>
      </c>
      <c r="S10" s="41">
        <v>3</v>
      </c>
      <c r="T10" s="41"/>
      <c r="U10" s="41"/>
      <c r="V10" s="41"/>
      <c r="W10" s="39"/>
      <c r="X10" s="55"/>
      <c r="Y10" s="41"/>
      <c r="Z10" s="40"/>
      <c r="AA10" s="62"/>
      <c r="AB10" s="62"/>
      <c r="AC10" s="41"/>
      <c r="AD10" s="41"/>
      <c r="AE10" s="40"/>
      <c r="AF10" s="55">
        <v>28</v>
      </c>
      <c r="AG10" s="84"/>
      <c r="AH10" s="40"/>
      <c r="AI10" s="55"/>
      <c r="AJ10" s="41"/>
      <c r="AK10" s="41"/>
      <c r="AL10" s="40"/>
      <c r="AM10" s="41"/>
      <c r="AN10" s="40">
        <v>16</v>
      </c>
      <c r="AO10" s="40"/>
      <c r="AP10" s="55"/>
      <c r="AQ10" s="84"/>
      <c r="AR10" s="41"/>
      <c r="AS10" s="40"/>
      <c r="AT10" s="55"/>
      <c r="AU10" s="41"/>
      <c r="AV10" s="41"/>
      <c r="AW10" s="41"/>
      <c r="AX10" s="40"/>
      <c r="AY10" s="62">
        <v>1</v>
      </c>
      <c r="AZ10" s="55"/>
      <c r="BA10" s="84"/>
      <c r="BB10" s="41"/>
      <c r="BC10" s="41"/>
      <c r="BD10" s="40"/>
      <c r="BE10" s="55"/>
      <c r="BF10" s="41"/>
      <c r="BG10" s="41">
        <v>1</v>
      </c>
      <c r="BH10" s="40">
        <v>61</v>
      </c>
      <c r="BI10" s="40"/>
      <c r="BJ10" s="41"/>
      <c r="BK10" s="84"/>
      <c r="BL10" s="41"/>
      <c r="BM10" s="41"/>
      <c r="BN10" s="40"/>
      <c r="BO10" s="40"/>
      <c r="BP10" s="62"/>
      <c r="BQ10" s="40"/>
      <c r="BR10" s="40"/>
      <c r="BS10" s="40"/>
      <c r="BT10" s="41"/>
      <c r="BU10" s="39"/>
      <c r="BV10" s="40">
        <v>2</v>
      </c>
      <c r="BW10" s="40"/>
      <c r="BX10" s="40"/>
      <c r="BY10" s="41"/>
      <c r="BZ10" s="40">
        <v>1</v>
      </c>
      <c r="CA10" s="62"/>
      <c r="CB10" s="55">
        <v>8</v>
      </c>
      <c r="CC10" s="41"/>
      <c r="CD10" s="41">
        <v>37</v>
      </c>
      <c r="CE10" s="85"/>
    </row>
    <row r="11" spans="1:84" s="36" customFormat="1" ht="53.25" customHeight="1" x14ac:dyDescent="0.15">
      <c r="A11" s="37" t="s">
        <v>43</v>
      </c>
      <c r="B11" s="38">
        <v>227</v>
      </c>
      <c r="C11" s="39"/>
      <c r="D11" s="40"/>
      <c r="E11" s="40"/>
      <c r="F11" s="41">
        <v>1</v>
      </c>
      <c r="G11" s="41"/>
      <c r="H11" s="41">
        <v>1</v>
      </c>
      <c r="I11" s="41"/>
      <c r="J11" s="41"/>
      <c r="K11" s="40"/>
      <c r="L11" s="42">
        <v>13</v>
      </c>
      <c r="M11" s="62"/>
      <c r="N11" s="41"/>
      <c r="O11" s="41"/>
      <c r="P11" s="41"/>
      <c r="Q11" s="41"/>
      <c r="R11" s="41">
        <v>126</v>
      </c>
      <c r="S11" s="41"/>
      <c r="T11" s="41"/>
      <c r="U11" s="41"/>
      <c r="V11" s="41"/>
      <c r="W11" s="39"/>
      <c r="X11" s="55"/>
      <c r="Y11" s="41"/>
      <c r="Z11" s="40"/>
      <c r="AA11" s="62">
        <v>1</v>
      </c>
      <c r="AB11" s="62"/>
      <c r="AC11" s="41"/>
      <c r="AD11" s="41"/>
      <c r="AE11" s="40"/>
      <c r="AF11" s="55"/>
      <c r="AG11" s="84"/>
      <c r="AH11" s="40"/>
      <c r="AI11" s="55"/>
      <c r="AJ11" s="41"/>
      <c r="AK11" s="41"/>
      <c r="AL11" s="40"/>
      <c r="AM11" s="41"/>
      <c r="AN11" s="40">
        <v>33</v>
      </c>
      <c r="AO11" s="40"/>
      <c r="AP11" s="55"/>
      <c r="AQ11" s="84"/>
      <c r="AR11" s="41"/>
      <c r="AS11" s="40"/>
      <c r="AT11" s="55"/>
      <c r="AU11" s="41"/>
      <c r="AV11" s="41"/>
      <c r="AW11" s="41"/>
      <c r="AX11" s="40"/>
      <c r="AY11" s="62"/>
      <c r="AZ11" s="55"/>
      <c r="BA11" s="84"/>
      <c r="BB11" s="41"/>
      <c r="BC11" s="41"/>
      <c r="BD11" s="40"/>
      <c r="BE11" s="55"/>
      <c r="BF11" s="41">
        <v>1</v>
      </c>
      <c r="BG11" s="41"/>
      <c r="BH11" s="40">
        <v>15</v>
      </c>
      <c r="BI11" s="40"/>
      <c r="BJ11" s="41">
        <v>1</v>
      </c>
      <c r="BK11" s="84">
        <v>1</v>
      </c>
      <c r="BL11" s="41"/>
      <c r="BM11" s="41"/>
      <c r="BN11" s="40"/>
      <c r="BO11" s="40"/>
      <c r="BP11" s="62"/>
      <c r="BQ11" s="40"/>
      <c r="BR11" s="40">
        <v>1</v>
      </c>
      <c r="BS11" s="40"/>
      <c r="BT11" s="41"/>
      <c r="BU11" s="39"/>
      <c r="BV11" s="40">
        <v>3</v>
      </c>
      <c r="BW11" s="40">
        <v>1</v>
      </c>
      <c r="BX11" s="40"/>
      <c r="BY11" s="41"/>
      <c r="BZ11" s="40"/>
      <c r="CA11" s="62"/>
      <c r="CB11" s="55">
        <v>4</v>
      </c>
      <c r="CC11" s="41"/>
      <c r="CD11" s="41">
        <v>25</v>
      </c>
      <c r="CE11" s="85"/>
    </row>
    <row r="12" spans="1:84" s="36" customFormat="1" ht="53.25" customHeight="1" x14ac:dyDescent="0.15">
      <c r="A12" s="37" t="s">
        <v>44</v>
      </c>
      <c r="B12" s="38">
        <v>281</v>
      </c>
      <c r="C12" s="39"/>
      <c r="D12" s="40"/>
      <c r="E12" s="40"/>
      <c r="F12" s="41"/>
      <c r="G12" s="41"/>
      <c r="H12" s="41"/>
      <c r="I12" s="41"/>
      <c r="J12" s="41"/>
      <c r="K12" s="40">
        <v>1</v>
      </c>
      <c r="L12" s="42">
        <v>30</v>
      </c>
      <c r="M12" s="62"/>
      <c r="N12" s="41"/>
      <c r="O12" s="41"/>
      <c r="P12" s="41">
        <v>1</v>
      </c>
      <c r="Q12" s="41"/>
      <c r="R12" s="41">
        <v>130</v>
      </c>
      <c r="S12" s="41"/>
      <c r="T12" s="41"/>
      <c r="U12" s="41"/>
      <c r="V12" s="41"/>
      <c r="W12" s="39"/>
      <c r="X12" s="55"/>
      <c r="Y12" s="41"/>
      <c r="Z12" s="40"/>
      <c r="AA12" s="62"/>
      <c r="AB12" s="62"/>
      <c r="AC12" s="41"/>
      <c r="AD12" s="41"/>
      <c r="AE12" s="40"/>
      <c r="AF12" s="55">
        <v>5</v>
      </c>
      <c r="AG12" s="84"/>
      <c r="AH12" s="40"/>
      <c r="AI12" s="55"/>
      <c r="AJ12" s="41"/>
      <c r="AK12" s="41"/>
      <c r="AL12" s="40"/>
      <c r="AM12" s="41">
        <v>1</v>
      </c>
      <c r="AN12" s="40">
        <v>30</v>
      </c>
      <c r="AO12" s="40"/>
      <c r="AP12" s="55"/>
      <c r="AQ12" s="84"/>
      <c r="AR12" s="41">
        <v>1</v>
      </c>
      <c r="AS12" s="40">
        <v>1</v>
      </c>
      <c r="AT12" s="55"/>
      <c r="AU12" s="41"/>
      <c r="AV12" s="41"/>
      <c r="AW12" s="41"/>
      <c r="AX12" s="40"/>
      <c r="AY12" s="62">
        <v>1</v>
      </c>
      <c r="AZ12" s="55"/>
      <c r="BA12" s="84"/>
      <c r="BB12" s="41"/>
      <c r="BC12" s="41"/>
      <c r="BD12" s="40"/>
      <c r="BE12" s="55"/>
      <c r="BF12" s="41">
        <v>8</v>
      </c>
      <c r="BG12" s="41">
        <v>1</v>
      </c>
      <c r="BH12" s="40">
        <v>45</v>
      </c>
      <c r="BI12" s="40"/>
      <c r="BJ12" s="41"/>
      <c r="BK12" s="84"/>
      <c r="BL12" s="41"/>
      <c r="BM12" s="41"/>
      <c r="BN12" s="40">
        <v>1</v>
      </c>
      <c r="BO12" s="40"/>
      <c r="BP12" s="62"/>
      <c r="BQ12" s="40"/>
      <c r="BR12" s="40"/>
      <c r="BS12" s="40"/>
      <c r="BT12" s="41"/>
      <c r="BU12" s="39"/>
      <c r="BV12" s="40">
        <v>8</v>
      </c>
      <c r="BW12" s="40"/>
      <c r="BX12" s="40"/>
      <c r="BY12" s="41"/>
      <c r="BZ12" s="40"/>
      <c r="CA12" s="62"/>
      <c r="CB12" s="55">
        <v>12</v>
      </c>
      <c r="CC12" s="41"/>
      <c r="CD12" s="41">
        <v>4</v>
      </c>
      <c r="CE12" s="85">
        <v>1</v>
      </c>
    </row>
    <row r="13" spans="1:84" s="36" customFormat="1" ht="53.25" customHeight="1" x14ac:dyDescent="0.15">
      <c r="A13" s="37" t="s">
        <v>106</v>
      </c>
      <c r="B13" s="38">
        <v>511</v>
      </c>
      <c r="C13" s="39"/>
      <c r="D13" s="40"/>
      <c r="E13" s="40"/>
      <c r="F13" s="41">
        <v>6</v>
      </c>
      <c r="G13" s="41"/>
      <c r="H13" s="41"/>
      <c r="I13" s="41"/>
      <c r="J13" s="41"/>
      <c r="K13" s="40"/>
      <c r="L13" s="42">
        <v>87</v>
      </c>
      <c r="M13" s="62"/>
      <c r="N13" s="41"/>
      <c r="O13" s="41"/>
      <c r="P13" s="41">
        <v>1</v>
      </c>
      <c r="Q13" s="41"/>
      <c r="R13" s="41">
        <v>296</v>
      </c>
      <c r="S13" s="41">
        <v>2</v>
      </c>
      <c r="T13" s="41"/>
      <c r="U13" s="41"/>
      <c r="V13" s="41"/>
      <c r="W13" s="39"/>
      <c r="X13" s="55"/>
      <c r="Y13" s="41"/>
      <c r="Z13" s="40"/>
      <c r="AA13" s="62"/>
      <c r="AB13" s="62"/>
      <c r="AC13" s="41"/>
      <c r="AD13" s="41"/>
      <c r="AE13" s="40"/>
      <c r="AF13" s="55"/>
      <c r="AG13" s="84">
        <v>1</v>
      </c>
      <c r="AH13" s="40"/>
      <c r="AI13" s="55"/>
      <c r="AJ13" s="41"/>
      <c r="AK13" s="41"/>
      <c r="AL13" s="40">
        <v>1</v>
      </c>
      <c r="AM13" s="41"/>
      <c r="AN13" s="40">
        <v>12</v>
      </c>
      <c r="AO13" s="40"/>
      <c r="AP13" s="55"/>
      <c r="AQ13" s="84"/>
      <c r="AR13" s="41">
        <v>1</v>
      </c>
      <c r="AS13" s="40"/>
      <c r="AT13" s="55"/>
      <c r="AU13" s="41"/>
      <c r="AV13" s="41"/>
      <c r="AW13" s="41"/>
      <c r="AX13" s="40">
        <v>2</v>
      </c>
      <c r="AY13" s="62">
        <v>1</v>
      </c>
      <c r="AZ13" s="55">
        <v>1</v>
      </c>
      <c r="BA13" s="84"/>
      <c r="BB13" s="41"/>
      <c r="BC13" s="41"/>
      <c r="BD13" s="40"/>
      <c r="BE13" s="55"/>
      <c r="BF13" s="41">
        <v>1</v>
      </c>
      <c r="BG13" s="41"/>
      <c r="BH13" s="40">
        <v>77</v>
      </c>
      <c r="BI13" s="40"/>
      <c r="BJ13" s="41">
        <v>1</v>
      </c>
      <c r="BK13" s="84"/>
      <c r="BL13" s="41"/>
      <c r="BM13" s="41"/>
      <c r="BN13" s="40"/>
      <c r="BO13" s="40"/>
      <c r="BP13" s="62"/>
      <c r="BQ13" s="40"/>
      <c r="BR13" s="40"/>
      <c r="BS13" s="40"/>
      <c r="BT13" s="41"/>
      <c r="BU13" s="39"/>
      <c r="BV13" s="40">
        <v>1</v>
      </c>
      <c r="BW13" s="40"/>
      <c r="BX13" s="40"/>
      <c r="BY13" s="41"/>
      <c r="BZ13" s="40">
        <v>1</v>
      </c>
      <c r="CA13" s="62"/>
      <c r="CB13" s="55">
        <v>7</v>
      </c>
      <c r="CC13" s="41"/>
      <c r="CD13" s="41">
        <v>11</v>
      </c>
      <c r="CE13" s="85">
        <v>1</v>
      </c>
    </row>
    <row r="14" spans="1:84" s="36" customFormat="1" ht="53.25" customHeight="1" x14ac:dyDescent="0.15">
      <c r="A14" s="37" t="s">
        <v>45</v>
      </c>
      <c r="B14" s="38">
        <v>341</v>
      </c>
      <c r="C14" s="39"/>
      <c r="D14" s="40"/>
      <c r="E14" s="40">
        <v>1</v>
      </c>
      <c r="F14" s="41"/>
      <c r="G14" s="41"/>
      <c r="H14" s="41"/>
      <c r="I14" s="41"/>
      <c r="J14" s="41"/>
      <c r="K14" s="40"/>
      <c r="L14" s="42">
        <v>77</v>
      </c>
      <c r="M14" s="62"/>
      <c r="N14" s="41"/>
      <c r="O14" s="41">
        <v>1</v>
      </c>
      <c r="P14" s="41"/>
      <c r="Q14" s="41"/>
      <c r="R14" s="41">
        <v>212</v>
      </c>
      <c r="S14" s="41">
        <v>1</v>
      </c>
      <c r="T14" s="41"/>
      <c r="U14" s="41"/>
      <c r="V14" s="41"/>
      <c r="W14" s="39"/>
      <c r="X14" s="55"/>
      <c r="Y14" s="41"/>
      <c r="Z14" s="40"/>
      <c r="AA14" s="62"/>
      <c r="AB14" s="62"/>
      <c r="AC14" s="41"/>
      <c r="AD14" s="41"/>
      <c r="AE14" s="40"/>
      <c r="AF14" s="55">
        <v>1</v>
      </c>
      <c r="AG14" s="84"/>
      <c r="AH14" s="40"/>
      <c r="AI14" s="55"/>
      <c r="AJ14" s="41"/>
      <c r="AK14" s="41"/>
      <c r="AL14" s="40"/>
      <c r="AM14" s="41"/>
      <c r="AN14" s="40">
        <v>8</v>
      </c>
      <c r="AO14" s="40"/>
      <c r="AP14" s="55"/>
      <c r="AQ14" s="84"/>
      <c r="AR14" s="41"/>
      <c r="AS14" s="40"/>
      <c r="AT14" s="55"/>
      <c r="AU14" s="41"/>
      <c r="AV14" s="41"/>
      <c r="AW14" s="41"/>
      <c r="AX14" s="40"/>
      <c r="AY14" s="62"/>
      <c r="AZ14" s="55"/>
      <c r="BA14" s="84"/>
      <c r="BB14" s="41"/>
      <c r="BC14" s="41"/>
      <c r="BD14" s="40"/>
      <c r="BE14" s="55"/>
      <c r="BF14" s="41"/>
      <c r="BG14" s="41"/>
      <c r="BH14" s="40">
        <v>22</v>
      </c>
      <c r="BI14" s="40"/>
      <c r="BJ14" s="41"/>
      <c r="BK14" s="84"/>
      <c r="BL14" s="41"/>
      <c r="BM14" s="41"/>
      <c r="BN14" s="40"/>
      <c r="BO14" s="40"/>
      <c r="BP14" s="62"/>
      <c r="BQ14" s="40"/>
      <c r="BR14" s="40"/>
      <c r="BS14" s="40"/>
      <c r="BT14" s="41"/>
      <c r="BU14" s="39"/>
      <c r="BV14" s="40"/>
      <c r="BW14" s="40"/>
      <c r="BX14" s="40"/>
      <c r="BY14" s="41"/>
      <c r="BZ14" s="40">
        <v>1</v>
      </c>
      <c r="CA14" s="62"/>
      <c r="CB14" s="55"/>
      <c r="CC14" s="41"/>
      <c r="CD14" s="41">
        <v>16</v>
      </c>
      <c r="CE14" s="85">
        <v>1</v>
      </c>
    </row>
    <row r="15" spans="1:84" s="36" customFormat="1" ht="53.25" customHeight="1" x14ac:dyDescent="0.15">
      <c r="A15" s="37" t="s">
        <v>55</v>
      </c>
      <c r="B15" s="38">
        <v>727</v>
      </c>
      <c r="C15" s="39"/>
      <c r="D15" s="40"/>
      <c r="E15" s="40"/>
      <c r="F15" s="41">
        <v>2</v>
      </c>
      <c r="G15" s="41"/>
      <c r="H15" s="41"/>
      <c r="I15" s="41"/>
      <c r="J15" s="41"/>
      <c r="K15" s="40"/>
      <c r="L15" s="42">
        <v>68</v>
      </c>
      <c r="M15" s="62"/>
      <c r="N15" s="41"/>
      <c r="O15" s="41"/>
      <c r="P15" s="41"/>
      <c r="Q15" s="41"/>
      <c r="R15" s="41">
        <v>522</v>
      </c>
      <c r="S15" s="41">
        <v>5</v>
      </c>
      <c r="T15" s="41"/>
      <c r="U15" s="41"/>
      <c r="V15" s="41"/>
      <c r="W15" s="39"/>
      <c r="X15" s="55"/>
      <c r="Y15" s="41"/>
      <c r="Z15" s="40"/>
      <c r="AA15" s="62"/>
      <c r="AB15" s="62">
        <v>1</v>
      </c>
      <c r="AC15" s="41"/>
      <c r="AD15" s="41"/>
      <c r="AE15" s="40">
        <v>5</v>
      </c>
      <c r="AF15" s="55">
        <v>3</v>
      </c>
      <c r="AG15" s="84"/>
      <c r="AH15" s="40">
        <v>1</v>
      </c>
      <c r="AI15" s="55"/>
      <c r="AJ15" s="41"/>
      <c r="AK15" s="41"/>
      <c r="AL15" s="40"/>
      <c r="AM15" s="41"/>
      <c r="AN15" s="40">
        <v>16</v>
      </c>
      <c r="AO15" s="40"/>
      <c r="AP15" s="55"/>
      <c r="AQ15" s="84"/>
      <c r="AR15" s="41">
        <v>1</v>
      </c>
      <c r="AS15" s="40"/>
      <c r="AT15" s="55"/>
      <c r="AU15" s="41"/>
      <c r="AV15" s="41"/>
      <c r="AW15" s="41"/>
      <c r="AX15" s="40"/>
      <c r="AY15" s="62">
        <v>1</v>
      </c>
      <c r="AZ15" s="55"/>
      <c r="BA15" s="84"/>
      <c r="BB15" s="41"/>
      <c r="BC15" s="41"/>
      <c r="BD15" s="40"/>
      <c r="BE15" s="55"/>
      <c r="BF15" s="41">
        <v>2</v>
      </c>
      <c r="BG15" s="41"/>
      <c r="BH15" s="40">
        <v>69</v>
      </c>
      <c r="BI15" s="40"/>
      <c r="BJ15" s="41">
        <v>3</v>
      </c>
      <c r="BK15" s="84"/>
      <c r="BL15" s="41"/>
      <c r="BM15" s="41"/>
      <c r="BN15" s="40"/>
      <c r="BO15" s="40"/>
      <c r="BP15" s="62"/>
      <c r="BQ15" s="40"/>
      <c r="BR15" s="40"/>
      <c r="BS15" s="40">
        <v>1</v>
      </c>
      <c r="BT15" s="41"/>
      <c r="BU15" s="39"/>
      <c r="BV15" s="40">
        <v>3</v>
      </c>
      <c r="BW15" s="40"/>
      <c r="BX15" s="40"/>
      <c r="BY15" s="41"/>
      <c r="BZ15" s="40">
        <v>1</v>
      </c>
      <c r="CA15" s="62">
        <v>2</v>
      </c>
      <c r="CB15" s="55">
        <v>13</v>
      </c>
      <c r="CC15" s="41"/>
      <c r="CD15" s="41">
        <v>8</v>
      </c>
      <c r="CE15" s="85"/>
    </row>
    <row r="16" spans="1:84" s="36" customFormat="1" ht="53.25" customHeight="1" x14ac:dyDescent="0.15">
      <c r="A16" s="37" t="s">
        <v>67</v>
      </c>
      <c r="B16" s="38">
        <v>1748</v>
      </c>
      <c r="C16" s="39"/>
      <c r="D16" s="40"/>
      <c r="E16" s="40"/>
      <c r="F16" s="41"/>
      <c r="G16" s="41"/>
      <c r="H16" s="41">
        <v>42</v>
      </c>
      <c r="I16" s="41"/>
      <c r="J16" s="41"/>
      <c r="K16" s="40"/>
      <c r="L16" s="42">
        <v>386</v>
      </c>
      <c r="M16" s="62"/>
      <c r="N16" s="41"/>
      <c r="O16" s="41"/>
      <c r="P16" s="41">
        <v>4</v>
      </c>
      <c r="Q16" s="41"/>
      <c r="R16" s="41">
        <v>383</v>
      </c>
      <c r="S16" s="41">
        <v>1</v>
      </c>
      <c r="T16" s="41"/>
      <c r="U16" s="41">
        <v>3</v>
      </c>
      <c r="V16" s="41"/>
      <c r="W16" s="39">
        <v>4</v>
      </c>
      <c r="X16" s="55">
        <v>4</v>
      </c>
      <c r="Y16" s="41"/>
      <c r="Z16" s="40">
        <v>1</v>
      </c>
      <c r="AA16" s="62"/>
      <c r="AB16" s="62">
        <v>1</v>
      </c>
      <c r="AC16" s="41">
        <v>1</v>
      </c>
      <c r="AD16" s="41"/>
      <c r="AE16" s="40">
        <v>30</v>
      </c>
      <c r="AF16" s="55">
        <v>4</v>
      </c>
      <c r="AG16" s="84">
        <v>3</v>
      </c>
      <c r="AH16" s="40"/>
      <c r="AI16" s="55"/>
      <c r="AJ16" s="41"/>
      <c r="AK16" s="41"/>
      <c r="AL16" s="40"/>
      <c r="AM16" s="41"/>
      <c r="AN16" s="40">
        <v>81</v>
      </c>
      <c r="AO16" s="40">
        <v>1</v>
      </c>
      <c r="AP16" s="55">
        <v>1</v>
      </c>
      <c r="AQ16" s="84">
        <v>2</v>
      </c>
      <c r="AR16" s="41">
        <v>1</v>
      </c>
      <c r="AS16" s="40">
        <v>4</v>
      </c>
      <c r="AT16" s="55"/>
      <c r="AU16" s="41"/>
      <c r="AV16" s="41">
        <v>2</v>
      </c>
      <c r="AW16" s="41"/>
      <c r="AX16" s="40"/>
      <c r="AY16" s="62">
        <v>12</v>
      </c>
      <c r="AZ16" s="55"/>
      <c r="BA16" s="84"/>
      <c r="BB16" s="41">
        <v>1</v>
      </c>
      <c r="BC16" s="41"/>
      <c r="BD16" s="40"/>
      <c r="BE16" s="55">
        <v>294</v>
      </c>
      <c r="BF16" s="41"/>
      <c r="BG16" s="41">
        <v>8</v>
      </c>
      <c r="BH16" s="40">
        <v>294</v>
      </c>
      <c r="BI16" s="40">
        <v>3</v>
      </c>
      <c r="BJ16" s="41">
        <v>128</v>
      </c>
      <c r="BK16" s="84"/>
      <c r="BL16" s="41"/>
      <c r="BM16" s="41"/>
      <c r="BN16" s="40"/>
      <c r="BO16" s="40"/>
      <c r="BP16" s="62"/>
      <c r="BQ16" s="40"/>
      <c r="BR16" s="40">
        <v>1</v>
      </c>
      <c r="BS16" s="40"/>
      <c r="BT16" s="41">
        <v>1</v>
      </c>
      <c r="BU16" s="39"/>
      <c r="BV16" s="40">
        <v>2</v>
      </c>
      <c r="BW16" s="40"/>
      <c r="BX16" s="40"/>
      <c r="BY16" s="41"/>
      <c r="BZ16" s="40">
        <v>9</v>
      </c>
      <c r="CA16" s="62">
        <v>2</v>
      </c>
      <c r="CB16" s="55">
        <v>9</v>
      </c>
      <c r="CC16" s="41"/>
      <c r="CD16" s="41">
        <v>23</v>
      </c>
      <c r="CE16" s="85">
        <v>2</v>
      </c>
    </row>
    <row r="17" spans="1:83" s="36" customFormat="1" ht="53.25" customHeight="1" x14ac:dyDescent="0.15">
      <c r="A17" s="37" t="s">
        <v>46</v>
      </c>
      <c r="B17" s="38">
        <v>6</v>
      </c>
      <c r="C17" s="39"/>
      <c r="D17" s="40"/>
      <c r="E17" s="40"/>
      <c r="F17" s="41"/>
      <c r="G17" s="41"/>
      <c r="H17" s="41"/>
      <c r="I17" s="41"/>
      <c r="J17" s="41"/>
      <c r="K17" s="40"/>
      <c r="L17" s="42"/>
      <c r="M17" s="62"/>
      <c r="N17" s="41"/>
      <c r="O17" s="41"/>
      <c r="P17" s="41"/>
      <c r="Q17" s="41"/>
      <c r="R17" s="41">
        <v>5</v>
      </c>
      <c r="S17" s="41"/>
      <c r="T17" s="41"/>
      <c r="U17" s="41"/>
      <c r="V17" s="41"/>
      <c r="W17" s="39"/>
      <c r="X17" s="55"/>
      <c r="Y17" s="41"/>
      <c r="Z17" s="40"/>
      <c r="AA17" s="62"/>
      <c r="AB17" s="62"/>
      <c r="AC17" s="41"/>
      <c r="AD17" s="41"/>
      <c r="AE17" s="40"/>
      <c r="AF17" s="55"/>
      <c r="AG17" s="84"/>
      <c r="AH17" s="40"/>
      <c r="AI17" s="55"/>
      <c r="AJ17" s="41"/>
      <c r="AK17" s="41"/>
      <c r="AL17" s="40"/>
      <c r="AM17" s="41"/>
      <c r="AN17" s="40">
        <v>1</v>
      </c>
      <c r="AO17" s="40"/>
      <c r="AP17" s="55"/>
      <c r="AQ17" s="84"/>
      <c r="AR17" s="41"/>
      <c r="AS17" s="40"/>
      <c r="AT17" s="55"/>
      <c r="AU17" s="41"/>
      <c r="AV17" s="41"/>
      <c r="AW17" s="41"/>
      <c r="AX17" s="40"/>
      <c r="AY17" s="62"/>
      <c r="AZ17" s="55"/>
      <c r="BA17" s="84"/>
      <c r="BB17" s="41"/>
      <c r="BC17" s="41"/>
      <c r="BD17" s="40"/>
      <c r="BE17" s="55"/>
      <c r="BF17" s="41"/>
      <c r="BG17" s="41"/>
      <c r="BH17" s="40"/>
      <c r="BI17" s="40"/>
      <c r="BJ17" s="41"/>
      <c r="BK17" s="84"/>
      <c r="BL17" s="41"/>
      <c r="BM17" s="41"/>
      <c r="BN17" s="40"/>
      <c r="BO17" s="40"/>
      <c r="BP17" s="62"/>
      <c r="BQ17" s="40"/>
      <c r="BR17" s="40"/>
      <c r="BS17" s="40"/>
      <c r="BT17" s="41"/>
      <c r="BU17" s="39"/>
      <c r="BV17" s="40"/>
      <c r="BW17" s="40"/>
      <c r="BX17" s="40"/>
      <c r="BY17" s="41"/>
      <c r="BZ17" s="40"/>
      <c r="CA17" s="62"/>
      <c r="CB17" s="55"/>
      <c r="CC17" s="41"/>
      <c r="CD17" s="41"/>
      <c r="CE17" s="85"/>
    </row>
    <row r="18" spans="1:83" s="36" customFormat="1" ht="53.25" customHeight="1" x14ac:dyDescent="0.15">
      <c r="A18" s="37" t="s">
        <v>47</v>
      </c>
      <c r="B18" s="38">
        <v>247</v>
      </c>
      <c r="C18" s="39"/>
      <c r="D18" s="40"/>
      <c r="E18" s="40"/>
      <c r="F18" s="41"/>
      <c r="G18" s="41"/>
      <c r="H18" s="41"/>
      <c r="I18" s="41"/>
      <c r="J18" s="41"/>
      <c r="K18" s="40"/>
      <c r="L18" s="42">
        <v>27</v>
      </c>
      <c r="M18" s="62"/>
      <c r="N18" s="41"/>
      <c r="O18" s="41"/>
      <c r="P18" s="41">
        <v>1</v>
      </c>
      <c r="Q18" s="41"/>
      <c r="R18" s="41">
        <v>68</v>
      </c>
      <c r="S18" s="41">
        <v>1</v>
      </c>
      <c r="T18" s="41"/>
      <c r="U18" s="41">
        <v>1</v>
      </c>
      <c r="V18" s="41"/>
      <c r="W18" s="39"/>
      <c r="X18" s="55"/>
      <c r="Y18" s="41"/>
      <c r="Z18" s="40"/>
      <c r="AA18" s="62"/>
      <c r="AB18" s="62"/>
      <c r="AC18" s="41"/>
      <c r="AD18" s="41"/>
      <c r="AE18" s="40"/>
      <c r="AF18" s="55">
        <v>18</v>
      </c>
      <c r="AG18" s="84"/>
      <c r="AH18" s="40"/>
      <c r="AI18" s="55"/>
      <c r="AJ18" s="41">
        <v>1</v>
      </c>
      <c r="AK18" s="41"/>
      <c r="AL18" s="40"/>
      <c r="AM18" s="41"/>
      <c r="AN18" s="40">
        <v>19</v>
      </c>
      <c r="AO18" s="40"/>
      <c r="AP18" s="55"/>
      <c r="AQ18" s="84"/>
      <c r="AR18" s="41">
        <v>1</v>
      </c>
      <c r="AS18" s="40"/>
      <c r="AT18" s="55"/>
      <c r="AU18" s="41"/>
      <c r="AV18" s="41"/>
      <c r="AW18" s="41"/>
      <c r="AX18" s="40"/>
      <c r="AY18" s="62"/>
      <c r="AZ18" s="55"/>
      <c r="BA18" s="84"/>
      <c r="BB18" s="41"/>
      <c r="BC18" s="41"/>
      <c r="BD18" s="40"/>
      <c r="BE18" s="55"/>
      <c r="BF18" s="41"/>
      <c r="BG18" s="41">
        <v>2</v>
      </c>
      <c r="BH18" s="40">
        <v>29</v>
      </c>
      <c r="BI18" s="40"/>
      <c r="BJ18" s="41">
        <v>1</v>
      </c>
      <c r="BK18" s="84"/>
      <c r="BL18" s="41"/>
      <c r="BM18" s="41"/>
      <c r="BN18" s="40"/>
      <c r="BO18" s="40"/>
      <c r="BP18" s="62"/>
      <c r="BQ18" s="40"/>
      <c r="BR18" s="40"/>
      <c r="BS18" s="40"/>
      <c r="BT18" s="41"/>
      <c r="BU18" s="39"/>
      <c r="BV18" s="40">
        <v>5</v>
      </c>
      <c r="BW18" s="40"/>
      <c r="BX18" s="40"/>
      <c r="BY18" s="41"/>
      <c r="BZ18" s="40"/>
      <c r="CA18" s="62"/>
      <c r="CB18" s="55">
        <v>7</v>
      </c>
      <c r="CC18" s="41"/>
      <c r="CD18" s="41">
        <v>66</v>
      </c>
      <c r="CE18" s="85"/>
    </row>
    <row r="19" spans="1:83" s="36" customFormat="1" ht="53.25" customHeight="1" x14ac:dyDescent="0.15">
      <c r="A19" s="37" t="s">
        <v>48</v>
      </c>
      <c r="B19" s="38">
        <v>178</v>
      </c>
      <c r="C19" s="39"/>
      <c r="D19" s="40"/>
      <c r="E19" s="40"/>
      <c r="F19" s="41">
        <v>1</v>
      </c>
      <c r="G19" s="41"/>
      <c r="H19" s="41"/>
      <c r="I19" s="41"/>
      <c r="J19" s="41"/>
      <c r="K19" s="40"/>
      <c r="L19" s="42">
        <v>8</v>
      </c>
      <c r="M19" s="62"/>
      <c r="N19" s="41"/>
      <c r="O19" s="41"/>
      <c r="P19" s="41"/>
      <c r="Q19" s="41"/>
      <c r="R19" s="41">
        <v>106</v>
      </c>
      <c r="S19" s="41"/>
      <c r="T19" s="41">
        <v>1</v>
      </c>
      <c r="U19" s="41"/>
      <c r="V19" s="41"/>
      <c r="W19" s="39"/>
      <c r="X19" s="55"/>
      <c r="Y19" s="41"/>
      <c r="Z19" s="40"/>
      <c r="AA19" s="62"/>
      <c r="AB19" s="62">
        <v>1</v>
      </c>
      <c r="AC19" s="41"/>
      <c r="AD19" s="41"/>
      <c r="AE19" s="40"/>
      <c r="AF19" s="55"/>
      <c r="AG19" s="84"/>
      <c r="AH19" s="40"/>
      <c r="AI19" s="55"/>
      <c r="AJ19" s="41"/>
      <c r="AK19" s="41"/>
      <c r="AL19" s="40"/>
      <c r="AM19" s="41"/>
      <c r="AN19" s="40">
        <v>28</v>
      </c>
      <c r="AO19" s="40"/>
      <c r="AP19" s="55"/>
      <c r="AQ19" s="84"/>
      <c r="AR19" s="41"/>
      <c r="AS19" s="40"/>
      <c r="AT19" s="55"/>
      <c r="AU19" s="41"/>
      <c r="AV19" s="41"/>
      <c r="AW19" s="41"/>
      <c r="AX19" s="40"/>
      <c r="AY19" s="62">
        <v>7</v>
      </c>
      <c r="AZ19" s="55"/>
      <c r="BA19" s="84"/>
      <c r="BB19" s="41"/>
      <c r="BC19" s="41"/>
      <c r="BD19" s="40"/>
      <c r="BE19" s="55"/>
      <c r="BF19" s="41"/>
      <c r="BG19" s="41"/>
      <c r="BH19" s="40">
        <v>13</v>
      </c>
      <c r="BI19" s="40"/>
      <c r="BJ19" s="41"/>
      <c r="BK19" s="84"/>
      <c r="BL19" s="41"/>
      <c r="BM19" s="41"/>
      <c r="BN19" s="40"/>
      <c r="BO19" s="40"/>
      <c r="BP19" s="62"/>
      <c r="BQ19" s="40"/>
      <c r="BR19" s="40"/>
      <c r="BS19" s="40"/>
      <c r="BT19" s="41"/>
      <c r="BU19" s="39"/>
      <c r="BV19" s="40">
        <v>3</v>
      </c>
      <c r="BW19" s="40"/>
      <c r="BX19" s="40"/>
      <c r="BY19" s="41"/>
      <c r="BZ19" s="40"/>
      <c r="CA19" s="62"/>
      <c r="CB19" s="55">
        <v>1</v>
      </c>
      <c r="CC19" s="41"/>
      <c r="CD19" s="41">
        <v>9</v>
      </c>
      <c r="CE19" s="85"/>
    </row>
    <row r="20" spans="1:83" s="36" customFormat="1" ht="53.25" customHeight="1" x14ac:dyDescent="0.15">
      <c r="A20" s="37" t="s">
        <v>49</v>
      </c>
      <c r="B20" s="38">
        <v>368</v>
      </c>
      <c r="C20" s="39"/>
      <c r="D20" s="40"/>
      <c r="E20" s="40">
        <v>1</v>
      </c>
      <c r="F20" s="41"/>
      <c r="G20" s="41"/>
      <c r="H20" s="41"/>
      <c r="I20" s="41"/>
      <c r="J20" s="41"/>
      <c r="K20" s="40"/>
      <c r="L20" s="42">
        <v>94</v>
      </c>
      <c r="M20" s="62"/>
      <c r="N20" s="41"/>
      <c r="O20" s="41"/>
      <c r="P20" s="41">
        <v>1</v>
      </c>
      <c r="Q20" s="41">
        <v>1</v>
      </c>
      <c r="R20" s="41">
        <v>126</v>
      </c>
      <c r="S20" s="41"/>
      <c r="T20" s="41"/>
      <c r="U20" s="41"/>
      <c r="V20" s="41"/>
      <c r="W20" s="39"/>
      <c r="X20" s="55"/>
      <c r="Y20" s="41"/>
      <c r="Z20" s="40"/>
      <c r="AA20" s="62"/>
      <c r="AB20" s="62"/>
      <c r="AC20" s="41"/>
      <c r="AD20" s="41"/>
      <c r="AE20" s="40"/>
      <c r="AF20" s="55">
        <v>2</v>
      </c>
      <c r="AG20" s="84"/>
      <c r="AH20" s="40"/>
      <c r="AI20" s="55"/>
      <c r="AJ20" s="41"/>
      <c r="AK20" s="41"/>
      <c r="AL20" s="40"/>
      <c r="AM20" s="41"/>
      <c r="AN20" s="40">
        <v>13</v>
      </c>
      <c r="AO20" s="40"/>
      <c r="AP20" s="55"/>
      <c r="AQ20" s="84"/>
      <c r="AR20" s="41">
        <v>1</v>
      </c>
      <c r="AS20" s="40"/>
      <c r="AT20" s="55"/>
      <c r="AU20" s="41"/>
      <c r="AV20" s="41"/>
      <c r="AW20" s="41"/>
      <c r="AX20" s="40"/>
      <c r="AY20" s="62"/>
      <c r="AZ20" s="55"/>
      <c r="BA20" s="84"/>
      <c r="BB20" s="41">
        <v>3</v>
      </c>
      <c r="BC20" s="41"/>
      <c r="BD20" s="40"/>
      <c r="BE20" s="55"/>
      <c r="BF20" s="41">
        <v>30</v>
      </c>
      <c r="BG20" s="41">
        <v>3</v>
      </c>
      <c r="BH20" s="40">
        <v>75</v>
      </c>
      <c r="BI20" s="63">
        <v>2</v>
      </c>
      <c r="BJ20" s="41">
        <v>1</v>
      </c>
      <c r="BK20" s="84"/>
      <c r="BL20" s="41"/>
      <c r="BM20" s="41"/>
      <c r="BN20" s="40"/>
      <c r="BO20" s="40"/>
      <c r="BP20" s="62"/>
      <c r="BQ20" s="40"/>
      <c r="BR20" s="40"/>
      <c r="BS20" s="40"/>
      <c r="BT20" s="41"/>
      <c r="BU20" s="39"/>
      <c r="BV20" s="40">
        <v>2</v>
      </c>
      <c r="BW20" s="40">
        <v>1</v>
      </c>
      <c r="BX20" s="40"/>
      <c r="BY20" s="41"/>
      <c r="BZ20" s="40"/>
      <c r="CA20" s="62"/>
      <c r="CB20" s="55">
        <v>2</v>
      </c>
      <c r="CC20" s="41"/>
      <c r="CD20" s="41">
        <v>10</v>
      </c>
      <c r="CE20" s="85"/>
    </row>
    <row r="21" spans="1:83" s="36" customFormat="1" ht="53.25" customHeight="1" thickBot="1" x14ac:dyDescent="0.2">
      <c r="A21" s="22" t="s">
        <v>50</v>
      </c>
      <c r="B21" s="44">
        <v>120</v>
      </c>
      <c r="C21" s="45"/>
      <c r="D21" s="46"/>
      <c r="E21" s="46"/>
      <c r="F21" s="47"/>
      <c r="G21" s="47"/>
      <c r="H21" s="47"/>
      <c r="I21" s="47"/>
      <c r="J21" s="47"/>
      <c r="K21" s="46"/>
      <c r="L21" s="48">
        <v>1</v>
      </c>
      <c r="M21" s="64"/>
      <c r="N21" s="47"/>
      <c r="O21" s="47"/>
      <c r="P21" s="47"/>
      <c r="Q21" s="47"/>
      <c r="R21" s="47">
        <v>84</v>
      </c>
      <c r="S21" s="47"/>
      <c r="T21" s="47"/>
      <c r="U21" s="47"/>
      <c r="V21" s="47">
        <v>1</v>
      </c>
      <c r="W21" s="45"/>
      <c r="X21" s="56"/>
      <c r="Y21" s="47"/>
      <c r="Z21" s="46"/>
      <c r="AA21" s="64"/>
      <c r="AB21" s="64"/>
      <c r="AC21" s="47">
        <v>1</v>
      </c>
      <c r="AD21" s="47"/>
      <c r="AE21" s="46"/>
      <c r="AF21" s="56"/>
      <c r="AG21" s="86"/>
      <c r="AH21" s="46"/>
      <c r="AI21" s="56"/>
      <c r="AJ21" s="47"/>
      <c r="AK21" s="47"/>
      <c r="AL21" s="46"/>
      <c r="AM21" s="47"/>
      <c r="AN21" s="46">
        <v>16</v>
      </c>
      <c r="AO21" s="46"/>
      <c r="AP21" s="56"/>
      <c r="AQ21" s="86"/>
      <c r="AR21" s="47"/>
      <c r="AS21" s="46"/>
      <c r="AT21" s="56"/>
      <c r="AU21" s="47"/>
      <c r="AV21" s="47"/>
      <c r="AW21" s="47"/>
      <c r="AX21" s="46"/>
      <c r="AY21" s="64"/>
      <c r="AZ21" s="56"/>
      <c r="BA21" s="86"/>
      <c r="BB21" s="47"/>
      <c r="BC21" s="47"/>
      <c r="BD21" s="46"/>
      <c r="BE21" s="56"/>
      <c r="BF21" s="47"/>
      <c r="BG21" s="47"/>
      <c r="BH21" s="46">
        <v>11</v>
      </c>
      <c r="BI21" s="46"/>
      <c r="BJ21" s="47"/>
      <c r="BK21" s="86"/>
      <c r="BL21" s="47"/>
      <c r="BM21" s="47"/>
      <c r="BN21" s="46"/>
      <c r="BO21" s="46"/>
      <c r="BP21" s="64"/>
      <c r="BQ21" s="46"/>
      <c r="BR21" s="46"/>
      <c r="BS21" s="46"/>
      <c r="BT21" s="47"/>
      <c r="BU21" s="45"/>
      <c r="BV21" s="46">
        <v>5</v>
      </c>
      <c r="BW21" s="46"/>
      <c r="BX21" s="46"/>
      <c r="BY21" s="47"/>
      <c r="BZ21" s="46"/>
      <c r="CA21" s="64"/>
      <c r="CB21" s="56">
        <v>1</v>
      </c>
      <c r="CC21" s="47"/>
      <c r="CD21" s="47"/>
      <c r="CE21" s="87"/>
    </row>
    <row r="22" spans="1:83" ht="14.25" x14ac:dyDescent="0.15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5"/>
    </row>
    <row r="23" spans="1:83" ht="14.25" x14ac:dyDescent="0.15">
      <c r="B23" s="21"/>
      <c r="C23" s="24" t="s">
        <v>107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</row>
    <row r="24" spans="1:83" ht="14.25" x14ac:dyDescent="0.15">
      <c r="B24" s="21"/>
      <c r="C24" s="24" t="s">
        <v>108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</row>
    <row r="25" spans="1:83" ht="14.25" x14ac:dyDescent="0.15">
      <c r="B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</row>
    <row r="26" spans="1:83" ht="14.25" x14ac:dyDescent="0.1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</row>
    <row r="27" spans="1:83" ht="14.25" x14ac:dyDescent="0.1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</row>
    <row r="28" spans="1:83" ht="14.25" x14ac:dyDescent="0.15">
      <c r="B28" s="21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</row>
    <row r="29" spans="1:83" ht="14.25" x14ac:dyDescent="0.15">
      <c r="B29" s="21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</row>
    <row r="30" spans="1:83" ht="14.25" x14ac:dyDescent="0.1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</row>
    <row r="31" spans="1:83" ht="14.25" x14ac:dyDescent="0.1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</row>
    <row r="32" spans="1:83" ht="14.25" x14ac:dyDescent="0.1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</row>
    <row r="33" spans="2:82" ht="14.25" x14ac:dyDescent="0.1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</row>
    <row r="34" spans="2:82" ht="14.25" x14ac:dyDescent="0.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</row>
    <row r="35" spans="2:82" ht="14.25" x14ac:dyDescent="0.1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</row>
    <row r="36" spans="2:82" ht="14.25" x14ac:dyDescent="0.1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</row>
    <row r="37" spans="2:82" ht="14.25" x14ac:dyDescent="0.1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</row>
    <row r="38" spans="2:82" ht="14.25" x14ac:dyDescent="0.1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</row>
    <row r="39" spans="2:82" ht="14.25" x14ac:dyDescent="0.1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</row>
    <row r="40" spans="2:82" ht="14.25" x14ac:dyDescent="0.1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</row>
    <row r="41" spans="2:82" ht="14.25" x14ac:dyDescent="0.1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</row>
    <row r="42" spans="2:82" ht="14.25" x14ac:dyDescent="0.1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</row>
    <row r="43" spans="2:82" ht="14.25" x14ac:dyDescent="0.1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</row>
    <row r="44" spans="2:82" ht="14.25" x14ac:dyDescent="0.1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</row>
    <row r="45" spans="2:82" ht="14.25" x14ac:dyDescent="0.1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</row>
    <row r="46" spans="2:82" ht="14.25" x14ac:dyDescent="0.1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</row>
    <row r="47" spans="2:82" ht="14.25" x14ac:dyDescent="0.1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</row>
    <row r="48" spans="2:82" ht="14.25" x14ac:dyDescent="0.1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</row>
    <row r="49" spans="2:82" ht="14.25" x14ac:dyDescent="0.1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</row>
    <row r="50" spans="2:82" ht="14.25" x14ac:dyDescent="0.1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</row>
    <row r="51" spans="2:82" ht="14.25" x14ac:dyDescent="0.1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</row>
    <row r="52" spans="2:82" ht="14.25" x14ac:dyDescent="0.1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</row>
    <row r="53" spans="2:82" ht="14.25" x14ac:dyDescent="0.1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</row>
    <row r="54" spans="2:82" ht="14.25" x14ac:dyDescent="0.1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</row>
    <row r="55" spans="2:82" ht="14.25" x14ac:dyDescent="0.1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</row>
    <row r="56" spans="2:82" ht="14.25" x14ac:dyDescent="0.1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</row>
    <row r="57" spans="2:82" ht="14.25" x14ac:dyDescent="0.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</row>
    <row r="58" spans="2:82" ht="14.25" x14ac:dyDescent="0.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</row>
    <row r="59" spans="2:82" ht="14.25" x14ac:dyDescent="0.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</row>
    <row r="60" spans="2:82" ht="14.25" x14ac:dyDescent="0.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</row>
    <row r="61" spans="2:82" ht="14.25" x14ac:dyDescent="0.1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</row>
    <row r="62" spans="2:82" ht="14.25" x14ac:dyDescent="0.1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</row>
    <row r="63" spans="2:82" ht="14.25" x14ac:dyDescent="0.1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</row>
    <row r="64" spans="2:82" ht="14.25" x14ac:dyDescent="0.1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</row>
    <row r="65" spans="2:82" ht="14.25" x14ac:dyDescent="0.1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</row>
    <row r="66" spans="2:82" ht="14.25" x14ac:dyDescent="0.1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</row>
    <row r="67" spans="2:82" ht="14.25" x14ac:dyDescent="0.1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</row>
    <row r="68" spans="2:82" ht="14.25" x14ac:dyDescent="0.1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</row>
    <row r="69" spans="2:82" ht="14.25" x14ac:dyDescent="0.1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</row>
    <row r="70" spans="2:82" ht="14.25" x14ac:dyDescent="0.1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</row>
    <row r="71" spans="2:82" ht="14.25" x14ac:dyDescent="0.1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</row>
    <row r="72" spans="2:82" ht="14.25" x14ac:dyDescent="0.1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</row>
    <row r="73" spans="2:82" ht="14.25" x14ac:dyDescent="0.1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</row>
    <row r="74" spans="2:82" ht="14.25" x14ac:dyDescent="0.1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</row>
    <row r="75" spans="2:82" ht="14.25" x14ac:dyDescent="0.1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</row>
    <row r="76" spans="2:82" ht="14.25" x14ac:dyDescent="0.1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</row>
    <row r="77" spans="2:82" ht="14.25" x14ac:dyDescent="0.1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</row>
    <row r="78" spans="2:82" ht="14.25" x14ac:dyDescent="0.1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</row>
    <row r="79" spans="2:82" ht="14.25" x14ac:dyDescent="0.1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</row>
    <row r="80" spans="2:82" ht="14.25" x14ac:dyDescent="0.1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</row>
    <row r="81" spans="2:82" ht="14.25" x14ac:dyDescent="0.1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</row>
    <row r="82" spans="2:82" ht="14.25" x14ac:dyDescent="0.1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</row>
    <row r="83" spans="2:82" ht="14.25" x14ac:dyDescent="0.1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</row>
    <row r="84" spans="2:82" ht="14.25" x14ac:dyDescent="0.1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</row>
    <row r="85" spans="2:82" ht="14.25" x14ac:dyDescent="0.1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</row>
    <row r="86" spans="2:82" ht="14.25" x14ac:dyDescent="0.1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</row>
    <row r="87" spans="2:82" ht="14.25" x14ac:dyDescent="0.1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</row>
    <row r="88" spans="2:82" ht="14.25" x14ac:dyDescent="0.1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</row>
    <row r="89" spans="2:82" ht="14.25" x14ac:dyDescent="0.1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</row>
    <row r="90" spans="2:82" ht="14.25" x14ac:dyDescent="0.1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</row>
    <row r="91" spans="2:82" ht="14.25" x14ac:dyDescent="0.1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</row>
    <row r="92" spans="2:82" ht="14.25" x14ac:dyDescent="0.1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</row>
    <row r="93" spans="2:82" ht="14.25" x14ac:dyDescent="0.1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</row>
    <row r="94" spans="2:82" ht="14.25" x14ac:dyDescent="0.1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</row>
    <row r="95" spans="2:82" ht="14.25" x14ac:dyDescent="0.1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</row>
    <row r="96" spans="2:82" ht="14.25" x14ac:dyDescent="0.1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</row>
    <row r="97" spans="2:82" ht="14.25" x14ac:dyDescent="0.1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</row>
    <row r="98" spans="2:82" ht="14.25" x14ac:dyDescent="0.1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</row>
    <row r="99" spans="2:82" ht="14.25" x14ac:dyDescent="0.1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</row>
    <row r="100" spans="2:82" ht="14.25" x14ac:dyDescent="0.1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</row>
    <row r="101" spans="2:82" ht="14.25" x14ac:dyDescent="0.1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</row>
    <row r="102" spans="2:82" ht="14.25" x14ac:dyDescent="0.1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</row>
    <row r="103" spans="2:82" ht="14.25" x14ac:dyDescent="0.1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</row>
    <row r="104" spans="2:82" ht="14.25" x14ac:dyDescent="0.1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</row>
  </sheetData>
  <phoneticPr fontId="10"/>
  <pageMargins left="0.39370078740157483" right="0.39370078740157483" top="0.78740157480314965" bottom="0.78740157480314965" header="0.51181102362204722" footer="0.51181102362204722"/>
  <pageSetup paperSize="8" scale="5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B106"/>
  <sheetViews>
    <sheetView zoomScale="70" zoomScaleNormal="70" workbookViewId="0">
      <selection activeCell="B8" sqref="B8"/>
    </sheetView>
  </sheetViews>
  <sheetFormatPr defaultColWidth="8.6640625" defaultRowHeight="10.5" x14ac:dyDescent="0.15"/>
  <cols>
    <col min="1" max="1" width="14.83203125" style="227" customWidth="1"/>
    <col min="2" max="2" width="12.83203125" style="250" customWidth="1"/>
    <col min="3" max="3" width="11.1640625" style="250" customWidth="1"/>
    <col min="4" max="4" width="6.33203125" style="250" customWidth="1"/>
    <col min="5" max="6" width="8.1640625" style="250" customWidth="1"/>
    <col min="7" max="7" width="8.1640625" style="250" bestFit="1" customWidth="1"/>
    <col min="8" max="8" width="6.5" style="250" customWidth="1"/>
    <col min="9" max="9" width="11.83203125" style="250" bestFit="1" customWidth="1"/>
    <col min="10" max="10" width="8.1640625" style="250" bestFit="1" customWidth="1"/>
    <col min="11" max="11" width="6.5" style="250" customWidth="1"/>
    <col min="12" max="12" width="8.1640625" style="250" bestFit="1" customWidth="1"/>
    <col min="13" max="13" width="11.83203125" style="250" bestFit="1" customWidth="1"/>
    <col min="14" max="17" width="6.5" style="250" bestFit="1" customWidth="1"/>
    <col min="18" max="18" width="8.1640625" style="250" bestFit="1" customWidth="1"/>
    <col min="19" max="20" width="6.5" style="250" bestFit="1" customWidth="1"/>
    <col min="21" max="23" width="8.1640625" style="250" bestFit="1" customWidth="1"/>
    <col min="24" max="24" width="11.83203125" style="250" bestFit="1" customWidth="1"/>
    <col min="25" max="26" width="6.5" style="250" bestFit="1" customWidth="1"/>
    <col min="27" max="27" width="8.1640625" style="250" bestFit="1" customWidth="1"/>
    <col min="28" max="28" width="11.83203125" style="250" bestFit="1" customWidth="1"/>
    <col min="29" max="29" width="6.5" style="250" bestFit="1" customWidth="1"/>
    <col min="30" max="30" width="11.1640625" style="250" customWidth="1"/>
    <col min="31" max="34" width="6.5" style="250" bestFit="1" customWidth="1"/>
    <col min="35" max="35" width="6.5" style="250" customWidth="1"/>
    <col min="36" max="36" width="6.33203125" style="250" customWidth="1"/>
    <col min="37" max="38" width="6.5" style="250" bestFit="1" customWidth="1"/>
    <col min="39" max="39" width="6.5" style="250" customWidth="1"/>
    <col min="40" max="40" width="6.5" style="250" bestFit="1" customWidth="1"/>
    <col min="41" max="41" width="6.5" style="250" customWidth="1"/>
    <col min="42" max="51" width="6.5" style="250" bestFit="1" customWidth="1"/>
    <col min="52" max="52" width="8.1640625" style="250" bestFit="1" customWidth="1"/>
    <col min="53" max="63" width="6.5" style="250" bestFit="1" customWidth="1"/>
    <col min="64" max="64" width="11.1640625" style="250" customWidth="1"/>
    <col min="65" max="66" width="6.5" style="250" customWidth="1"/>
    <col min="67" max="67" width="6.5" style="250" bestFit="1" customWidth="1"/>
    <col min="68" max="68" width="6.5" style="250" customWidth="1"/>
    <col min="69" max="79" width="6.5" style="250" bestFit="1" customWidth="1"/>
    <col min="80" max="80" width="11.1640625" style="250" customWidth="1"/>
    <col min="81" max="87" width="6.5" style="250" customWidth="1"/>
    <col min="88" max="88" width="8.1640625" style="250" customWidth="1"/>
    <col min="89" max="89" width="11.1640625" style="250" customWidth="1"/>
    <col min="90" max="94" width="6.5" style="250" customWidth="1"/>
    <col min="95" max="95" width="11.83203125" style="250" customWidth="1"/>
    <col min="96" max="96" width="6.5" style="250" customWidth="1"/>
    <col min="97" max="97" width="8.1640625" style="250" customWidth="1"/>
    <col min="98" max="99" width="6.5" style="250" customWidth="1"/>
    <col min="100" max="100" width="6.33203125" style="250" customWidth="1"/>
    <col min="101" max="101" width="11.1640625" style="250" customWidth="1"/>
    <col min="102" max="106" width="6.5" style="250" customWidth="1"/>
    <col min="107" max="107" width="12.33203125" style="250" bestFit="1" customWidth="1"/>
    <col min="108" max="256" width="8.6640625" style="250"/>
    <col min="257" max="257" width="14.83203125" style="250" customWidth="1"/>
    <col min="258" max="258" width="12.83203125" style="250" customWidth="1"/>
    <col min="259" max="259" width="11.1640625" style="250" customWidth="1"/>
    <col min="260" max="260" width="6.33203125" style="250" customWidth="1"/>
    <col min="261" max="262" width="8.1640625" style="250" customWidth="1"/>
    <col min="263" max="263" width="8.1640625" style="250" bestFit="1" customWidth="1"/>
    <col min="264" max="264" width="6.5" style="250" customWidth="1"/>
    <col min="265" max="265" width="11.83203125" style="250" bestFit="1" customWidth="1"/>
    <col min="266" max="266" width="8.1640625" style="250" bestFit="1" customWidth="1"/>
    <col min="267" max="267" width="6.5" style="250" customWidth="1"/>
    <col min="268" max="268" width="8.1640625" style="250" bestFit="1" customWidth="1"/>
    <col min="269" max="269" width="11.83203125" style="250" bestFit="1" customWidth="1"/>
    <col min="270" max="273" width="6.5" style="250" bestFit="1" customWidth="1"/>
    <col min="274" max="274" width="8.1640625" style="250" bestFit="1" customWidth="1"/>
    <col min="275" max="276" width="6.5" style="250" bestFit="1" customWidth="1"/>
    <col min="277" max="279" width="8.1640625" style="250" bestFit="1" customWidth="1"/>
    <col min="280" max="280" width="11.83203125" style="250" bestFit="1" customWidth="1"/>
    <col min="281" max="282" width="6.5" style="250" bestFit="1" customWidth="1"/>
    <col min="283" max="283" width="8.1640625" style="250" bestFit="1" customWidth="1"/>
    <col min="284" max="284" width="11.83203125" style="250" bestFit="1" customWidth="1"/>
    <col min="285" max="285" width="6.5" style="250" bestFit="1" customWidth="1"/>
    <col min="286" max="286" width="11.1640625" style="250" customWidth="1"/>
    <col min="287" max="290" width="6.5" style="250" bestFit="1" customWidth="1"/>
    <col min="291" max="291" width="6.5" style="250" customWidth="1"/>
    <col min="292" max="292" width="6.33203125" style="250" customWidth="1"/>
    <col min="293" max="294" width="6.5" style="250" bestFit="1" customWidth="1"/>
    <col min="295" max="295" width="6.5" style="250" customWidth="1"/>
    <col min="296" max="296" width="6.5" style="250" bestFit="1" customWidth="1"/>
    <col min="297" max="297" width="6.5" style="250" customWidth="1"/>
    <col min="298" max="307" width="6.5" style="250" bestFit="1" customWidth="1"/>
    <col min="308" max="308" width="8.1640625" style="250" bestFit="1" customWidth="1"/>
    <col min="309" max="319" width="6.5" style="250" bestFit="1" customWidth="1"/>
    <col min="320" max="320" width="11.1640625" style="250" customWidth="1"/>
    <col min="321" max="322" width="6.5" style="250" customWidth="1"/>
    <col min="323" max="323" width="6.5" style="250" bestFit="1" customWidth="1"/>
    <col min="324" max="324" width="6.5" style="250" customWidth="1"/>
    <col min="325" max="335" width="6.5" style="250" bestFit="1" customWidth="1"/>
    <col min="336" max="336" width="11.1640625" style="250" customWidth="1"/>
    <col min="337" max="343" width="6.5" style="250" customWidth="1"/>
    <col min="344" max="344" width="8.1640625" style="250" customWidth="1"/>
    <col min="345" max="345" width="11.1640625" style="250" customWidth="1"/>
    <col min="346" max="350" width="6.5" style="250" customWidth="1"/>
    <col min="351" max="351" width="11.83203125" style="250" customWidth="1"/>
    <col min="352" max="352" width="6.5" style="250" customWidth="1"/>
    <col min="353" max="353" width="8.1640625" style="250" customWidth="1"/>
    <col min="354" max="355" width="6.5" style="250" customWidth="1"/>
    <col min="356" max="356" width="6.33203125" style="250" customWidth="1"/>
    <col min="357" max="357" width="11.1640625" style="250" customWidth="1"/>
    <col min="358" max="362" width="6.5" style="250" customWidth="1"/>
    <col min="363" max="363" width="12.33203125" style="250" bestFit="1" customWidth="1"/>
    <col min="364" max="512" width="8.6640625" style="250"/>
    <col min="513" max="513" width="14.83203125" style="250" customWidth="1"/>
    <col min="514" max="514" width="12.83203125" style="250" customWidth="1"/>
    <col min="515" max="515" width="11.1640625" style="250" customWidth="1"/>
    <col min="516" max="516" width="6.33203125" style="250" customWidth="1"/>
    <col min="517" max="518" width="8.1640625" style="250" customWidth="1"/>
    <col min="519" max="519" width="8.1640625" style="250" bestFit="1" customWidth="1"/>
    <col min="520" max="520" width="6.5" style="250" customWidth="1"/>
    <col min="521" max="521" width="11.83203125" style="250" bestFit="1" customWidth="1"/>
    <col min="522" max="522" width="8.1640625" style="250" bestFit="1" customWidth="1"/>
    <col min="523" max="523" width="6.5" style="250" customWidth="1"/>
    <col min="524" max="524" width="8.1640625" style="250" bestFit="1" customWidth="1"/>
    <col min="525" max="525" width="11.83203125" style="250" bestFit="1" customWidth="1"/>
    <col min="526" max="529" width="6.5" style="250" bestFit="1" customWidth="1"/>
    <col min="530" max="530" width="8.1640625" style="250" bestFit="1" customWidth="1"/>
    <col min="531" max="532" width="6.5" style="250" bestFit="1" customWidth="1"/>
    <col min="533" max="535" width="8.1640625" style="250" bestFit="1" customWidth="1"/>
    <col min="536" max="536" width="11.83203125" style="250" bestFit="1" customWidth="1"/>
    <col min="537" max="538" width="6.5" style="250" bestFit="1" customWidth="1"/>
    <col min="539" max="539" width="8.1640625" style="250" bestFit="1" customWidth="1"/>
    <col min="540" max="540" width="11.83203125" style="250" bestFit="1" customWidth="1"/>
    <col min="541" max="541" width="6.5" style="250" bestFit="1" customWidth="1"/>
    <col min="542" max="542" width="11.1640625" style="250" customWidth="1"/>
    <col min="543" max="546" width="6.5" style="250" bestFit="1" customWidth="1"/>
    <col min="547" max="547" width="6.5" style="250" customWidth="1"/>
    <col min="548" max="548" width="6.33203125" style="250" customWidth="1"/>
    <col min="549" max="550" width="6.5" style="250" bestFit="1" customWidth="1"/>
    <col min="551" max="551" width="6.5" style="250" customWidth="1"/>
    <col min="552" max="552" width="6.5" style="250" bestFit="1" customWidth="1"/>
    <col min="553" max="553" width="6.5" style="250" customWidth="1"/>
    <col min="554" max="563" width="6.5" style="250" bestFit="1" customWidth="1"/>
    <col min="564" max="564" width="8.1640625" style="250" bestFit="1" customWidth="1"/>
    <col min="565" max="575" width="6.5" style="250" bestFit="1" customWidth="1"/>
    <col min="576" max="576" width="11.1640625" style="250" customWidth="1"/>
    <col min="577" max="578" width="6.5" style="250" customWidth="1"/>
    <col min="579" max="579" width="6.5" style="250" bestFit="1" customWidth="1"/>
    <col min="580" max="580" width="6.5" style="250" customWidth="1"/>
    <col min="581" max="591" width="6.5" style="250" bestFit="1" customWidth="1"/>
    <col min="592" max="592" width="11.1640625" style="250" customWidth="1"/>
    <col min="593" max="599" width="6.5" style="250" customWidth="1"/>
    <col min="600" max="600" width="8.1640625" style="250" customWidth="1"/>
    <col min="601" max="601" width="11.1640625" style="250" customWidth="1"/>
    <col min="602" max="606" width="6.5" style="250" customWidth="1"/>
    <col min="607" max="607" width="11.83203125" style="250" customWidth="1"/>
    <col min="608" max="608" width="6.5" style="250" customWidth="1"/>
    <col min="609" max="609" width="8.1640625" style="250" customWidth="1"/>
    <col min="610" max="611" width="6.5" style="250" customWidth="1"/>
    <col min="612" max="612" width="6.33203125" style="250" customWidth="1"/>
    <col min="613" max="613" width="11.1640625" style="250" customWidth="1"/>
    <col min="614" max="618" width="6.5" style="250" customWidth="1"/>
    <col min="619" max="619" width="12.33203125" style="250" bestFit="1" customWidth="1"/>
    <col min="620" max="768" width="8.6640625" style="250"/>
    <col min="769" max="769" width="14.83203125" style="250" customWidth="1"/>
    <col min="770" max="770" width="12.83203125" style="250" customWidth="1"/>
    <col min="771" max="771" width="11.1640625" style="250" customWidth="1"/>
    <col min="772" max="772" width="6.33203125" style="250" customWidth="1"/>
    <col min="773" max="774" width="8.1640625" style="250" customWidth="1"/>
    <col min="775" max="775" width="8.1640625" style="250" bestFit="1" customWidth="1"/>
    <col min="776" max="776" width="6.5" style="250" customWidth="1"/>
    <col min="777" max="777" width="11.83203125" style="250" bestFit="1" customWidth="1"/>
    <col min="778" max="778" width="8.1640625" style="250" bestFit="1" customWidth="1"/>
    <col min="779" max="779" width="6.5" style="250" customWidth="1"/>
    <col min="780" max="780" width="8.1640625" style="250" bestFit="1" customWidth="1"/>
    <col min="781" max="781" width="11.83203125" style="250" bestFit="1" customWidth="1"/>
    <col min="782" max="785" width="6.5" style="250" bestFit="1" customWidth="1"/>
    <col min="786" max="786" width="8.1640625" style="250" bestFit="1" customWidth="1"/>
    <col min="787" max="788" width="6.5" style="250" bestFit="1" customWidth="1"/>
    <col min="789" max="791" width="8.1640625" style="250" bestFit="1" customWidth="1"/>
    <col min="792" max="792" width="11.83203125" style="250" bestFit="1" customWidth="1"/>
    <col min="793" max="794" width="6.5" style="250" bestFit="1" customWidth="1"/>
    <col min="795" max="795" width="8.1640625" style="250" bestFit="1" customWidth="1"/>
    <col min="796" max="796" width="11.83203125" style="250" bestFit="1" customWidth="1"/>
    <col min="797" max="797" width="6.5" style="250" bestFit="1" customWidth="1"/>
    <col min="798" max="798" width="11.1640625" style="250" customWidth="1"/>
    <col min="799" max="802" width="6.5" style="250" bestFit="1" customWidth="1"/>
    <col min="803" max="803" width="6.5" style="250" customWidth="1"/>
    <col min="804" max="804" width="6.33203125" style="250" customWidth="1"/>
    <col min="805" max="806" width="6.5" style="250" bestFit="1" customWidth="1"/>
    <col min="807" max="807" width="6.5" style="250" customWidth="1"/>
    <col min="808" max="808" width="6.5" style="250" bestFit="1" customWidth="1"/>
    <col min="809" max="809" width="6.5" style="250" customWidth="1"/>
    <col min="810" max="819" width="6.5" style="250" bestFit="1" customWidth="1"/>
    <col min="820" max="820" width="8.1640625" style="250" bestFit="1" customWidth="1"/>
    <col min="821" max="831" width="6.5" style="250" bestFit="1" customWidth="1"/>
    <col min="832" max="832" width="11.1640625" style="250" customWidth="1"/>
    <col min="833" max="834" width="6.5" style="250" customWidth="1"/>
    <col min="835" max="835" width="6.5" style="250" bestFit="1" customWidth="1"/>
    <col min="836" max="836" width="6.5" style="250" customWidth="1"/>
    <col min="837" max="847" width="6.5" style="250" bestFit="1" customWidth="1"/>
    <col min="848" max="848" width="11.1640625" style="250" customWidth="1"/>
    <col min="849" max="855" width="6.5" style="250" customWidth="1"/>
    <col min="856" max="856" width="8.1640625" style="250" customWidth="1"/>
    <col min="857" max="857" width="11.1640625" style="250" customWidth="1"/>
    <col min="858" max="862" width="6.5" style="250" customWidth="1"/>
    <col min="863" max="863" width="11.83203125" style="250" customWidth="1"/>
    <col min="864" max="864" width="6.5" style="250" customWidth="1"/>
    <col min="865" max="865" width="8.1640625" style="250" customWidth="1"/>
    <col min="866" max="867" width="6.5" style="250" customWidth="1"/>
    <col min="868" max="868" width="6.33203125" style="250" customWidth="1"/>
    <col min="869" max="869" width="11.1640625" style="250" customWidth="1"/>
    <col min="870" max="874" width="6.5" style="250" customWidth="1"/>
    <col min="875" max="875" width="12.33203125" style="250" bestFit="1" customWidth="1"/>
    <col min="876" max="1024" width="8.6640625" style="250"/>
    <col min="1025" max="1025" width="14.83203125" style="250" customWidth="1"/>
    <col min="1026" max="1026" width="12.83203125" style="250" customWidth="1"/>
    <col min="1027" max="1027" width="11.1640625" style="250" customWidth="1"/>
    <col min="1028" max="1028" width="6.33203125" style="250" customWidth="1"/>
    <col min="1029" max="1030" width="8.1640625" style="250" customWidth="1"/>
    <col min="1031" max="1031" width="8.1640625" style="250" bestFit="1" customWidth="1"/>
    <col min="1032" max="1032" width="6.5" style="250" customWidth="1"/>
    <col min="1033" max="1033" width="11.83203125" style="250" bestFit="1" customWidth="1"/>
    <col min="1034" max="1034" width="8.1640625" style="250" bestFit="1" customWidth="1"/>
    <col min="1035" max="1035" width="6.5" style="250" customWidth="1"/>
    <col min="1036" max="1036" width="8.1640625" style="250" bestFit="1" customWidth="1"/>
    <col min="1037" max="1037" width="11.83203125" style="250" bestFit="1" customWidth="1"/>
    <col min="1038" max="1041" width="6.5" style="250" bestFit="1" customWidth="1"/>
    <col min="1042" max="1042" width="8.1640625" style="250" bestFit="1" customWidth="1"/>
    <col min="1043" max="1044" width="6.5" style="250" bestFit="1" customWidth="1"/>
    <col min="1045" max="1047" width="8.1640625" style="250" bestFit="1" customWidth="1"/>
    <col min="1048" max="1048" width="11.83203125" style="250" bestFit="1" customWidth="1"/>
    <col min="1049" max="1050" width="6.5" style="250" bestFit="1" customWidth="1"/>
    <col min="1051" max="1051" width="8.1640625" style="250" bestFit="1" customWidth="1"/>
    <col min="1052" max="1052" width="11.83203125" style="250" bestFit="1" customWidth="1"/>
    <col min="1053" max="1053" width="6.5" style="250" bestFit="1" customWidth="1"/>
    <col min="1054" max="1054" width="11.1640625" style="250" customWidth="1"/>
    <col min="1055" max="1058" width="6.5" style="250" bestFit="1" customWidth="1"/>
    <col min="1059" max="1059" width="6.5" style="250" customWidth="1"/>
    <col min="1060" max="1060" width="6.33203125" style="250" customWidth="1"/>
    <col min="1061" max="1062" width="6.5" style="250" bestFit="1" customWidth="1"/>
    <col min="1063" max="1063" width="6.5" style="250" customWidth="1"/>
    <col min="1064" max="1064" width="6.5" style="250" bestFit="1" customWidth="1"/>
    <col min="1065" max="1065" width="6.5" style="250" customWidth="1"/>
    <col min="1066" max="1075" width="6.5" style="250" bestFit="1" customWidth="1"/>
    <col min="1076" max="1076" width="8.1640625" style="250" bestFit="1" customWidth="1"/>
    <col min="1077" max="1087" width="6.5" style="250" bestFit="1" customWidth="1"/>
    <col min="1088" max="1088" width="11.1640625" style="250" customWidth="1"/>
    <col min="1089" max="1090" width="6.5" style="250" customWidth="1"/>
    <col min="1091" max="1091" width="6.5" style="250" bestFit="1" customWidth="1"/>
    <col min="1092" max="1092" width="6.5" style="250" customWidth="1"/>
    <col min="1093" max="1103" width="6.5" style="250" bestFit="1" customWidth="1"/>
    <col min="1104" max="1104" width="11.1640625" style="250" customWidth="1"/>
    <col min="1105" max="1111" width="6.5" style="250" customWidth="1"/>
    <col min="1112" max="1112" width="8.1640625" style="250" customWidth="1"/>
    <col min="1113" max="1113" width="11.1640625" style="250" customWidth="1"/>
    <col min="1114" max="1118" width="6.5" style="250" customWidth="1"/>
    <col min="1119" max="1119" width="11.83203125" style="250" customWidth="1"/>
    <col min="1120" max="1120" width="6.5" style="250" customWidth="1"/>
    <col min="1121" max="1121" width="8.1640625" style="250" customWidth="1"/>
    <col min="1122" max="1123" width="6.5" style="250" customWidth="1"/>
    <col min="1124" max="1124" width="6.33203125" style="250" customWidth="1"/>
    <col min="1125" max="1125" width="11.1640625" style="250" customWidth="1"/>
    <col min="1126" max="1130" width="6.5" style="250" customWidth="1"/>
    <col min="1131" max="1131" width="12.33203125" style="250" bestFit="1" customWidth="1"/>
    <col min="1132" max="1280" width="8.6640625" style="250"/>
    <col min="1281" max="1281" width="14.83203125" style="250" customWidth="1"/>
    <col min="1282" max="1282" width="12.83203125" style="250" customWidth="1"/>
    <col min="1283" max="1283" width="11.1640625" style="250" customWidth="1"/>
    <col min="1284" max="1284" width="6.33203125" style="250" customWidth="1"/>
    <col min="1285" max="1286" width="8.1640625" style="250" customWidth="1"/>
    <col min="1287" max="1287" width="8.1640625" style="250" bestFit="1" customWidth="1"/>
    <col min="1288" max="1288" width="6.5" style="250" customWidth="1"/>
    <col min="1289" max="1289" width="11.83203125" style="250" bestFit="1" customWidth="1"/>
    <col min="1290" max="1290" width="8.1640625" style="250" bestFit="1" customWidth="1"/>
    <col min="1291" max="1291" width="6.5" style="250" customWidth="1"/>
    <col min="1292" max="1292" width="8.1640625" style="250" bestFit="1" customWidth="1"/>
    <col min="1293" max="1293" width="11.83203125" style="250" bestFit="1" customWidth="1"/>
    <col min="1294" max="1297" width="6.5" style="250" bestFit="1" customWidth="1"/>
    <col min="1298" max="1298" width="8.1640625" style="250" bestFit="1" customWidth="1"/>
    <col min="1299" max="1300" width="6.5" style="250" bestFit="1" customWidth="1"/>
    <col min="1301" max="1303" width="8.1640625" style="250" bestFit="1" customWidth="1"/>
    <col min="1304" max="1304" width="11.83203125" style="250" bestFit="1" customWidth="1"/>
    <col min="1305" max="1306" width="6.5" style="250" bestFit="1" customWidth="1"/>
    <col min="1307" max="1307" width="8.1640625" style="250" bestFit="1" customWidth="1"/>
    <col min="1308" max="1308" width="11.83203125" style="250" bestFit="1" customWidth="1"/>
    <col min="1309" max="1309" width="6.5" style="250" bestFit="1" customWidth="1"/>
    <col min="1310" max="1310" width="11.1640625" style="250" customWidth="1"/>
    <col min="1311" max="1314" width="6.5" style="250" bestFit="1" customWidth="1"/>
    <col min="1315" max="1315" width="6.5" style="250" customWidth="1"/>
    <col min="1316" max="1316" width="6.33203125" style="250" customWidth="1"/>
    <col min="1317" max="1318" width="6.5" style="250" bestFit="1" customWidth="1"/>
    <col min="1319" max="1319" width="6.5" style="250" customWidth="1"/>
    <col min="1320" max="1320" width="6.5" style="250" bestFit="1" customWidth="1"/>
    <col min="1321" max="1321" width="6.5" style="250" customWidth="1"/>
    <col min="1322" max="1331" width="6.5" style="250" bestFit="1" customWidth="1"/>
    <col min="1332" max="1332" width="8.1640625" style="250" bestFit="1" customWidth="1"/>
    <col min="1333" max="1343" width="6.5" style="250" bestFit="1" customWidth="1"/>
    <col min="1344" max="1344" width="11.1640625" style="250" customWidth="1"/>
    <col min="1345" max="1346" width="6.5" style="250" customWidth="1"/>
    <col min="1347" max="1347" width="6.5" style="250" bestFit="1" customWidth="1"/>
    <col min="1348" max="1348" width="6.5" style="250" customWidth="1"/>
    <col min="1349" max="1359" width="6.5" style="250" bestFit="1" customWidth="1"/>
    <col min="1360" max="1360" width="11.1640625" style="250" customWidth="1"/>
    <col min="1361" max="1367" width="6.5" style="250" customWidth="1"/>
    <col min="1368" max="1368" width="8.1640625" style="250" customWidth="1"/>
    <col min="1369" max="1369" width="11.1640625" style="250" customWidth="1"/>
    <col min="1370" max="1374" width="6.5" style="250" customWidth="1"/>
    <col min="1375" max="1375" width="11.83203125" style="250" customWidth="1"/>
    <col min="1376" max="1376" width="6.5" style="250" customWidth="1"/>
    <col min="1377" max="1377" width="8.1640625" style="250" customWidth="1"/>
    <col min="1378" max="1379" width="6.5" style="250" customWidth="1"/>
    <col min="1380" max="1380" width="6.33203125" style="250" customWidth="1"/>
    <col min="1381" max="1381" width="11.1640625" style="250" customWidth="1"/>
    <col min="1382" max="1386" width="6.5" style="250" customWidth="1"/>
    <col min="1387" max="1387" width="12.33203125" style="250" bestFit="1" customWidth="1"/>
    <col min="1388" max="1536" width="8.6640625" style="250"/>
    <col min="1537" max="1537" width="14.83203125" style="250" customWidth="1"/>
    <col min="1538" max="1538" width="12.83203125" style="250" customWidth="1"/>
    <col min="1539" max="1539" width="11.1640625" style="250" customWidth="1"/>
    <col min="1540" max="1540" width="6.33203125" style="250" customWidth="1"/>
    <col min="1541" max="1542" width="8.1640625" style="250" customWidth="1"/>
    <col min="1543" max="1543" width="8.1640625" style="250" bestFit="1" customWidth="1"/>
    <col min="1544" max="1544" width="6.5" style="250" customWidth="1"/>
    <col min="1545" max="1545" width="11.83203125" style="250" bestFit="1" customWidth="1"/>
    <col min="1546" max="1546" width="8.1640625" style="250" bestFit="1" customWidth="1"/>
    <col min="1547" max="1547" width="6.5" style="250" customWidth="1"/>
    <col min="1548" max="1548" width="8.1640625" style="250" bestFit="1" customWidth="1"/>
    <col min="1549" max="1549" width="11.83203125" style="250" bestFit="1" customWidth="1"/>
    <col min="1550" max="1553" width="6.5" style="250" bestFit="1" customWidth="1"/>
    <col min="1554" max="1554" width="8.1640625" style="250" bestFit="1" customWidth="1"/>
    <col min="1555" max="1556" width="6.5" style="250" bestFit="1" customWidth="1"/>
    <col min="1557" max="1559" width="8.1640625" style="250" bestFit="1" customWidth="1"/>
    <col min="1560" max="1560" width="11.83203125" style="250" bestFit="1" customWidth="1"/>
    <col min="1561" max="1562" width="6.5" style="250" bestFit="1" customWidth="1"/>
    <col min="1563" max="1563" width="8.1640625" style="250" bestFit="1" customWidth="1"/>
    <col min="1564" max="1564" width="11.83203125" style="250" bestFit="1" customWidth="1"/>
    <col min="1565" max="1565" width="6.5" style="250" bestFit="1" customWidth="1"/>
    <col min="1566" max="1566" width="11.1640625" style="250" customWidth="1"/>
    <col min="1567" max="1570" width="6.5" style="250" bestFit="1" customWidth="1"/>
    <col min="1571" max="1571" width="6.5" style="250" customWidth="1"/>
    <col min="1572" max="1572" width="6.33203125" style="250" customWidth="1"/>
    <col min="1573" max="1574" width="6.5" style="250" bestFit="1" customWidth="1"/>
    <col min="1575" max="1575" width="6.5" style="250" customWidth="1"/>
    <col min="1576" max="1576" width="6.5" style="250" bestFit="1" customWidth="1"/>
    <col min="1577" max="1577" width="6.5" style="250" customWidth="1"/>
    <col min="1578" max="1587" width="6.5" style="250" bestFit="1" customWidth="1"/>
    <col min="1588" max="1588" width="8.1640625" style="250" bestFit="1" customWidth="1"/>
    <col min="1589" max="1599" width="6.5" style="250" bestFit="1" customWidth="1"/>
    <col min="1600" max="1600" width="11.1640625" style="250" customWidth="1"/>
    <col min="1601" max="1602" width="6.5" style="250" customWidth="1"/>
    <col min="1603" max="1603" width="6.5" style="250" bestFit="1" customWidth="1"/>
    <col min="1604" max="1604" width="6.5" style="250" customWidth="1"/>
    <col min="1605" max="1615" width="6.5" style="250" bestFit="1" customWidth="1"/>
    <col min="1616" max="1616" width="11.1640625" style="250" customWidth="1"/>
    <col min="1617" max="1623" width="6.5" style="250" customWidth="1"/>
    <col min="1624" max="1624" width="8.1640625" style="250" customWidth="1"/>
    <col min="1625" max="1625" width="11.1640625" style="250" customWidth="1"/>
    <col min="1626" max="1630" width="6.5" style="250" customWidth="1"/>
    <col min="1631" max="1631" width="11.83203125" style="250" customWidth="1"/>
    <col min="1632" max="1632" width="6.5" style="250" customWidth="1"/>
    <col min="1633" max="1633" width="8.1640625" style="250" customWidth="1"/>
    <col min="1634" max="1635" width="6.5" style="250" customWidth="1"/>
    <col min="1636" max="1636" width="6.33203125" style="250" customWidth="1"/>
    <col min="1637" max="1637" width="11.1640625" style="250" customWidth="1"/>
    <col min="1638" max="1642" width="6.5" style="250" customWidth="1"/>
    <col min="1643" max="1643" width="12.33203125" style="250" bestFit="1" customWidth="1"/>
    <col min="1644" max="1792" width="8.6640625" style="250"/>
    <col min="1793" max="1793" width="14.83203125" style="250" customWidth="1"/>
    <col min="1794" max="1794" width="12.83203125" style="250" customWidth="1"/>
    <col min="1795" max="1795" width="11.1640625" style="250" customWidth="1"/>
    <col min="1796" max="1796" width="6.33203125" style="250" customWidth="1"/>
    <col min="1797" max="1798" width="8.1640625" style="250" customWidth="1"/>
    <col min="1799" max="1799" width="8.1640625" style="250" bestFit="1" customWidth="1"/>
    <col min="1800" max="1800" width="6.5" style="250" customWidth="1"/>
    <col min="1801" max="1801" width="11.83203125" style="250" bestFit="1" customWidth="1"/>
    <col min="1802" max="1802" width="8.1640625" style="250" bestFit="1" customWidth="1"/>
    <col min="1803" max="1803" width="6.5" style="250" customWidth="1"/>
    <col min="1804" max="1804" width="8.1640625" style="250" bestFit="1" customWidth="1"/>
    <col min="1805" max="1805" width="11.83203125" style="250" bestFit="1" customWidth="1"/>
    <col min="1806" max="1809" width="6.5" style="250" bestFit="1" customWidth="1"/>
    <col min="1810" max="1810" width="8.1640625" style="250" bestFit="1" customWidth="1"/>
    <col min="1811" max="1812" width="6.5" style="250" bestFit="1" customWidth="1"/>
    <col min="1813" max="1815" width="8.1640625" style="250" bestFit="1" customWidth="1"/>
    <col min="1816" max="1816" width="11.83203125" style="250" bestFit="1" customWidth="1"/>
    <col min="1817" max="1818" width="6.5" style="250" bestFit="1" customWidth="1"/>
    <col min="1819" max="1819" width="8.1640625" style="250" bestFit="1" customWidth="1"/>
    <col min="1820" max="1820" width="11.83203125" style="250" bestFit="1" customWidth="1"/>
    <col min="1821" max="1821" width="6.5" style="250" bestFit="1" customWidth="1"/>
    <col min="1822" max="1822" width="11.1640625" style="250" customWidth="1"/>
    <col min="1823" max="1826" width="6.5" style="250" bestFit="1" customWidth="1"/>
    <col min="1827" max="1827" width="6.5" style="250" customWidth="1"/>
    <col min="1828" max="1828" width="6.33203125" style="250" customWidth="1"/>
    <col min="1829" max="1830" width="6.5" style="250" bestFit="1" customWidth="1"/>
    <col min="1831" max="1831" width="6.5" style="250" customWidth="1"/>
    <col min="1832" max="1832" width="6.5" style="250" bestFit="1" customWidth="1"/>
    <col min="1833" max="1833" width="6.5" style="250" customWidth="1"/>
    <col min="1834" max="1843" width="6.5" style="250" bestFit="1" customWidth="1"/>
    <col min="1844" max="1844" width="8.1640625" style="250" bestFit="1" customWidth="1"/>
    <col min="1845" max="1855" width="6.5" style="250" bestFit="1" customWidth="1"/>
    <col min="1856" max="1856" width="11.1640625" style="250" customWidth="1"/>
    <col min="1857" max="1858" width="6.5" style="250" customWidth="1"/>
    <col min="1859" max="1859" width="6.5" style="250" bestFit="1" customWidth="1"/>
    <col min="1860" max="1860" width="6.5" style="250" customWidth="1"/>
    <col min="1861" max="1871" width="6.5" style="250" bestFit="1" customWidth="1"/>
    <col min="1872" max="1872" width="11.1640625" style="250" customWidth="1"/>
    <col min="1873" max="1879" width="6.5" style="250" customWidth="1"/>
    <col min="1880" max="1880" width="8.1640625" style="250" customWidth="1"/>
    <col min="1881" max="1881" width="11.1640625" style="250" customWidth="1"/>
    <col min="1882" max="1886" width="6.5" style="250" customWidth="1"/>
    <col min="1887" max="1887" width="11.83203125" style="250" customWidth="1"/>
    <col min="1888" max="1888" width="6.5" style="250" customWidth="1"/>
    <col min="1889" max="1889" width="8.1640625" style="250" customWidth="1"/>
    <col min="1890" max="1891" width="6.5" style="250" customWidth="1"/>
    <col min="1892" max="1892" width="6.33203125" style="250" customWidth="1"/>
    <col min="1893" max="1893" width="11.1640625" style="250" customWidth="1"/>
    <col min="1894" max="1898" width="6.5" style="250" customWidth="1"/>
    <col min="1899" max="1899" width="12.33203125" style="250" bestFit="1" customWidth="1"/>
    <col min="1900" max="2048" width="8.6640625" style="250"/>
    <col min="2049" max="2049" width="14.83203125" style="250" customWidth="1"/>
    <col min="2050" max="2050" width="12.83203125" style="250" customWidth="1"/>
    <col min="2051" max="2051" width="11.1640625" style="250" customWidth="1"/>
    <col min="2052" max="2052" width="6.33203125" style="250" customWidth="1"/>
    <col min="2053" max="2054" width="8.1640625" style="250" customWidth="1"/>
    <col min="2055" max="2055" width="8.1640625" style="250" bestFit="1" customWidth="1"/>
    <col min="2056" max="2056" width="6.5" style="250" customWidth="1"/>
    <col min="2057" max="2057" width="11.83203125" style="250" bestFit="1" customWidth="1"/>
    <col min="2058" max="2058" width="8.1640625" style="250" bestFit="1" customWidth="1"/>
    <col min="2059" max="2059" width="6.5" style="250" customWidth="1"/>
    <col min="2060" max="2060" width="8.1640625" style="250" bestFit="1" customWidth="1"/>
    <col min="2061" max="2061" width="11.83203125" style="250" bestFit="1" customWidth="1"/>
    <col min="2062" max="2065" width="6.5" style="250" bestFit="1" customWidth="1"/>
    <col min="2066" max="2066" width="8.1640625" style="250" bestFit="1" customWidth="1"/>
    <col min="2067" max="2068" width="6.5" style="250" bestFit="1" customWidth="1"/>
    <col min="2069" max="2071" width="8.1640625" style="250" bestFit="1" customWidth="1"/>
    <col min="2072" max="2072" width="11.83203125" style="250" bestFit="1" customWidth="1"/>
    <col min="2073" max="2074" width="6.5" style="250" bestFit="1" customWidth="1"/>
    <col min="2075" max="2075" width="8.1640625" style="250" bestFit="1" customWidth="1"/>
    <col min="2076" max="2076" width="11.83203125" style="250" bestFit="1" customWidth="1"/>
    <col min="2077" max="2077" width="6.5" style="250" bestFit="1" customWidth="1"/>
    <col min="2078" max="2078" width="11.1640625" style="250" customWidth="1"/>
    <col min="2079" max="2082" width="6.5" style="250" bestFit="1" customWidth="1"/>
    <col min="2083" max="2083" width="6.5" style="250" customWidth="1"/>
    <col min="2084" max="2084" width="6.33203125" style="250" customWidth="1"/>
    <col min="2085" max="2086" width="6.5" style="250" bestFit="1" customWidth="1"/>
    <col min="2087" max="2087" width="6.5" style="250" customWidth="1"/>
    <col min="2088" max="2088" width="6.5" style="250" bestFit="1" customWidth="1"/>
    <col min="2089" max="2089" width="6.5" style="250" customWidth="1"/>
    <col min="2090" max="2099" width="6.5" style="250" bestFit="1" customWidth="1"/>
    <col min="2100" max="2100" width="8.1640625" style="250" bestFit="1" customWidth="1"/>
    <col min="2101" max="2111" width="6.5" style="250" bestFit="1" customWidth="1"/>
    <col min="2112" max="2112" width="11.1640625" style="250" customWidth="1"/>
    <col min="2113" max="2114" width="6.5" style="250" customWidth="1"/>
    <col min="2115" max="2115" width="6.5" style="250" bestFit="1" customWidth="1"/>
    <col min="2116" max="2116" width="6.5" style="250" customWidth="1"/>
    <col min="2117" max="2127" width="6.5" style="250" bestFit="1" customWidth="1"/>
    <col min="2128" max="2128" width="11.1640625" style="250" customWidth="1"/>
    <col min="2129" max="2135" width="6.5" style="250" customWidth="1"/>
    <col min="2136" max="2136" width="8.1640625" style="250" customWidth="1"/>
    <col min="2137" max="2137" width="11.1640625" style="250" customWidth="1"/>
    <col min="2138" max="2142" width="6.5" style="250" customWidth="1"/>
    <col min="2143" max="2143" width="11.83203125" style="250" customWidth="1"/>
    <col min="2144" max="2144" width="6.5" style="250" customWidth="1"/>
    <col min="2145" max="2145" width="8.1640625" style="250" customWidth="1"/>
    <col min="2146" max="2147" width="6.5" style="250" customWidth="1"/>
    <col min="2148" max="2148" width="6.33203125" style="250" customWidth="1"/>
    <col min="2149" max="2149" width="11.1640625" style="250" customWidth="1"/>
    <col min="2150" max="2154" width="6.5" style="250" customWidth="1"/>
    <col min="2155" max="2155" width="12.33203125" style="250" bestFit="1" customWidth="1"/>
    <col min="2156" max="2304" width="8.6640625" style="250"/>
    <col min="2305" max="2305" width="14.83203125" style="250" customWidth="1"/>
    <col min="2306" max="2306" width="12.83203125" style="250" customWidth="1"/>
    <col min="2307" max="2307" width="11.1640625" style="250" customWidth="1"/>
    <col min="2308" max="2308" width="6.33203125" style="250" customWidth="1"/>
    <col min="2309" max="2310" width="8.1640625" style="250" customWidth="1"/>
    <col min="2311" max="2311" width="8.1640625" style="250" bestFit="1" customWidth="1"/>
    <col min="2312" max="2312" width="6.5" style="250" customWidth="1"/>
    <col min="2313" max="2313" width="11.83203125" style="250" bestFit="1" customWidth="1"/>
    <col min="2314" max="2314" width="8.1640625" style="250" bestFit="1" customWidth="1"/>
    <col min="2315" max="2315" width="6.5" style="250" customWidth="1"/>
    <col min="2316" max="2316" width="8.1640625" style="250" bestFit="1" customWidth="1"/>
    <col min="2317" max="2317" width="11.83203125" style="250" bestFit="1" customWidth="1"/>
    <col min="2318" max="2321" width="6.5" style="250" bestFit="1" customWidth="1"/>
    <col min="2322" max="2322" width="8.1640625" style="250" bestFit="1" customWidth="1"/>
    <col min="2323" max="2324" width="6.5" style="250" bestFit="1" customWidth="1"/>
    <col min="2325" max="2327" width="8.1640625" style="250" bestFit="1" customWidth="1"/>
    <col min="2328" max="2328" width="11.83203125" style="250" bestFit="1" customWidth="1"/>
    <col min="2329" max="2330" width="6.5" style="250" bestFit="1" customWidth="1"/>
    <col min="2331" max="2331" width="8.1640625" style="250" bestFit="1" customWidth="1"/>
    <col min="2332" max="2332" width="11.83203125" style="250" bestFit="1" customWidth="1"/>
    <col min="2333" max="2333" width="6.5" style="250" bestFit="1" customWidth="1"/>
    <col min="2334" max="2334" width="11.1640625" style="250" customWidth="1"/>
    <col min="2335" max="2338" width="6.5" style="250" bestFit="1" customWidth="1"/>
    <col min="2339" max="2339" width="6.5" style="250" customWidth="1"/>
    <col min="2340" max="2340" width="6.33203125" style="250" customWidth="1"/>
    <col min="2341" max="2342" width="6.5" style="250" bestFit="1" customWidth="1"/>
    <col min="2343" max="2343" width="6.5" style="250" customWidth="1"/>
    <col min="2344" max="2344" width="6.5" style="250" bestFit="1" customWidth="1"/>
    <col min="2345" max="2345" width="6.5" style="250" customWidth="1"/>
    <col min="2346" max="2355" width="6.5" style="250" bestFit="1" customWidth="1"/>
    <col min="2356" max="2356" width="8.1640625" style="250" bestFit="1" customWidth="1"/>
    <col min="2357" max="2367" width="6.5" style="250" bestFit="1" customWidth="1"/>
    <col min="2368" max="2368" width="11.1640625" style="250" customWidth="1"/>
    <col min="2369" max="2370" width="6.5" style="250" customWidth="1"/>
    <col min="2371" max="2371" width="6.5" style="250" bestFit="1" customWidth="1"/>
    <col min="2372" max="2372" width="6.5" style="250" customWidth="1"/>
    <col min="2373" max="2383" width="6.5" style="250" bestFit="1" customWidth="1"/>
    <col min="2384" max="2384" width="11.1640625" style="250" customWidth="1"/>
    <col min="2385" max="2391" width="6.5" style="250" customWidth="1"/>
    <col min="2392" max="2392" width="8.1640625" style="250" customWidth="1"/>
    <col min="2393" max="2393" width="11.1640625" style="250" customWidth="1"/>
    <col min="2394" max="2398" width="6.5" style="250" customWidth="1"/>
    <col min="2399" max="2399" width="11.83203125" style="250" customWidth="1"/>
    <col min="2400" max="2400" width="6.5" style="250" customWidth="1"/>
    <col min="2401" max="2401" width="8.1640625" style="250" customWidth="1"/>
    <col min="2402" max="2403" width="6.5" style="250" customWidth="1"/>
    <col min="2404" max="2404" width="6.33203125" style="250" customWidth="1"/>
    <col min="2405" max="2405" width="11.1640625" style="250" customWidth="1"/>
    <col min="2406" max="2410" width="6.5" style="250" customWidth="1"/>
    <col min="2411" max="2411" width="12.33203125" style="250" bestFit="1" customWidth="1"/>
    <col min="2412" max="2560" width="8.6640625" style="250"/>
    <col min="2561" max="2561" width="14.83203125" style="250" customWidth="1"/>
    <col min="2562" max="2562" width="12.83203125" style="250" customWidth="1"/>
    <col min="2563" max="2563" width="11.1640625" style="250" customWidth="1"/>
    <col min="2564" max="2564" width="6.33203125" style="250" customWidth="1"/>
    <col min="2565" max="2566" width="8.1640625" style="250" customWidth="1"/>
    <col min="2567" max="2567" width="8.1640625" style="250" bestFit="1" customWidth="1"/>
    <col min="2568" max="2568" width="6.5" style="250" customWidth="1"/>
    <col min="2569" max="2569" width="11.83203125" style="250" bestFit="1" customWidth="1"/>
    <col min="2570" max="2570" width="8.1640625" style="250" bestFit="1" customWidth="1"/>
    <col min="2571" max="2571" width="6.5" style="250" customWidth="1"/>
    <col min="2572" max="2572" width="8.1640625" style="250" bestFit="1" customWidth="1"/>
    <col min="2573" max="2573" width="11.83203125" style="250" bestFit="1" customWidth="1"/>
    <col min="2574" max="2577" width="6.5" style="250" bestFit="1" customWidth="1"/>
    <col min="2578" max="2578" width="8.1640625" style="250" bestFit="1" customWidth="1"/>
    <col min="2579" max="2580" width="6.5" style="250" bestFit="1" customWidth="1"/>
    <col min="2581" max="2583" width="8.1640625" style="250" bestFit="1" customWidth="1"/>
    <col min="2584" max="2584" width="11.83203125" style="250" bestFit="1" customWidth="1"/>
    <col min="2585" max="2586" width="6.5" style="250" bestFit="1" customWidth="1"/>
    <col min="2587" max="2587" width="8.1640625" style="250" bestFit="1" customWidth="1"/>
    <col min="2588" max="2588" width="11.83203125" style="250" bestFit="1" customWidth="1"/>
    <col min="2589" max="2589" width="6.5" style="250" bestFit="1" customWidth="1"/>
    <col min="2590" max="2590" width="11.1640625" style="250" customWidth="1"/>
    <col min="2591" max="2594" width="6.5" style="250" bestFit="1" customWidth="1"/>
    <col min="2595" max="2595" width="6.5" style="250" customWidth="1"/>
    <col min="2596" max="2596" width="6.33203125" style="250" customWidth="1"/>
    <col min="2597" max="2598" width="6.5" style="250" bestFit="1" customWidth="1"/>
    <col min="2599" max="2599" width="6.5" style="250" customWidth="1"/>
    <col min="2600" max="2600" width="6.5" style="250" bestFit="1" customWidth="1"/>
    <col min="2601" max="2601" width="6.5" style="250" customWidth="1"/>
    <col min="2602" max="2611" width="6.5" style="250" bestFit="1" customWidth="1"/>
    <col min="2612" max="2612" width="8.1640625" style="250" bestFit="1" customWidth="1"/>
    <col min="2613" max="2623" width="6.5" style="250" bestFit="1" customWidth="1"/>
    <col min="2624" max="2624" width="11.1640625" style="250" customWidth="1"/>
    <col min="2625" max="2626" width="6.5" style="250" customWidth="1"/>
    <col min="2627" max="2627" width="6.5" style="250" bestFit="1" customWidth="1"/>
    <col min="2628" max="2628" width="6.5" style="250" customWidth="1"/>
    <col min="2629" max="2639" width="6.5" style="250" bestFit="1" customWidth="1"/>
    <col min="2640" max="2640" width="11.1640625" style="250" customWidth="1"/>
    <col min="2641" max="2647" width="6.5" style="250" customWidth="1"/>
    <col min="2648" max="2648" width="8.1640625" style="250" customWidth="1"/>
    <col min="2649" max="2649" width="11.1640625" style="250" customWidth="1"/>
    <col min="2650" max="2654" width="6.5" style="250" customWidth="1"/>
    <col min="2655" max="2655" width="11.83203125" style="250" customWidth="1"/>
    <col min="2656" max="2656" width="6.5" style="250" customWidth="1"/>
    <col min="2657" max="2657" width="8.1640625" style="250" customWidth="1"/>
    <col min="2658" max="2659" width="6.5" style="250" customWidth="1"/>
    <col min="2660" max="2660" width="6.33203125" style="250" customWidth="1"/>
    <col min="2661" max="2661" width="11.1640625" style="250" customWidth="1"/>
    <col min="2662" max="2666" width="6.5" style="250" customWidth="1"/>
    <col min="2667" max="2667" width="12.33203125" style="250" bestFit="1" customWidth="1"/>
    <col min="2668" max="2816" width="8.6640625" style="250"/>
    <col min="2817" max="2817" width="14.83203125" style="250" customWidth="1"/>
    <col min="2818" max="2818" width="12.83203125" style="250" customWidth="1"/>
    <col min="2819" max="2819" width="11.1640625" style="250" customWidth="1"/>
    <col min="2820" max="2820" width="6.33203125" style="250" customWidth="1"/>
    <col min="2821" max="2822" width="8.1640625" style="250" customWidth="1"/>
    <col min="2823" max="2823" width="8.1640625" style="250" bestFit="1" customWidth="1"/>
    <col min="2824" max="2824" width="6.5" style="250" customWidth="1"/>
    <col min="2825" max="2825" width="11.83203125" style="250" bestFit="1" customWidth="1"/>
    <col min="2826" max="2826" width="8.1640625" style="250" bestFit="1" customWidth="1"/>
    <col min="2827" max="2827" width="6.5" style="250" customWidth="1"/>
    <col min="2828" max="2828" width="8.1640625" style="250" bestFit="1" customWidth="1"/>
    <col min="2829" max="2829" width="11.83203125" style="250" bestFit="1" customWidth="1"/>
    <col min="2830" max="2833" width="6.5" style="250" bestFit="1" customWidth="1"/>
    <col min="2834" max="2834" width="8.1640625" style="250" bestFit="1" customWidth="1"/>
    <col min="2835" max="2836" width="6.5" style="250" bestFit="1" customWidth="1"/>
    <col min="2837" max="2839" width="8.1640625" style="250" bestFit="1" customWidth="1"/>
    <col min="2840" max="2840" width="11.83203125" style="250" bestFit="1" customWidth="1"/>
    <col min="2841" max="2842" width="6.5" style="250" bestFit="1" customWidth="1"/>
    <col min="2843" max="2843" width="8.1640625" style="250" bestFit="1" customWidth="1"/>
    <col min="2844" max="2844" width="11.83203125" style="250" bestFit="1" customWidth="1"/>
    <col min="2845" max="2845" width="6.5" style="250" bestFit="1" customWidth="1"/>
    <col min="2846" max="2846" width="11.1640625" style="250" customWidth="1"/>
    <col min="2847" max="2850" width="6.5" style="250" bestFit="1" customWidth="1"/>
    <col min="2851" max="2851" width="6.5" style="250" customWidth="1"/>
    <col min="2852" max="2852" width="6.33203125" style="250" customWidth="1"/>
    <col min="2853" max="2854" width="6.5" style="250" bestFit="1" customWidth="1"/>
    <col min="2855" max="2855" width="6.5" style="250" customWidth="1"/>
    <col min="2856" max="2856" width="6.5" style="250" bestFit="1" customWidth="1"/>
    <col min="2857" max="2857" width="6.5" style="250" customWidth="1"/>
    <col min="2858" max="2867" width="6.5" style="250" bestFit="1" customWidth="1"/>
    <col min="2868" max="2868" width="8.1640625" style="250" bestFit="1" customWidth="1"/>
    <col min="2869" max="2879" width="6.5" style="250" bestFit="1" customWidth="1"/>
    <col min="2880" max="2880" width="11.1640625" style="250" customWidth="1"/>
    <col min="2881" max="2882" width="6.5" style="250" customWidth="1"/>
    <col min="2883" max="2883" width="6.5" style="250" bestFit="1" customWidth="1"/>
    <col min="2884" max="2884" width="6.5" style="250" customWidth="1"/>
    <col min="2885" max="2895" width="6.5" style="250" bestFit="1" customWidth="1"/>
    <col min="2896" max="2896" width="11.1640625" style="250" customWidth="1"/>
    <col min="2897" max="2903" width="6.5" style="250" customWidth="1"/>
    <col min="2904" max="2904" width="8.1640625" style="250" customWidth="1"/>
    <col min="2905" max="2905" width="11.1640625" style="250" customWidth="1"/>
    <col min="2906" max="2910" width="6.5" style="250" customWidth="1"/>
    <col min="2911" max="2911" width="11.83203125" style="250" customWidth="1"/>
    <col min="2912" max="2912" width="6.5" style="250" customWidth="1"/>
    <col min="2913" max="2913" width="8.1640625" style="250" customWidth="1"/>
    <col min="2914" max="2915" width="6.5" style="250" customWidth="1"/>
    <col min="2916" max="2916" width="6.33203125" style="250" customWidth="1"/>
    <col min="2917" max="2917" width="11.1640625" style="250" customWidth="1"/>
    <col min="2918" max="2922" width="6.5" style="250" customWidth="1"/>
    <col min="2923" max="2923" width="12.33203125" style="250" bestFit="1" customWidth="1"/>
    <col min="2924" max="3072" width="8.6640625" style="250"/>
    <col min="3073" max="3073" width="14.83203125" style="250" customWidth="1"/>
    <col min="3074" max="3074" width="12.83203125" style="250" customWidth="1"/>
    <col min="3075" max="3075" width="11.1640625" style="250" customWidth="1"/>
    <col min="3076" max="3076" width="6.33203125" style="250" customWidth="1"/>
    <col min="3077" max="3078" width="8.1640625" style="250" customWidth="1"/>
    <col min="3079" max="3079" width="8.1640625" style="250" bestFit="1" customWidth="1"/>
    <col min="3080" max="3080" width="6.5" style="250" customWidth="1"/>
    <col min="3081" max="3081" width="11.83203125" style="250" bestFit="1" customWidth="1"/>
    <col min="3082" max="3082" width="8.1640625" style="250" bestFit="1" customWidth="1"/>
    <col min="3083" max="3083" width="6.5" style="250" customWidth="1"/>
    <col min="3084" max="3084" width="8.1640625" style="250" bestFit="1" customWidth="1"/>
    <col min="3085" max="3085" width="11.83203125" style="250" bestFit="1" customWidth="1"/>
    <col min="3086" max="3089" width="6.5" style="250" bestFit="1" customWidth="1"/>
    <col min="3090" max="3090" width="8.1640625" style="250" bestFit="1" customWidth="1"/>
    <col min="3091" max="3092" width="6.5" style="250" bestFit="1" customWidth="1"/>
    <col min="3093" max="3095" width="8.1640625" style="250" bestFit="1" customWidth="1"/>
    <col min="3096" max="3096" width="11.83203125" style="250" bestFit="1" customWidth="1"/>
    <col min="3097" max="3098" width="6.5" style="250" bestFit="1" customWidth="1"/>
    <col min="3099" max="3099" width="8.1640625" style="250" bestFit="1" customWidth="1"/>
    <col min="3100" max="3100" width="11.83203125" style="250" bestFit="1" customWidth="1"/>
    <col min="3101" max="3101" width="6.5" style="250" bestFit="1" customWidth="1"/>
    <col min="3102" max="3102" width="11.1640625" style="250" customWidth="1"/>
    <col min="3103" max="3106" width="6.5" style="250" bestFit="1" customWidth="1"/>
    <col min="3107" max="3107" width="6.5" style="250" customWidth="1"/>
    <col min="3108" max="3108" width="6.33203125" style="250" customWidth="1"/>
    <col min="3109" max="3110" width="6.5" style="250" bestFit="1" customWidth="1"/>
    <col min="3111" max="3111" width="6.5" style="250" customWidth="1"/>
    <col min="3112" max="3112" width="6.5" style="250" bestFit="1" customWidth="1"/>
    <col min="3113" max="3113" width="6.5" style="250" customWidth="1"/>
    <col min="3114" max="3123" width="6.5" style="250" bestFit="1" customWidth="1"/>
    <col min="3124" max="3124" width="8.1640625" style="250" bestFit="1" customWidth="1"/>
    <col min="3125" max="3135" width="6.5" style="250" bestFit="1" customWidth="1"/>
    <col min="3136" max="3136" width="11.1640625" style="250" customWidth="1"/>
    <col min="3137" max="3138" width="6.5" style="250" customWidth="1"/>
    <col min="3139" max="3139" width="6.5" style="250" bestFit="1" customWidth="1"/>
    <col min="3140" max="3140" width="6.5" style="250" customWidth="1"/>
    <col min="3141" max="3151" width="6.5" style="250" bestFit="1" customWidth="1"/>
    <col min="3152" max="3152" width="11.1640625" style="250" customWidth="1"/>
    <col min="3153" max="3159" width="6.5" style="250" customWidth="1"/>
    <col min="3160" max="3160" width="8.1640625" style="250" customWidth="1"/>
    <col min="3161" max="3161" width="11.1640625" style="250" customWidth="1"/>
    <col min="3162" max="3166" width="6.5" style="250" customWidth="1"/>
    <col min="3167" max="3167" width="11.83203125" style="250" customWidth="1"/>
    <col min="3168" max="3168" width="6.5" style="250" customWidth="1"/>
    <col min="3169" max="3169" width="8.1640625" style="250" customWidth="1"/>
    <col min="3170" max="3171" width="6.5" style="250" customWidth="1"/>
    <col min="3172" max="3172" width="6.33203125" style="250" customWidth="1"/>
    <col min="3173" max="3173" width="11.1640625" style="250" customWidth="1"/>
    <col min="3174" max="3178" width="6.5" style="250" customWidth="1"/>
    <col min="3179" max="3179" width="12.33203125" style="250" bestFit="1" customWidth="1"/>
    <col min="3180" max="3328" width="8.6640625" style="250"/>
    <col min="3329" max="3329" width="14.83203125" style="250" customWidth="1"/>
    <col min="3330" max="3330" width="12.83203125" style="250" customWidth="1"/>
    <col min="3331" max="3331" width="11.1640625" style="250" customWidth="1"/>
    <col min="3332" max="3332" width="6.33203125" style="250" customWidth="1"/>
    <col min="3333" max="3334" width="8.1640625" style="250" customWidth="1"/>
    <col min="3335" max="3335" width="8.1640625" style="250" bestFit="1" customWidth="1"/>
    <col min="3336" max="3336" width="6.5" style="250" customWidth="1"/>
    <col min="3337" max="3337" width="11.83203125" style="250" bestFit="1" customWidth="1"/>
    <col min="3338" max="3338" width="8.1640625" style="250" bestFit="1" customWidth="1"/>
    <col min="3339" max="3339" width="6.5" style="250" customWidth="1"/>
    <col min="3340" max="3340" width="8.1640625" style="250" bestFit="1" customWidth="1"/>
    <col min="3341" max="3341" width="11.83203125" style="250" bestFit="1" customWidth="1"/>
    <col min="3342" max="3345" width="6.5" style="250" bestFit="1" customWidth="1"/>
    <col min="3346" max="3346" width="8.1640625" style="250" bestFit="1" customWidth="1"/>
    <col min="3347" max="3348" width="6.5" style="250" bestFit="1" customWidth="1"/>
    <col min="3349" max="3351" width="8.1640625" style="250" bestFit="1" customWidth="1"/>
    <col min="3352" max="3352" width="11.83203125" style="250" bestFit="1" customWidth="1"/>
    <col min="3353" max="3354" width="6.5" style="250" bestFit="1" customWidth="1"/>
    <col min="3355" max="3355" width="8.1640625" style="250" bestFit="1" customWidth="1"/>
    <col min="3356" max="3356" width="11.83203125" style="250" bestFit="1" customWidth="1"/>
    <col min="3357" max="3357" width="6.5" style="250" bestFit="1" customWidth="1"/>
    <col min="3358" max="3358" width="11.1640625" style="250" customWidth="1"/>
    <col min="3359" max="3362" width="6.5" style="250" bestFit="1" customWidth="1"/>
    <col min="3363" max="3363" width="6.5" style="250" customWidth="1"/>
    <col min="3364" max="3364" width="6.33203125" style="250" customWidth="1"/>
    <col min="3365" max="3366" width="6.5" style="250" bestFit="1" customWidth="1"/>
    <col min="3367" max="3367" width="6.5" style="250" customWidth="1"/>
    <col min="3368" max="3368" width="6.5" style="250" bestFit="1" customWidth="1"/>
    <col min="3369" max="3369" width="6.5" style="250" customWidth="1"/>
    <col min="3370" max="3379" width="6.5" style="250" bestFit="1" customWidth="1"/>
    <col min="3380" max="3380" width="8.1640625" style="250" bestFit="1" customWidth="1"/>
    <col min="3381" max="3391" width="6.5" style="250" bestFit="1" customWidth="1"/>
    <col min="3392" max="3392" width="11.1640625" style="250" customWidth="1"/>
    <col min="3393" max="3394" width="6.5" style="250" customWidth="1"/>
    <col min="3395" max="3395" width="6.5" style="250" bestFit="1" customWidth="1"/>
    <col min="3396" max="3396" width="6.5" style="250" customWidth="1"/>
    <col min="3397" max="3407" width="6.5" style="250" bestFit="1" customWidth="1"/>
    <col min="3408" max="3408" width="11.1640625" style="250" customWidth="1"/>
    <col min="3409" max="3415" width="6.5" style="250" customWidth="1"/>
    <col min="3416" max="3416" width="8.1640625" style="250" customWidth="1"/>
    <col min="3417" max="3417" width="11.1640625" style="250" customWidth="1"/>
    <col min="3418" max="3422" width="6.5" style="250" customWidth="1"/>
    <col min="3423" max="3423" width="11.83203125" style="250" customWidth="1"/>
    <col min="3424" max="3424" width="6.5" style="250" customWidth="1"/>
    <col min="3425" max="3425" width="8.1640625" style="250" customWidth="1"/>
    <col min="3426" max="3427" width="6.5" style="250" customWidth="1"/>
    <col min="3428" max="3428" width="6.33203125" style="250" customWidth="1"/>
    <col min="3429" max="3429" width="11.1640625" style="250" customWidth="1"/>
    <col min="3430" max="3434" width="6.5" style="250" customWidth="1"/>
    <col min="3435" max="3435" width="12.33203125" style="250" bestFit="1" customWidth="1"/>
    <col min="3436" max="3584" width="8.6640625" style="250"/>
    <col min="3585" max="3585" width="14.83203125" style="250" customWidth="1"/>
    <col min="3586" max="3586" width="12.83203125" style="250" customWidth="1"/>
    <col min="3587" max="3587" width="11.1640625" style="250" customWidth="1"/>
    <col min="3588" max="3588" width="6.33203125" style="250" customWidth="1"/>
    <col min="3589" max="3590" width="8.1640625" style="250" customWidth="1"/>
    <col min="3591" max="3591" width="8.1640625" style="250" bestFit="1" customWidth="1"/>
    <col min="3592" max="3592" width="6.5" style="250" customWidth="1"/>
    <col min="3593" max="3593" width="11.83203125" style="250" bestFit="1" customWidth="1"/>
    <col min="3594" max="3594" width="8.1640625" style="250" bestFit="1" customWidth="1"/>
    <col min="3595" max="3595" width="6.5" style="250" customWidth="1"/>
    <col min="3596" max="3596" width="8.1640625" style="250" bestFit="1" customWidth="1"/>
    <col min="3597" max="3597" width="11.83203125" style="250" bestFit="1" customWidth="1"/>
    <col min="3598" max="3601" width="6.5" style="250" bestFit="1" customWidth="1"/>
    <col min="3602" max="3602" width="8.1640625" style="250" bestFit="1" customWidth="1"/>
    <col min="3603" max="3604" width="6.5" style="250" bestFit="1" customWidth="1"/>
    <col min="3605" max="3607" width="8.1640625" style="250" bestFit="1" customWidth="1"/>
    <col min="3608" max="3608" width="11.83203125" style="250" bestFit="1" customWidth="1"/>
    <col min="3609" max="3610" width="6.5" style="250" bestFit="1" customWidth="1"/>
    <col min="3611" max="3611" width="8.1640625" style="250" bestFit="1" customWidth="1"/>
    <col min="3612" max="3612" width="11.83203125" style="250" bestFit="1" customWidth="1"/>
    <col min="3613" max="3613" width="6.5" style="250" bestFit="1" customWidth="1"/>
    <col min="3614" max="3614" width="11.1640625" style="250" customWidth="1"/>
    <col min="3615" max="3618" width="6.5" style="250" bestFit="1" customWidth="1"/>
    <col min="3619" max="3619" width="6.5" style="250" customWidth="1"/>
    <col min="3620" max="3620" width="6.33203125" style="250" customWidth="1"/>
    <col min="3621" max="3622" width="6.5" style="250" bestFit="1" customWidth="1"/>
    <col min="3623" max="3623" width="6.5" style="250" customWidth="1"/>
    <col min="3624" max="3624" width="6.5" style="250" bestFit="1" customWidth="1"/>
    <col min="3625" max="3625" width="6.5" style="250" customWidth="1"/>
    <col min="3626" max="3635" width="6.5" style="250" bestFit="1" customWidth="1"/>
    <col min="3636" max="3636" width="8.1640625" style="250" bestFit="1" customWidth="1"/>
    <col min="3637" max="3647" width="6.5" style="250" bestFit="1" customWidth="1"/>
    <col min="3648" max="3648" width="11.1640625" style="250" customWidth="1"/>
    <col min="3649" max="3650" width="6.5" style="250" customWidth="1"/>
    <col min="3651" max="3651" width="6.5" style="250" bestFit="1" customWidth="1"/>
    <col min="3652" max="3652" width="6.5" style="250" customWidth="1"/>
    <col min="3653" max="3663" width="6.5" style="250" bestFit="1" customWidth="1"/>
    <col min="3664" max="3664" width="11.1640625" style="250" customWidth="1"/>
    <col min="3665" max="3671" width="6.5" style="250" customWidth="1"/>
    <col min="3672" max="3672" width="8.1640625" style="250" customWidth="1"/>
    <col min="3673" max="3673" width="11.1640625" style="250" customWidth="1"/>
    <col min="3674" max="3678" width="6.5" style="250" customWidth="1"/>
    <col min="3679" max="3679" width="11.83203125" style="250" customWidth="1"/>
    <col min="3680" max="3680" width="6.5" style="250" customWidth="1"/>
    <col min="3681" max="3681" width="8.1640625" style="250" customWidth="1"/>
    <col min="3682" max="3683" width="6.5" style="250" customWidth="1"/>
    <col min="3684" max="3684" width="6.33203125" style="250" customWidth="1"/>
    <col min="3685" max="3685" width="11.1640625" style="250" customWidth="1"/>
    <col min="3686" max="3690" width="6.5" style="250" customWidth="1"/>
    <col min="3691" max="3691" width="12.33203125" style="250" bestFit="1" customWidth="1"/>
    <col min="3692" max="3840" width="8.6640625" style="250"/>
    <col min="3841" max="3841" width="14.83203125" style="250" customWidth="1"/>
    <col min="3842" max="3842" width="12.83203125" style="250" customWidth="1"/>
    <col min="3843" max="3843" width="11.1640625" style="250" customWidth="1"/>
    <col min="3844" max="3844" width="6.33203125" style="250" customWidth="1"/>
    <col min="3845" max="3846" width="8.1640625" style="250" customWidth="1"/>
    <col min="3847" max="3847" width="8.1640625" style="250" bestFit="1" customWidth="1"/>
    <col min="3848" max="3848" width="6.5" style="250" customWidth="1"/>
    <col min="3849" max="3849" width="11.83203125" style="250" bestFit="1" customWidth="1"/>
    <col min="3850" max="3850" width="8.1640625" style="250" bestFit="1" customWidth="1"/>
    <col min="3851" max="3851" width="6.5" style="250" customWidth="1"/>
    <col min="3852" max="3852" width="8.1640625" style="250" bestFit="1" customWidth="1"/>
    <col min="3853" max="3853" width="11.83203125" style="250" bestFit="1" customWidth="1"/>
    <col min="3854" max="3857" width="6.5" style="250" bestFit="1" customWidth="1"/>
    <col min="3858" max="3858" width="8.1640625" style="250" bestFit="1" customWidth="1"/>
    <col min="3859" max="3860" width="6.5" style="250" bestFit="1" customWidth="1"/>
    <col min="3861" max="3863" width="8.1640625" style="250" bestFit="1" customWidth="1"/>
    <col min="3864" max="3864" width="11.83203125" style="250" bestFit="1" customWidth="1"/>
    <col min="3865" max="3866" width="6.5" style="250" bestFit="1" customWidth="1"/>
    <col min="3867" max="3867" width="8.1640625" style="250" bestFit="1" customWidth="1"/>
    <col min="3868" max="3868" width="11.83203125" style="250" bestFit="1" customWidth="1"/>
    <col min="3869" max="3869" width="6.5" style="250" bestFit="1" customWidth="1"/>
    <col min="3870" max="3870" width="11.1640625" style="250" customWidth="1"/>
    <col min="3871" max="3874" width="6.5" style="250" bestFit="1" customWidth="1"/>
    <col min="3875" max="3875" width="6.5" style="250" customWidth="1"/>
    <col min="3876" max="3876" width="6.33203125" style="250" customWidth="1"/>
    <col min="3877" max="3878" width="6.5" style="250" bestFit="1" customWidth="1"/>
    <col min="3879" max="3879" width="6.5" style="250" customWidth="1"/>
    <col min="3880" max="3880" width="6.5" style="250" bestFit="1" customWidth="1"/>
    <col min="3881" max="3881" width="6.5" style="250" customWidth="1"/>
    <col min="3882" max="3891" width="6.5" style="250" bestFit="1" customWidth="1"/>
    <col min="3892" max="3892" width="8.1640625" style="250" bestFit="1" customWidth="1"/>
    <col min="3893" max="3903" width="6.5" style="250" bestFit="1" customWidth="1"/>
    <col min="3904" max="3904" width="11.1640625" style="250" customWidth="1"/>
    <col min="3905" max="3906" width="6.5" style="250" customWidth="1"/>
    <col min="3907" max="3907" width="6.5" style="250" bestFit="1" customWidth="1"/>
    <col min="3908" max="3908" width="6.5" style="250" customWidth="1"/>
    <col min="3909" max="3919" width="6.5" style="250" bestFit="1" customWidth="1"/>
    <col min="3920" max="3920" width="11.1640625" style="250" customWidth="1"/>
    <col min="3921" max="3927" width="6.5" style="250" customWidth="1"/>
    <col min="3928" max="3928" width="8.1640625" style="250" customWidth="1"/>
    <col min="3929" max="3929" width="11.1640625" style="250" customWidth="1"/>
    <col min="3930" max="3934" width="6.5" style="250" customWidth="1"/>
    <col min="3935" max="3935" width="11.83203125" style="250" customWidth="1"/>
    <col min="3936" max="3936" width="6.5" style="250" customWidth="1"/>
    <col min="3937" max="3937" width="8.1640625" style="250" customWidth="1"/>
    <col min="3938" max="3939" width="6.5" style="250" customWidth="1"/>
    <col min="3940" max="3940" width="6.33203125" style="250" customWidth="1"/>
    <col min="3941" max="3941" width="11.1640625" style="250" customWidth="1"/>
    <col min="3942" max="3946" width="6.5" style="250" customWidth="1"/>
    <col min="3947" max="3947" width="12.33203125" style="250" bestFit="1" customWidth="1"/>
    <col min="3948" max="4096" width="8.6640625" style="250"/>
    <col min="4097" max="4097" width="14.83203125" style="250" customWidth="1"/>
    <col min="4098" max="4098" width="12.83203125" style="250" customWidth="1"/>
    <col min="4099" max="4099" width="11.1640625" style="250" customWidth="1"/>
    <col min="4100" max="4100" width="6.33203125" style="250" customWidth="1"/>
    <col min="4101" max="4102" width="8.1640625" style="250" customWidth="1"/>
    <col min="4103" max="4103" width="8.1640625" style="250" bestFit="1" customWidth="1"/>
    <col min="4104" max="4104" width="6.5" style="250" customWidth="1"/>
    <col min="4105" max="4105" width="11.83203125" style="250" bestFit="1" customWidth="1"/>
    <col min="4106" max="4106" width="8.1640625" style="250" bestFit="1" customWidth="1"/>
    <col min="4107" max="4107" width="6.5" style="250" customWidth="1"/>
    <col min="4108" max="4108" width="8.1640625" style="250" bestFit="1" customWidth="1"/>
    <col min="4109" max="4109" width="11.83203125" style="250" bestFit="1" customWidth="1"/>
    <col min="4110" max="4113" width="6.5" style="250" bestFit="1" customWidth="1"/>
    <col min="4114" max="4114" width="8.1640625" style="250" bestFit="1" customWidth="1"/>
    <col min="4115" max="4116" width="6.5" style="250" bestFit="1" customWidth="1"/>
    <col min="4117" max="4119" width="8.1640625" style="250" bestFit="1" customWidth="1"/>
    <col min="4120" max="4120" width="11.83203125" style="250" bestFit="1" customWidth="1"/>
    <col min="4121" max="4122" width="6.5" style="250" bestFit="1" customWidth="1"/>
    <col min="4123" max="4123" width="8.1640625" style="250" bestFit="1" customWidth="1"/>
    <col min="4124" max="4124" width="11.83203125" style="250" bestFit="1" customWidth="1"/>
    <col min="4125" max="4125" width="6.5" style="250" bestFit="1" customWidth="1"/>
    <col min="4126" max="4126" width="11.1640625" style="250" customWidth="1"/>
    <col min="4127" max="4130" width="6.5" style="250" bestFit="1" customWidth="1"/>
    <col min="4131" max="4131" width="6.5" style="250" customWidth="1"/>
    <col min="4132" max="4132" width="6.33203125" style="250" customWidth="1"/>
    <col min="4133" max="4134" width="6.5" style="250" bestFit="1" customWidth="1"/>
    <col min="4135" max="4135" width="6.5" style="250" customWidth="1"/>
    <col min="4136" max="4136" width="6.5" style="250" bestFit="1" customWidth="1"/>
    <col min="4137" max="4137" width="6.5" style="250" customWidth="1"/>
    <col min="4138" max="4147" width="6.5" style="250" bestFit="1" customWidth="1"/>
    <col min="4148" max="4148" width="8.1640625" style="250" bestFit="1" customWidth="1"/>
    <col min="4149" max="4159" width="6.5" style="250" bestFit="1" customWidth="1"/>
    <col min="4160" max="4160" width="11.1640625" style="250" customWidth="1"/>
    <col min="4161" max="4162" width="6.5" style="250" customWidth="1"/>
    <col min="4163" max="4163" width="6.5" style="250" bestFit="1" customWidth="1"/>
    <col min="4164" max="4164" width="6.5" style="250" customWidth="1"/>
    <col min="4165" max="4175" width="6.5" style="250" bestFit="1" customWidth="1"/>
    <col min="4176" max="4176" width="11.1640625" style="250" customWidth="1"/>
    <col min="4177" max="4183" width="6.5" style="250" customWidth="1"/>
    <col min="4184" max="4184" width="8.1640625" style="250" customWidth="1"/>
    <col min="4185" max="4185" width="11.1640625" style="250" customWidth="1"/>
    <col min="4186" max="4190" width="6.5" style="250" customWidth="1"/>
    <col min="4191" max="4191" width="11.83203125" style="250" customWidth="1"/>
    <col min="4192" max="4192" width="6.5" style="250" customWidth="1"/>
    <col min="4193" max="4193" width="8.1640625" style="250" customWidth="1"/>
    <col min="4194" max="4195" width="6.5" style="250" customWidth="1"/>
    <col min="4196" max="4196" width="6.33203125" style="250" customWidth="1"/>
    <col min="4197" max="4197" width="11.1640625" style="250" customWidth="1"/>
    <col min="4198" max="4202" width="6.5" style="250" customWidth="1"/>
    <col min="4203" max="4203" width="12.33203125" style="250" bestFit="1" customWidth="1"/>
    <col min="4204" max="4352" width="8.6640625" style="250"/>
    <col min="4353" max="4353" width="14.83203125" style="250" customWidth="1"/>
    <col min="4354" max="4354" width="12.83203125" style="250" customWidth="1"/>
    <col min="4355" max="4355" width="11.1640625" style="250" customWidth="1"/>
    <col min="4356" max="4356" width="6.33203125" style="250" customWidth="1"/>
    <col min="4357" max="4358" width="8.1640625" style="250" customWidth="1"/>
    <col min="4359" max="4359" width="8.1640625" style="250" bestFit="1" customWidth="1"/>
    <col min="4360" max="4360" width="6.5" style="250" customWidth="1"/>
    <col min="4361" max="4361" width="11.83203125" style="250" bestFit="1" customWidth="1"/>
    <col min="4362" max="4362" width="8.1640625" style="250" bestFit="1" customWidth="1"/>
    <col min="4363" max="4363" width="6.5" style="250" customWidth="1"/>
    <col min="4364" max="4364" width="8.1640625" style="250" bestFit="1" customWidth="1"/>
    <col min="4365" max="4365" width="11.83203125" style="250" bestFit="1" customWidth="1"/>
    <col min="4366" max="4369" width="6.5" style="250" bestFit="1" customWidth="1"/>
    <col min="4370" max="4370" width="8.1640625" style="250" bestFit="1" customWidth="1"/>
    <col min="4371" max="4372" width="6.5" style="250" bestFit="1" customWidth="1"/>
    <col min="4373" max="4375" width="8.1640625" style="250" bestFit="1" customWidth="1"/>
    <col min="4376" max="4376" width="11.83203125" style="250" bestFit="1" customWidth="1"/>
    <col min="4377" max="4378" width="6.5" style="250" bestFit="1" customWidth="1"/>
    <col min="4379" max="4379" width="8.1640625" style="250" bestFit="1" customWidth="1"/>
    <col min="4380" max="4380" width="11.83203125" style="250" bestFit="1" customWidth="1"/>
    <col min="4381" max="4381" width="6.5" style="250" bestFit="1" customWidth="1"/>
    <col min="4382" max="4382" width="11.1640625" style="250" customWidth="1"/>
    <col min="4383" max="4386" width="6.5" style="250" bestFit="1" customWidth="1"/>
    <col min="4387" max="4387" width="6.5" style="250" customWidth="1"/>
    <col min="4388" max="4388" width="6.33203125" style="250" customWidth="1"/>
    <col min="4389" max="4390" width="6.5" style="250" bestFit="1" customWidth="1"/>
    <col min="4391" max="4391" width="6.5" style="250" customWidth="1"/>
    <col min="4392" max="4392" width="6.5" style="250" bestFit="1" customWidth="1"/>
    <col min="4393" max="4393" width="6.5" style="250" customWidth="1"/>
    <col min="4394" max="4403" width="6.5" style="250" bestFit="1" customWidth="1"/>
    <col min="4404" max="4404" width="8.1640625" style="250" bestFit="1" customWidth="1"/>
    <col min="4405" max="4415" width="6.5" style="250" bestFit="1" customWidth="1"/>
    <col min="4416" max="4416" width="11.1640625" style="250" customWidth="1"/>
    <col min="4417" max="4418" width="6.5" style="250" customWidth="1"/>
    <col min="4419" max="4419" width="6.5" style="250" bestFit="1" customWidth="1"/>
    <col min="4420" max="4420" width="6.5" style="250" customWidth="1"/>
    <col min="4421" max="4431" width="6.5" style="250" bestFit="1" customWidth="1"/>
    <col min="4432" max="4432" width="11.1640625" style="250" customWidth="1"/>
    <col min="4433" max="4439" width="6.5" style="250" customWidth="1"/>
    <col min="4440" max="4440" width="8.1640625" style="250" customWidth="1"/>
    <col min="4441" max="4441" width="11.1640625" style="250" customWidth="1"/>
    <col min="4442" max="4446" width="6.5" style="250" customWidth="1"/>
    <col min="4447" max="4447" width="11.83203125" style="250" customWidth="1"/>
    <col min="4448" max="4448" width="6.5" style="250" customWidth="1"/>
    <col min="4449" max="4449" width="8.1640625" style="250" customWidth="1"/>
    <col min="4450" max="4451" width="6.5" style="250" customWidth="1"/>
    <col min="4452" max="4452" width="6.33203125" style="250" customWidth="1"/>
    <col min="4453" max="4453" width="11.1640625" style="250" customWidth="1"/>
    <col min="4454" max="4458" width="6.5" style="250" customWidth="1"/>
    <col min="4459" max="4459" width="12.33203125" style="250" bestFit="1" customWidth="1"/>
    <col min="4460" max="4608" width="8.6640625" style="250"/>
    <col min="4609" max="4609" width="14.83203125" style="250" customWidth="1"/>
    <col min="4610" max="4610" width="12.83203125" style="250" customWidth="1"/>
    <col min="4611" max="4611" width="11.1640625" style="250" customWidth="1"/>
    <col min="4612" max="4612" width="6.33203125" style="250" customWidth="1"/>
    <col min="4613" max="4614" width="8.1640625" style="250" customWidth="1"/>
    <col min="4615" max="4615" width="8.1640625" style="250" bestFit="1" customWidth="1"/>
    <col min="4616" max="4616" width="6.5" style="250" customWidth="1"/>
    <col min="4617" max="4617" width="11.83203125" style="250" bestFit="1" customWidth="1"/>
    <col min="4618" max="4618" width="8.1640625" style="250" bestFit="1" customWidth="1"/>
    <col min="4619" max="4619" width="6.5" style="250" customWidth="1"/>
    <col min="4620" max="4620" width="8.1640625" style="250" bestFit="1" customWidth="1"/>
    <col min="4621" max="4621" width="11.83203125" style="250" bestFit="1" customWidth="1"/>
    <col min="4622" max="4625" width="6.5" style="250" bestFit="1" customWidth="1"/>
    <col min="4626" max="4626" width="8.1640625" style="250" bestFit="1" customWidth="1"/>
    <col min="4627" max="4628" width="6.5" style="250" bestFit="1" customWidth="1"/>
    <col min="4629" max="4631" width="8.1640625" style="250" bestFit="1" customWidth="1"/>
    <col min="4632" max="4632" width="11.83203125" style="250" bestFit="1" customWidth="1"/>
    <col min="4633" max="4634" width="6.5" style="250" bestFit="1" customWidth="1"/>
    <col min="4635" max="4635" width="8.1640625" style="250" bestFit="1" customWidth="1"/>
    <col min="4636" max="4636" width="11.83203125" style="250" bestFit="1" customWidth="1"/>
    <col min="4637" max="4637" width="6.5" style="250" bestFit="1" customWidth="1"/>
    <col min="4638" max="4638" width="11.1640625" style="250" customWidth="1"/>
    <col min="4639" max="4642" width="6.5" style="250" bestFit="1" customWidth="1"/>
    <col min="4643" max="4643" width="6.5" style="250" customWidth="1"/>
    <col min="4644" max="4644" width="6.33203125" style="250" customWidth="1"/>
    <col min="4645" max="4646" width="6.5" style="250" bestFit="1" customWidth="1"/>
    <col min="4647" max="4647" width="6.5" style="250" customWidth="1"/>
    <col min="4648" max="4648" width="6.5" style="250" bestFit="1" customWidth="1"/>
    <col min="4649" max="4649" width="6.5" style="250" customWidth="1"/>
    <col min="4650" max="4659" width="6.5" style="250" bestFit="1" customWidth="1"/>
    <col min="4660" max="4660" width="8.1640625" style="250" bestFit="1" customWidth="1"/>
    <col min="4661" max="4671" width="6.5" style="250" bestFit="1" customWidth="1"/>
    <col min="4672" max="4672" width="11.1640625" style="250" customWidth="1"/>
    <col min="4673" max="4674" width="6.5" style="250" customWidth="1"/>
    <col min="4675" max="4675" width="6.5" style="250" bestFit="1" customWidth="1"/>
    <col min="4676" max="4676" width="6.5" style="250" customWidth="1"/>
    <col min="4677" max="4687" width="6.5" style="250" bestFit="1" customWidth="1"/>
    <col min="4688" max="4688" width="11.1640625" style="250" customWidth="1"/>
    <col min="4689" max="4695" width="6.5" style="250" customWidth="1"/>
    <col min="4696" max="4696" width="8.1640625" style="250" customWidth="1"/>
    <col min="4697" max="4697" width="11.1640625" style="250" customWidth="1"/>
    <col min="4698" max="4702" width="6.5" style="250" customWidth="1"/>
    <col min="4703" max="4703" width="11.83203125" style="250" customWidth="1"/>
    <col min="4704" max="4704" width="6.5" style="250" customWidth="1"/>
    <col min="4705" max="4705" width="8.1640625" style="250" customWidth="1"/>
    <col min="4706" max="4707" width="6.5" style="250" customWidth="1"/>
    <col min="4708" max="4708" width="6.33203125" style="250" customWidth="1"/>
    <col min="4709" max="4709" width="11.1640625" style="250" customWidth="1"/>
    <col min="4710" max="4714" width="6.5" style="250" customWidth="1"/>
    <col min="4715" max="4715" width="12.33203125" style="250" bestFit="1" customWidth="1"/>
    <col min="4716" max="4864" width="8.6640625" style="250"/>
    <col min="4865" max="4865" width="14.83203125" style="250" customWidth="1"/>
    <col min="4866" max="4866" width="12.83203125" style="250" customWidth="1"/>
    <col min="4867" max="4867" width="11.1640625" style="250" customWidth="1"/>
    <col min="4868" max="4868" width="6.33203125" style="250" customWidth="1"/>
    <col min="4869" max="4870" width="8.1640625" style="250" customWidth="1"/>
    <col min="4871" max="4871" width="8.1640625" style="250" bestFit="1" customWidth="1"/>
    <col min="4872" max="4872" width="6.5" style="250" customWidth="1"/>
    <col min="4873" max="4873" width="11.83203125" style="250" bestFit="1" customWidth="1"/>
    <col min="4874" max="4874" width="8.1640625" style="250" bestFit="1" customWidth="1"/>
    <col min="4875" max="4875" width="6.5" style="250" customWidth="1"/>
    <col min="4876" max="4876" width="8.1640625" style="250" bestFit="1" customWidth="1"/>
    <col min="4877" max="4877" width="11.83203125" style="250" bestFit="1" customWidth="1"/>
    <col min="4878" max="4881" width="6.5" style="250" bestFit="1" customWidth="1"/>
    <col min="4882" max="4882" width="8.1640625" style="250" bestFit="1" customWidth="1"/>
    <col min="4883" max="4884" width="6.5" style="250" bestFit="1" customWidth="1"/>
    <col min="4885" max="4887" width="8.1640625" style="250" bestFit="1" customWidth="1"/>
    <col min="4888" max="4888" width="11.83203125" style="250" bestFit="1" customWidth="1"/>
    <col min="4889" max="4890" width="6.5" style="250" bestFit="1" customWidth="1"/>
    <col min="4891" max="4891" width="8.1640625" style="250" bestFit="1" customWidth="1"/>
    <col min="4892" max="4892" width="11.83203125" style="250" bestFit="1" customWidth="1"/>
    <col min="4893" max="4893" width="6.5" style="250" bestFit="1" customWidth="1"/>
    <col min="4894" max="4894" width="11.1640625" style="250" customWidth="1"/>
    <col min="4895" max="4898" width="6.5" style="250" bestFit="1" customWidth="1"/>
    <col min="4899" max="4899" width="6.5" style="250" customWidth="1"/>
    <col min="4900" max="4900" width="6.33203125" style="250" customWidth="1"/>
    <col min="4901" max="4902" width="6.5" style="250" bestFit="1" customWidth="1"/>
    <col min="4903" max="4903" width="6.5" style="250" customWidth="1"/>
    <col min="4904" max="4904" width="6.5" style="250" bestFit="1" customWidth="1"/>
    <col min="4905" max="4905" width="6.5" style="250" customWidth="1"/>
    <col min="4906" max="4915" width="6.5" style="250" bestFit="1" customWidth="1"/>
    <col min="4916" max="4916" width="8.1640625" style="250" bestFit="1" customWidth="1"/>
    <col min="4917" max="4927" width="6.5" style="250" bestFit="1" customWidth="1"/>
    <col min="4928" max="4928" width="11.1640625" style="250" customWidth="1"/>
    <col min="4929" max="4930" width="6.5" style="250" customWidth="1"/>
    <col min="4931" max="4931" width="6.5" style="250" bestFit="1" customWidth="1"/>
    <col min="4932" max="4932" width="6.5" style="250" customWidth="1"/>
    <col min="4933" max="4943" width="6.5" style="250" bestFit="1" customWidth="1"/>
    <col min="4944" max="4944" width="11.1640625" style="250" customWidth="1"/>
    <col min="4945" max="4951" width="6.5" style="250" customWidth="1"/>
    <col min="4952" max="4952" width="8.1640625" style="250" customWidth="1"/>
    <col min="4953" max="4953" width="11.1640625" style="250" customWidth="1"/>
    <col min="4954" max="4958" width="6.5" style="250" customWidth="1"/>
    <col min="4959" max="4959" width="11.83203125" style="250" customWidth="1"/>
    <col min="4960" max="4960" width="6.5" style="250" customWidth="1"/>
    <col min="4961" max="4961" width="8.1640625" style="250" customWidth="1"/>
    <col min="4962" max="4963" width="6.5" style="250" customWidth="1"/>
    <col min="4964" max="4964" width="6.33203125" style="250" customWidth="1"/>
    <col min="4965" max="4965" width="11.1640625" style="250" customWidth="1"/>
    <col min="4966" max="4970" width="6.5" style="250" customWidth="1"/>
    <col min="4971" max="4971" width="12.33203125" style="250" bestFit="1" customWidth="1"/>
    <col min="4972" max="5120" width="8.6640625" style="250"/>
    <col min="5121" max="5121" width="14.83203125" style="250" customWidth="1"/>
    <col min="5122" max="5122" width="12.83203125" style="250" customWidth="1"/>
    <col min="5123" max="5123" width="11.1640625" style="250" customWidth="1"/>
    <col min="5124" max="5124" width="6.33203125" style="250" customWidth="1"/>
    <col min="5125" max="5126" width="8.1640625" style="250" customWidth="1"/>
    <col min="5127" max="5127" width="8.1640625" style="250" bestFit="1" customWidth="1"/>
    <col min="5128" max="5128" width="6.5" style="250" customWidth="1"/>
    <col min="5129" max="5129" width="11.83203125" style="250" bestFit="1" customWidth="1"/>
    <col min="5130" max="5130" width="8.1640625" style="250" bestFit="1" customWidth="1"/>
    <col min="5131" max="5131" width="6.5" style="250" customWidth="1"/>
    <col min="5132" max="5132" width="8.1640625" style="250" bestFit="1" customWidth="1"/>
    <col min="5133" max="5133" width="11.83203125" style="250" bestFit="1" customWidth="1"/>
    <col min="5134" max="5137" width="6.5" style="250" bestFit="1" customWidth="1"/>
    <col min="5138" max="5138" width="8.1640625" style="250" bestFit="1" customWidth="1"/>
    <col min="5139" max="5140" width="6.5" style="250" bestFit="1" customWidth="1"/>
    <col min="5141" max="5143" width="8.1640625" style="250" bestFit="1" customWidth="1"/>
    <col min="5144" max="5144" width="11.83203125" style="250" bestFit="1" customWidth="1"/>
    <col min="5145" max="5146" width="6.5" style="250" bestFit="1" customWidth="1"/>
    <col min="5147" max="5147" width="8.1640625" style="250" bestFit="1" customWidth="1"/>
    <col min="5148" max="5148" width="11.83203125" style="250" bestFit="1" customWidth="1"/>
    <col min="5149" max="5149" width="6.5" style="250" bestFit="1" customWidth="1"/>
    <col min="5150" max="5150" width="11.1640625" style="250" customWidth="1"/>
    <col min="5151" max="5154" width="6.5" style="250" bestFit="1" customWidth="1"/>
    <col min="5155" max="5155" width="6.5" style="250" customWidth="1"/>
    <col min="5156" max="5156" width="6.33203125" style="250" customWidth="1"/>
    <col min="5157" max="5158" width="6.5" style="250" bestFit="1" customWidth="1"/>
    <col min="5159" max="5159" width="6.5" style="250" customWidth="1"/>
    <col min="5160" max="5160" width="6.5" style="250" bestFit="1" customWidth="1"/>
    <col min="5161" max="5161" width="6.5" style="250" customWidth="1"/>
    <col min="5162" max="5171" width="6.5" style="250" bestFit="1" customWidth="1"/>
    <col min="5172" max="5172" width="8.1640625" style="250" bestFit="1" customWidth="1"/>
    <col min="5173" max="5183" width="6.5" style="250" bestFit="1" customWidth="1"/>
    <col min="5184" max="5184" width="11.1640625" style="250" customWidth="1"/>
    <col min="5185" max="5186" width="6.5" style="250" customWidth="1"/>
    <col min="5187" max="5187" width="6.5" style="250" bestFit="1" customWidth="1"/>
    <col min="5188" max="5188" width="6.5" style="250" customWidth="1"/>
    <col min="5189" max="5199" width="6.5" style="250" bestFit="1" customWidth="1"/>
    <col min="5200" max="5200" width="11.1640625" style="250" customWidth="1"/>
    <col min="5201" max="5207" width="6.5" style="250" customWidth="1"/>
    <col min="5208" max="5208" width="8.1640625" style="250" customWidth="1"/>
    <col min="5209" max="5209" width="11.1640625" style="250" customWidth="1"/>
    <col min="5210" max="5214" width="6.5" style="250" customWidth="1"/>
    <col min="5215" max="5215" width="11.83203125" style="250" customWidth="1"/>
    <col min="5216" max="5216" width="6.5" style="250" customWidth="1"/>
    <col min="5217" max="5217" width="8.1640625" style="250" customWidth="1"/>
    <col min="5218" max="5219" width="6.5" style="250" customWidth="1"/>
    <col min="5220" max="5220" width="6.33203125" style="250" customWidth="1"/>
    <col min="5221" max="5221" width="11.1640625" style="250" customWidth="1"/>
    <col min="5222" max="5226" width="6.5" style="250" customWidth="1"/>
    <col min="5227" max="5227" width="12.33203125" style="250" bestFit="1" customWidth="1"/>
    <col min="5228" max="5376" width="8.6640625" style="250"/>
    <col min="5377" max="5377" width="14.83203125" style="250" customWidth="1"/>
    <col min="5378" max="5378" width="12.83203125" style="250" customWidth="1"/>
    <col min="5379" max="5379" width="11.1640625" style="250" customWidth="1"/>
    <col min="5380" max="5380" width="6.33203125" style="250" customWidth="1"/>
    <col min="5381" max="5382" width="8.1640625" style="250" customWidth="1"/>
    <col min="5383" max="5383" width="8.1640625" style="250" bestFit="1" customWidth="1"/>
    <col min="5384" max="5384" width="6.5" style="250" customWidth="1"/>
    <col min="5385" max="5385" width="11.83203125" style="250" bestFit="1" customWidth="1"/>
    <col min="5386" max="5386" width="8.1640625" style="250" bestFit="1" customWidth="1"/>
    <col min="5387" max="5387" width="6.5" style="250" customWidth="1"/>
    <col min="5388" max="5388" width="8.1640625" style="250" bestFit="1" customWidth="1"/>
    <col min="5389" max="5389" width="11.83203125" style="250" bestFit="1" customWidth="1"/>
    <col min="5390" max="5393" width="6.5" style="250" bestFit="1" customWidth="1"/>
    <col min="5394" max="5394" width="8.1640625" style="250" bestFit="1" customWidth="1"/>
    <col min="5395" max="5396" width="6.5" style="250" bestFit="1" customWidth="1"/>
    <col min="5397" max="5399" width="8.1640625" style="250" bestFit="1" customWidth="1"/>
    <col min="5400" max="5400" width="11.83203125" style="250" bestFit="1" customWidth="1"/>
    <col min="5401" max="5402" width="6.5" style="250" bestFit="1" customWidth="1"/>
    <col min="5403" max="5403" width="8.1640625" style="250" bestFit="1" customWidth="1"/>
    <col min="5404" max="5404" width="11.83203125" style="250" bestFit="1" customWidth="1"/>
    <col min="5405" max="5405" width="6.5" style="250" bestFit="1" customWidth="1"/>
    <col min="5406" max="5406" width="11.1640625" style="250" customWidth="1"/>
    <col min="5407" max="5410" width="6.5" style="250" bestFit="1" customWidth="1"/>
    <col min="5411" max="5411" width="6.5" style="250" customWidth="1"/>
    <col min="5412" max="5412" width="6.33203125" style="250" customWidth="1"/>
    <col min="5413" max="5414" width="6.5" style="250" bestFit="1" customWidth="1"/>
    <col min="5415" max="5415" width="6.5" style="250" customWidth="1"/>
    <col min="5416" max="5416" width="6.5" style="250" bestFit="1" customWidth="1"/>
    <col min="5417" max="5417" width="6.5" style="250" customWidth="1"/>
    <col min="5418" max="5427" width="6.5" style="250" bestFit="1" customWidth="1"/>
    <col min="5428" max="5428" width="8.1640625" style="250" bestFit="1" customWidth="1"/>
    <col min="5429" max="5439" width="6.5" style="250" bestFit="1" customWidth="1"/>
    <col min="5440" max="5440" width="11.1640625" style="250" customWidth="1"/>
    <col min="5441" max="5442" width="6.5" style="250" customWidth="1"/>
    <col min="5443" max="5443" width="6.5" style="250" bestFit="1" customWidth="1"/>
    <col min="5444" max="5444" width="6.5" style="250" customWidth="1"/>
    <col min="5445" max="5455" width="6.5" style="250" bestFit="1" customWidth="1"/>
    <col min="5456" max="5456" width="11.1640625" style="250" customWidth="1"/>
    <col min="5457" max="5463" width="6.5" style="250" customWidth="1"/>
    <col min="5464" max="5464" width="8.1640625" style="250" customWidth="1"/>
    <col min="5465" max="5465" width="11.1640625" style="250" customWidth="1"/>
    <col min="5466" max="5470" width="6.5" style="250" customWidth="1"/>
    <col min="5471" max="5471" width="11.83203125" style="250" customWidth="1"/>
    <col min="5472" max="5472" width="6.5" style="250" customWidth="1"/>
    <col min="5473" max="5473" width="8.1640625" style="250" customWidth="1"/>
    <col min="5474" max="5475" width="6.5" style="250" customWidth="1"/>
    <col min="5476" max="5476" width="6.33203125" style="250" customWidth="1"/>
    <col min="5477" max="5477" width="11.1640625" style="250" customWidth="1"/>
    <col min="5478" max="5482" width="6.5" style="250" customWidth="1"/>
    <col min="5483" max="5483" width="12.33203125" style="250" bestFit="1" customWidth="1"/>
    <col min="5484" max="5632" width="8.6640625" style="250"/>
    <col min="5633" max="5633" width="14.83203125" style="250" customWidth="1"/>
    <col min="5634" max="5634" width="12.83203125" style="250" customWidth="1"/>
    <col min="5635" max="5635" width="11.1640625" style="250" customWidth="1"/>
    <col min="5636" max="5636" width="6.33203125" style="250" customWidth="1"/>
    <col min="5637" max="5638" width="8.1640625" style="250" customWidth="1"/>
    <col min="5639" max="5639" width="8.1640625" style="250" bestFit="1" customWidth="1"/>
    <col min="5640" max="5640" width="6.5" style="250" customWidth="1"/>
    <col min="5641" max="5641" width="11.83203125" style="250" bestFit="1" customWidth="1"/>
    <col min="5642" max="5642" width="8.1640625" style="250" bestFit="1" customWidth="1"/>
    <col min="5643" max="5643" width="6.5" style="250" customWidth="1"/>
    <col min="5644" max="5644" width="8.1640625" style="250" bestFit="1" customWidth="1"/>
    <col min="5645" max="5645" width="11.83203125" style="250" bestFit="1" customWidth="1"/>
    <col min="5646" max="5649" width="6.5" style="250" bestFit="1" customWidth="1"/>
    <col min="5650" max="5650" width="8.1640625" style="250" bestFit="1" customWidth="1"/>
    <col min="5651" max="5652" width="6.5" style="250" bestFit="1" customWidth="1"/>
    <col min="5653" max="5655" width="8.1640625" style="250" bestFit="1" customWidth="1"/>
    <col min="5656" max="5656" width="11.83203125" style="250" bestFit="1" customWidth="1"/>
    <col min="5657" max="5658" width="6.5" style="250" bestFit="1" customWidth="1"/>
    <col min="5659" max="5659" width="8.1640625" style="250" bestFit="1" customWidth="1"/>
    <col min="5660" max="5660" width="11.83203125" style="250" bestFit="1" customWidth="1"/>
    <col min="5661" max="5661" width="6.5" style="250" bestFit="1" customWidth="1"/>
    <col min="5662" max="5662" width="11.1640625" style="250" customWidth="1"/>
    <col min="5663" max="5666" width="6.5" style="250" bestFit="1" customWidth="1"/>
    <col min="5667" max="5667" width="6.5" style="250" customWidth="1"/>
    <col min="5668" max="5668" width="6.33203125" style="250" customWidth="1"/>
    <col min="5669" max="5670" width="6.5" style="250" bestFit="1" customWidth="1"/>
    <col min="5671" max="5671" width="6.5" style="250" customWidth="1"/>
    <col min="5672" max="5672" width="6.5" style="250" bestFit="1" customWidth="1"/>
    <col min="5673" max="5673" width="6.5" style="250" customWidth="1"/>
    <col min="5674" max="5683" width="6.5" style="250" bestFit="1" customWidth="1"/>
    <col min="5684" max="5684" width="8.1640625" style="250" bestFit="1" customWidth="1"/>
    <col min="5685" max="5695" width="6.5" style="250" bestFit="1" customWidth="1"/>
    <col min="5696" max="5696" width="11.1640625" style="250" customWidth="1"/>
    <col min="5697" max="5698" width="6.5" style="250" customWidth="1"/>
    <col min="5699" max="5699" width="6.5" style="250" bestFit="1" customWidth="1"/>
    <col min="5700" max="5700" width="6.5" style="250" customWidth="1"/>
    <col min="5701" max="5711" width="6.5" style="250" bestFit="1" customWidth="1"/>
    <col min="5712" max="5712" width="11.1640625" style="250" customWidth="1"/>
    <col min="5713" max="5719" width="6.5" style="250" customWidth="1"/>
    <col min="5720" max="5720" width="8.1640625" style="250" customWidth="1"/>
    <col min="5721" max="5721" width="11.1640625" style="250" customWidth="1"/>
    <col min="5722" max="5726" width="6.5" style="250" customWidth="1"/>
    <col min="5727" max="5727" width="11.83203125" style="250" customWidth="1"/>
    <col min="5728" max="5728" width="6.5" style="250" customWidth="1"/>
    <col min="5729" max="5729" width="8.1640625" style="250" customWidth="1"/>
    <col min="5730" max="5731" width="6.5" style="250" customWidth="1"/>
    <col min="5732" max="5732" width="6.33203125" style="250" customWidth="1"/>
    <col min="5733" max="5733" width="11.1640625" style="250" customWidth="1"/>
    <col min="5734" max="5738" width="6.5" style="250" customWidth="1"/>
    <col min="5739" max="5739" width="12.33203125" style="250" bestFit="1" customWidth="1"/>
    <col min="5740" max="5888" width="8.6640625" style="250"/>
    <col min="5889" max="5889" width="14.83203125" style="250" customWidth="1"/>
    <col min="5890" max="5890" width="12.83203125" style="250" customWidth="1"/>
    <col min="5891" max="5891" width="11.1640625" style="250" customWidth="1"/>
    <col min="5892" max="5892" width="6.33203125" style="250" customWidth="1"/>
    <col min="5893" max="5894" width="8.1640625" style="250" customWidth="1"/>
    <col min="5895" max="5895" width="8.1640625" style="250" bestFit="1" customWidth="1"/>
    <col min="5896" max="5896" width="6.5" style="250" customWidth="1"/>
    <col min="5897" max="5897" width="11.83203125" style="250" bestFit="1" customWidth="1"/>
    <col min="5898" max="5898" width="8.1640625" style="250" bestFit="1" customWidth="1"/>
    <col min="5899" max="5899" width="6.5" style="250" customWidth="1"/>
    <col min="5900" max="5900" width="8.1640625" style="250" bestFit="1" customWidth="1"/>
    <col min="5901" max="5901" width="11.83203125" style="250" bestFit="1" customWidth="1"/>
    <col min="5902" max="5905" width="6.5" style="250" bestFit="1" customWidth="1"/>
    <col min="5906" max="5906" width="8.1640625" style="250" bestFit="1" customWidth="1"/>
    <col min="5907" max="5908" width="6.5" style="250" bestFit="1" customWidth="1"/>
    <col min="5909" max="5911" width="8.1640625" style="250" bestFit="1" customWidth="1"/>
    <col min="5912" max="5912" width="11.83203125" style="250" bestFit="1" customWidth="1"/>
    <col min="5913" max="5914" width="6.5" style="250" bestFit="1" customWidth="1"/>
    <col min="5915" max="5915" width="8.1640625" style="250" bestFit="1" customWidth="1"/>
    <col min="5916" max="5916" width="11.83203125" style="250" bestFit="1" customWidth="1"/>
    <col min="5917" max="5917" width="6.5" style="250" bestFit="1" customWidth="1"/>
    <col min="5918" max="5918" width="11.1640625" style="250" customWidth="1"/>
    <col min="5919" max="5922" width="6.5" style="250" bestFit="1" customWidth="1"/>
    <col min="5923" max="5923" width="6.5" style="250" customWidth="1"/>
    <col min="5924" max="5924" width="6.33203125" style="250" customWidth="1"/>
    <col min="5925" max="5926" width="6.5" style="250" bestFit="1" customWidth="1"/>
    <col min="5927" max="5927" width="6.5" style="250" customWidth="1"/>
    <col min="5928" max="5928" width="6.5" style="250" bestFit="1" customWidth="1"/>
    <col min="5929" max="5929" width="6.5" style="250" customWidth="1"/>
    <col min="5930" max="5939" width="6.5" style="250" bestFit="1" customWidth="1"/>
    <col min="5940" max="5940" width="8.1640625" style="250" bestFit="1" customWidth="1"/>
    <col min="5941" max="5951" width="6.5" style="250" bestFit="1" customWidth="1"/>
    <col min="5952" max="5952" width="11.1640625" style="250" customWidth="1"/>
    <col min="5953" max="5954" width="6.5" style="250" customWidth="1"/>
    <col min="5955" max="5955" width="6.5" style="250" bestFit="1" customWidth="1"/>
    <col min="5956" max="5956" width="6.5" style="250" customWidth="1"/>
    <col min="5957" max="5967" width="6.5" style="250" bestFit="1" customWidth="1"/>
    <col min="5968" max="5968" width="11.1640625" style="250" customWidth="1"/>
    <col min="5969" max="5975" width="6.5" style="250" customWidth="1"/>
    <col min="5976" max="5976" width="8.1640625" style="250" customWidth="1"/>
    <col min="5977" max="5977" width="11.1640625" style="250" customWidth="1"/>
    <col min="5978" max="5982" width="6.5" style="250" customWidth="1"/>
    <col min="5983" max="5983" width="11.83203125" style="250" customWidth="1"/>
    <col min="5984" max="5984" width="6.5" style="250" customWidth="1"/>
    <col min="5985" max="5985" width="8.1640625" style="250" customWidth="1"/>
    <col min="5986" max="5987" width="6.5" style="250" customWidth="1"/>
    <col min="5988" max="5988" width="6.33203125" style="250" customWidth="1"/>
    <col min="5989" max="5989" width="11.1640625" style="250" customWidth="1"/>
    <col min="5990" max="5994" width="6.5" style="250" customWidth="1"/>
    <col min="5995" max="5995" width="12.33203125" style="250" bestFit="1" customWidth="1"/>
    <col min="5996" max="6144" width="8.6640625" style="250"/>
    <col min="6145" max="6145" width="14.83203125" style="250" customWidth="1"/>
    <col min="6146" max="6146" width="12.83203125" style="250" customWidth="1"/>
    <col min="6147" max="6147" width="11.1640625" style="250" customWidth="1"/>
    <col min="6148" max="6148" width="6.33203125" style="250" customWidth="1"/>
    <col min="6149" max="6150" width="8.1640625" style="250" customWidth="1"/>
    <col min="6151" max="6151" width="8.1640625" style="250" bestFit="1" customWidth="1"/>
    <col min="6152" max="6152" width="6.5" style="250" customWidth="1"/>
    <col min="6153" max="6153" width="11.83203125" style="250" bestFit="1" customWidth="1"/>
    <col min="6154" max="6154" width="8.1640625" style="250" bestFit="1" customWidth="1"/>
    <col min="6155" max="6155" width="6.5" style="250" customWidth="1"/>
    <col min="6156" max="6156" width="8.1640625" style="250" bestFit="1" customWidth="1"/>
    <col min="6157" max="6157" width="11.83203125" style="250" bestFit="1" customWidth="1"/>
    <col min="6158" max="6161" width="6.5" style="250" bestFit="1" customWidth="1"/>
    <col min="6162" max="6162" width="8.1640625" style="250" bestFit="1" customWidth="1"/>
    <col min="6163" max="6164" width="6.5" style="250" bestFit="1" customWidth="1"/>
    <col min="6165" max="6167" width="8.1640625" style="250" bestFit="1" customWidth="1"/>
    <col min="6168" max="6168" width="11.83203125" style="250" bestFit="1" customWidth="1"/>
    <col min="6169" max="6170" width="6.5" style="250" bestFit="1" customWidth="1"/>
    <col min="6171" max="6171" width="8.1640625" style="250" bestFit="1" customWidth="1"/>
    <col min="6172" max="6172" width="11.83203125" style="250" bestFit="1" customWidth="1"/>
    <col min="6173" max="6173" width="6.5" style="250" bestFit="1" customWidth="1"/>
    <col min="6174" max="6174" width="11.1640625" style="250" customWidth="1"/>
    <col min="6175" max="6178" width="6.5" style="250" bestFit="1" customWidth="1"/>
    <col min="6179" max="6179" width="6.5" style="250" customWidth="1"/>
    <col min="6180" max="6180" width="6.33203125" style="250" customWidth="1"/>
    <col min="6181" max="6182" width="6.5" style="250" bestFit="1" customWidth="1"/>
    <col min="6183" max="6183" width="6.5" style="250" customWidth="1"/>
    <col min="6184" max="6184" width="6.5" style="250" bestFit="1" customWidth="1"/>
    <col min="6185" max="6185" width="6.5" style="250" customWidth="1"/>
    <col min="6186" max="6195" width="6.5" style="250" bestFit="1" customWidth="1"/>
    <col min="6196" max="6196" width="8.1640625" style="250" bestFit="1" customWidth="1"/>
    <col min="6197" max="6207" width="6.5" style="250" bestFit="1" customWidth="1"/>
    <col min="6208" max="6208" width="11.1640625" style="250" customWidth="1"/>
    <col min="6209" max="6210" width="6.5" style="250" customWidth="1"/>
    <col min="6211" max="6211" width="6.5" style="250" bestFit="1" customWidth="1"/>
    <col min="6212" max="6212" width="6.5" style="250" customWidth="1"/>
    <col min="6213" max="6223" width="6.5" style="250" bestFit="1" customWidth="1"/>
    <col min="6224" max="6224" width="11.1640625" style="250" customWidth="1"/>
    <col min="6225" max="6231" width="6.5" style="250" customWidth="1"/>
    <col min="6232" max="6232" width="8.1640625" style="250" customWidth="1"/>
    <col min="6233" max="6233" width="11.1640625" style="250" customWidth="1"/>
    <col min="6234" max="6238" width="6.5" style="250" customWidth="1"/>
    <col min="6239" max="6239" width="11.83203125" style="250" customWidth="1"/>
    <col min="6240" max="6240" width="6.5" style="250" customWidth="1"/>
    <col min="6241" max="6241" width="8.1640625" style="250" customWidth="1"/>
    <col min="6242" max="6243" width="6.5" style="250" customWidth="1"/>
    <col min="6244" max="6244" width="6.33203125" style="250" customWidth="1"/>
    <col min="6245" max="6245" width="11.1640625" style="250" customWidth="1"/>
    <col min="6246" max="6250" width="6.5" style="250" customWidth="1"/>
    <col min="6251" max="6251" width="12.33203125" style="250" bestFit="1" customWidth="1"/>
    <col min="6252" max="6400" width="8.6640625" style="250"/>
    <col min="6401" max="6401" width="14.83203125" style="250" customWidth="1"/>
    <col min="6402" max="6402" width="12.83203125" style="250" customWidth="1"/>
    <col min="6403" max="6403" width="11.1640625" style="250" customWidth="1"/>
    <col min="6404" max="6404" width="6.33203125" style="250" customWidth="1"/>
    <col min="6405" max="6406" width="8.1640625" style="250" customWidth="1"/>
    <col min="6407" max="6407" width="8.1640625" style="250" bestFit="1" customWidth="1"/>
    <col min="6408" max="6408" width="6.5" style="250" customWidth="1"/>
    <col min="6409" max="6409" width="11.83203125" style="250" bestFit="1" customWidth="1"/>
    <col min="6410" max="6410" width="8.1640625" style="250" bestFit="1" customWidth="1"/>
    <col min="6411" max="6411" width="6.5" style="250" customWidth="1"/>
    <col min="6412" max="6412" width="8.1640625" style="250" bestFit="1" customWidth="1"/>
    <col min="6413" max="6413" width="11.83203125" style="250" bestFit="1" customWidth="1"/>
    <col min="6414" max="6417" width="6.5" style="250" bestFit="1" customWidth="1"/>
    <col min="6418" max="6418" width="8.1640625" style="250" bestFit="1" customWidth="1"/>
    <col min="6419" max="6420" width="6.5" style="250" bestFit="1" customWidth="1"/>
    <col min="6421" max="6423" width="8.1640625" style="250" bestFit="1" customWidth="1"/>
    <col min="6424" max="6424" width="11.83203125" style="250" bestFit="1" customWidth="1"/>
    <col min="6425" max="6426" width="6.5" style="250" bestFit="1" customWidth="1"/>
    <col min="6427" max="6427" width="8.1640625" style="250" bestFit="1" customWidth="1"/>
    <col min="6428" max="6428" width="11.83203125" style="250" bestFit="1" customWidth="1"/>
    <col min="6429" max="6429" width="6.5" style="250" bestFit="1" customWidth="1"/>
    <col min="6430" max="6430" width="11.1640625" style="250" customWidth="1"/>
    <col min="6431" max="6434" width="6.5" style="250" bestFit="1" customWidth="1"/>
    <col min="6435" max="6435" width="6.5" style="250" customWidth="1"/>
    <col min="6436" max="6436" width="6.33203125" style="250" customWidth="1"/>
    <col min="6437" max="6438" width="6.5" style="250" bestFit="1" customWidth="1"/>
    <col min="6439" max="6439" width="6.5" style="250" customWidth="1"/>
    <col min="6440" max="6440" width="6.5" style="250" bestFit="1" customWidth="1"/>
    <col min="6441" max="6441" width="6.5" style="250" customWidth="1"/>
    <col min="6442" max="6451" width="6.5" style="250" bestFit="1" customWidth="1"/>
    <col min="6452" max="6452" width="8.1640625" style="250" bestFit="1" customWidth="1"/>
    <col min="6453" max="6463" width="6.5" style="250" bestFit="1" customWidth="1"/>
    <col min="6464" max="6464" width="11.1640625" style="250" customWidth="1"/>
    <col min="6465" max="6466" width="6.5" style="250" customWidth="1"/>
    <col min="6467" max="6467" width="6.5" style="250" bestFit="1" customWidth="1"/>
    <col min="6468" max="6468" width="6.5" style="250" customWidth="1"/>
    <col min="6469" max="6479" width="6.5" style="250" bestFit="1" customWidth="1"/>
    <col min="6480" max="6480" width="11.1640625" style="250" customWidth="1"/>
    <col min="6481" max="6487" width="6.5" style="250" customWidth="1"/>
    <col min="6488" max="6488" width="8.1640625" style="250" customWidth="1"/>
    <col min="6489" max="6489" width="11.1640625" style="250" customWidth="1"/>
    <col min="6490" max="6494" width="6.5" style="250" customWidth="1"/>
    <col min="6495" max="6495" width="11.83203125" style="250" customWidth="1"/>
    <col min="6496" max="6496" width="6.5" style="250" customWidth="1"/>
    <col min="6497" max="6497" width="8.1640625" style="250" customWidth="1"/>
    <col min="6498" max="6499" width="6.5" style="250" customWidth="1"/>
    <col min="6500" max="6500" width="6.33203125" style="250" customWidth="1"/>
    <col min="6501" max="6501" width="11.1640625" style="250" customWidth="1"/>
    <col min="6502" max="6506" width="6.5" style="250" customWidth="1"/>
    <col min="6507" max="6507" width="12.33203125" style="250" bestFit="1" customWidth="1"/>
    <col min="6508" max="6656" width="8.6640625" style="250"/>
    <col min="6657" max="6657" width="14.83203125" style="250" customWidth="1"/>
    <col min="6658" max="6658" width="12.83203125" style="250" customWidth="1"/>
    <col min="6659" max="6659" width="11.1640625" style="250" customWidth="1"/>
    <col min="6660" max="6660" width="6.33203125" style="250" customWidth="1"/>
    <col min="6661" max="6662" width="8.1640625" style="250" customWidth="1"/>
    <col min="6663" max="6663" width="8.1640625" style="250" bestFit="1" customWidth="1"/>
    <col min="6664" max="6664" width="6.5" style="250" customWidth="1"/>
    <col min="6665" max="6665" width="11.83203125" style="250" bestFit="1" customWidth="1"/>
    <col min="6666" max="6666" width="8.1640625" style="250" bestFit="1" customWidth="1"/>
    <col min="6667" max="6667" width="6.5" style="250" customWidth="1"/>
    <col min="6668" max="6668" width="8.1640625" style="250" bestFit="1" customWidth="1"/>
    <col min="6669" max="6669" width="11.83203125" style="250" bestFit="1" customWidth="1"/>
    <col min="6670" max="6673" width="6.5" style="250" bestFit="1" customWidth="1"/>
    <col min="6674" max="6674" width="8.1640625" style="250" bestFit="1" customWidth="1"/>
    <col min="6675" max="6676" width="6.5" style="250" bestFit="1" customWidth="1"/>
    <col min="6677" max="6679" width="8.1640625" style="250" bestFit="1" customWidth="1"/>
    <col min="6680" max="6680" width="11.83203125" style="250" bestFit="1" customWidth="1"/>
    <col min="6681" max="6682" width="6.5" style="250" bestFit="1" customWidth="1"/>
    <col min="6683" max="6683" width="8.1640625" style="250" bestFit="1" customWidth="1"/>
    <col min="6684" max="6684" width="11.83203125" style="250" bestFit="1" customWidth="1"/>
    <col min="6685" max="6685" width="6.5" style="250" bestFit="1" customWidth="1"/>
    <col min="6686" max="6686" width="11.1640625" style="250" customWidth="1"/>
    <col min="6687" max="6690" width="6.5" style="250" bestFit="1" customWidth="1"/>
    <col min="6691" max="6691" width="6.5" style="250" customWidth="1"/>
    <col min="6692" max="6692" width="6.33203125" style="250" customWidth="1"/>
    <col min="6693" max="6694" width="6.5" style="250" bestFit="1" customWidth="1"/>
    <col min="6695" max="6695" width="6.5" style="250" customWidth="1"/>
    <col min="6696" max="6696" width="6.5" style="250" bestFit="1" customWidth="1"/>
    <col min="6697" max="6697" width="6.5" style="250" customWidth="1"/>
    <col min="6698" max="6707" width="6.5" style="250" bestFit="1" customWidth="1"/>
    <col min="6708" max="6708" width="8.1640625" style="250" bestFit="1" customWidth="1"/>
    <col min="6709" max="6719" width="6.5" style="250" bestFit="1" customWidth="1"/>
    <col min="6720" max="6720" width="11.1640625" style="250" customWidth="1"/>
    <col min="6721" max="6722" width="6.5" style="250" customWidth="1"/>
    <col min="6723" max="6723" width="6.5" style="250" bestFit="1" customWidth="1"/>
    <col min="6724" max="6724" width="6.5" style="250" customWidth="1"/>
    <col min="6725" max="6735" width="6.5" style="250" bestFit="1" customWidth="1"/>
    <col min="6736" max="6736" width="11.1640625" style="250" customWidth="1"/>
    <col min="6737" max="6743" width="6.5" style="250" customWidth="1"/>
    <col min="6744" max="6744" width="8.1640625" style="250" customWidth="1"/>
    <col min="6745" max="6745" width="11.1640625" style="250" customWidth="1"/>
    <col min="6746" max="6750" width="6.5" style="250" customWidth="1"/>
    <col min="6751" max="6751" width="11.83203125" style="250" customWidth="1"/>
    <col min="6752" max="6752" width="6.5" style="250" customWidth="1"/>
    <col min="6753" max="6753" width="8.1640625" style="250" customWidth="1"/>
    <col min="6754" max="6755" width="6.5" style="250" customWidth="1"/>
    <col min="6756" max="6756" width="6.33203125" style="250" customWidth="1"/>
    <col min="6757" max="6757" width="11.1640625" style="250" customWidth="1"/>
    <col min="6758" max="6762" width="6.5" style="250" customWidth="1"/>
    <col min="6763" max="6763" width="12.33203125" style="250" bestFit="1" customWidth="1"/>
    <col min="6764" max="6912" width="8.6640625" style="250"/>
    <col min="6913" max="6913" width="14.83203125" style="250" customWidth="1"/>
    <col min="6914" max="6914" width="12.83203125" style="250" customWidth="1"/>
    <col min="6915" max="6915" width="11.1640625" style="250" customWidth="1"/>
    <col min="6916" max="6916" width="6.33203125" style="250" customWidth="1"/>
    <col min="6917" max="6918" width="8.1640625" style="250" customWidth="1"/>
    <col min="6919" max="6919" width="8.1640625" style="250" bestFit="1" customWidth="1"/>
    <col min="6920" max="6920" width="6.5" style="250" customWidth="1"/>
    <col min="6921" max="6921" width="11.83203125" style="250" bestFit="1" customWidth="1"/>
    <col min="6922" max="6922" width="8.1640625" style="250" bestFit="1" customWidth="1"/>
    <col min="6923" max="6923" width="6.5" style="250" customWidth="1"/>
    <col min="6924" max="6924" width="8.1640625" style="250" bestFit="1" customWidth="1"/>
    <col min="6925" max="6925" width="11.83203125" style="250" bestFit="1" customWidth="1"/>
    <col min="6926" max="6929" width="6.5" style="250" bestFit="1" customWidth="1"/>
    <col min="6930" max="6930" width="8.1640625" style="250" bestFit="1" customWidth="1"/>
    <col min="6931" max="6932" width="6.5" style="250" bestFit="1" customWidth="1"/>
    <col min="6933" max="6935" width="8.1640625" style="250" bestFit="1" customWidth="1"/>
    <col min="6936" max="6936" width="11.83203125" style="250" bestFit="1" customWidth="1"/>
    <col min="6937" max="6938" width="6.5" style="250" bestFit="1" customWidth="1"/>
    <col min="6939" max="6939" width="8.1640625" style="250" bestFit="1" customWidth="1"/>
    <col min="6940" max="6940" width="11.83203125" style="250" bestFit="1" customWidth="1"/>
    <col min="6941" max="6941" width="6.5" style="250" bestFit="1" customWidth="1"/>
    <col min="6942" max="6942" width="11.1640625" style="250" customWidth="1"/>
    <col min="6943" max="6946" width="6.5" style="250" bestFit="1" customWidth="1"/>
    <col min="6947" max="6947" width="6.5" style="250" customWidth="1"/>
    <col min="6948" max="6948" width="6.33203125" style="250" customWidth="1"/>
    <col min="6949" max="6950" width="6.5" style="250" bestFit="1" customWidth="1"/>
    <col min="6951" max="6951" width="6.5" style="250" customWidth="1"/>
    <col min="6952" max="6952" width="6.5" style="250" bestFit="1" customWidth="1"/>
    <col min="6953" max="6953" width="6.5" style="250" customWidth="1"/>
    <col min="6954" max="6963" width="6.5" style="250" bestFit="1" customWidth="1"/>
    <col min="6964" max="6964" width="8.1640625" style="250" bestFit="1" customWidth="1"/>
    <col min="6965" max="6975" width="6.5" style="250" bestFit="1" customWidth="1"/>
    <col min="6976" max="6976" width="11.1640625" style="250" customWidth="1"/>
    <col min="6977" max="6978" width="6.5" style="250" customWidth="1"/>
    <col min="6979" max="6979" width="6.5" style="250" bestFit="1" customWidth="1"/>
    <col min="6980" max="6980" width="6.5" style="250" customWidth="1"/>
    <col min="6981" max="6991" width="6.5" style="250" bestFit="1" customWidth="1"/>
    <col min="6992" max="6992" width="11.1640625" style="250" customWidth="1"/>
    <col min="6993" max="6999" width="6.5" style="250" customWidth="1"/>
    <col min="7000" max="7000" width="8.1640625" style="250" customWidth="1"/>
    <col min="7001" max="7001" width="11.1640625" style="250" customWidth="1"/>
    <col min="7002" max="7006" width="6.5" style="250" customWidth="1"/>
    <col min="7007" max="7007" width="11.83203125" style="250" customWidth="1"/>
    <col min="7008" max="7008" width="6.5" style="250" customWidth="1"/>
    <col min="7009" max="7009" width="8.1640625" style="250" customWidth="1"/>
    <col min="7010" max="7011" width="6.5" style="250" customWidth="1"/>
    <col min="7012" max="7012" width="6.33203125" style="250" customWidth="1"/>
    <col min="7013" max="7013" width="11.1640625" style="250" customWidth="1"/>
    <col min="7014" max="7018" width="6.5" style="250" customWidth="1"/>
    <col min="7019" max="7019" width="12.33203125" style="250" bestFit="1" customWidth="1"/>
    <col min="7020" max="7168" width="8.6640625" style="250"/>
    <col min="7169" max="7169" width="14.83203125" style="250" customWidth="1"/>
    <col min="7170" max="7170" width="12.83203125" style="250" customWidth="1"/>
    <col min="7171" max="7171" width="11.1640625" style="250" customWidth="1"/>
    <col min="7172" max="7172" width="6.33203125" style="250" customWidth="1"/>
    <col min="7173" max="7174" width="8.1640625" style="250" customWidth="1"/>
    <col min="7175" max="7175" width="8.1640625" style="250" bestFit="1" customWidth="1"/>
    <col min="7176" max="7176" width="6.5" style="250" customWidth="1"/>
    <col min="7177" max="7177" width="11.83203125" style="250" bestFit="1" customWidth="1"/>
    <col min="7178" max="7178" width="8.1640625" style="250" bestFit="1" customWidth="1"/>
    <col min="7179" max="7179" width="6.5" style="250" customWidth="1"/>
    <col min="7180" max="7180" width="8.1640625" style="250" bestFit="1" customWidth="1"/>
    <col min="7181" max="7181" width="11.83203125" style="250" bestFit="1" customWidth="1"/>
    <col min="7182" max="7185" width="6.5" style="250" bestFit="1" customWidth="1"/>
    <col min="7186" max="7186" width="8.1640625" style="250" bestFit="1" customWidth="1"/>
    <col min="7187" max="7188" width="6.5" style="250" bestFit="1" customWidth="1"/>
    <col min="7189" max="7191" width="8.1640625" style="250" bestFit="1" customWidth="1"/>
    <col min="7192" max="7192" width="11.83203125" style="250" bestFit="1" customWidth="1"/>
    <col min="7193" max="7194" width="6.5" style="250" bestFit="1" customWidth="1"/>
    <col min="7195" max="7195" width="8.1640625" style="250" bestFit="1" customWidth="1"/>
    <col min="7196" max="7196" width="11.83203125" style="250" bestFit="1" customWidth="1"/>
    <col min="7197" max="7197" width="6.5" style="250" bestFit="1" customWidth="1"/>
    <col min="7198" max="7198" width="11.1640625" style="250" customWidth="1"/>
    <col min="7199" max="7202" width="6.5" style="250" bestFit="1" customWidth="1"/>
    <col min="7203" max="7203" width="6.5" style="250" customWidth="1"/>
    <col min="7204" max="7204" width="6.33203125" style="250" customWidth="1"/>
    <col min="7205" max="7206" width="6.5" style="250" bestFit="1" customWidth="1"/>
    <col min="7207" max="7207" width="6.5" style="250" customWidth="1"/>
    <col min="7208" max="7208" width="6.5" style="250" bestFit="1" customWidth="1"/>
    <col min="7209" max="7209" width="6.5" style="250" customWidth="1"/>
    <col min="7210" max="7219" width="6.5" style="250" bestFit="1" customWidth="1"/>
    <col min="7220" max="7220" width="8.1640625" style="250" bestFit="1" customWidth="1"/>
    <col min="7221" max="7231" width="6.5" style="250" bestFit="1" customWidth="1"/>
    <col min="7232" max="7232" width="11.1640625" style="250" customWidth="1"/>
    <col min="7233" max="7234" width="6.5" style="250" customWidth="1"/>
    <col min="7235" max="7235" width="6.5" style="250" bestFit="1" customWidth="1"/>
    <col min="7236" max="7236" width="6.5" style="250" customWidth="1"/>
    <col min="7237" max="7247" width="6.5" style="250" bestFit="1" customWidth="1"/>
    <col min="7248" max="7248" width="11.1640625" style="250" customWidth="1"/>
    <col min="7249" max="7255" width="6.5" style="250" customWidth="1"/>
    <col min="7256" max="7256" width="8.1640625" style="250" customWidth="1"/>
    <col min="7257" max="7257" width="11.1640625" style="250" customWidth="1"/>
    <col min="7258" max="7262" width="6.5" style="250" customWidth="1"/>
    <col min="7263" max="7263" width="11.83203125" style="250" customWidth="1"/>
    <col min="7264" max="7264" width="6.5" style="250" customWidth="1"/>
    <col min="7265" max="7265" width="8.1640625" style="250" customWidth="1"/>
    <col min="7266" max="7267" width="6.5" style="250" customWidth="1"/>
    <col min="7268" max="7268" width="6.33203125" style="250" customWidth="1"/>
    <col min="7269" max="7269" width="11.1640625" style="250" customWidth="1"/>
    <col min="7270" max="7274" width="6.5" style="250" customWidth="1"/>
    <col min="7275" max="7275" width="12.33203125" style="250" bestFit="1" customWidth="1"/>
    <col min="7276" max="7424" width="8.6640625" style="250"/>
    <col min="7425" max="7425" width="14.83203125" style="250" customWidth="1"/>
    <col min="7426" max="7426" width="12.83203125" style="250" customWidth="1"/>
    <col min="7427" max="7427" width="11.1640625" style="250" customWidth="1"/>
    <col min="7428" max="7428" width="6.33203125" style="250" customWidth="1"/>
    <col min="7429" max="7430" width="8.1640625" style="250" customWidth="1"/>
    <col min="7431" max="7431" width="8.1640625" style="250" bestFit="1" customWidth="1"/>
    <col min="7432" max="7432" width="6.5" style="250" customWidth="1"/>
    <col min="7433" max="7433" width="11.83203125" style="250" bestFit="1" customWidth="1"/>
    <col min="7434" max="7434" width="8.1640625" style="250" bestFit="1" customWidth="1"/>
    <col min="7435" max="7435" width="6.5" style="250" customWidth="1"/>
    <col min="7436" max="7436" width="8.1640625" style="250" bestFit="1" customWidth="1"/>
    <col min="7437" max="7437" width="11.83203125" style="250" bestFit="1" customWidth="1"/>
    <col min="7438" max="7441" width="6.5" style="250" bestFit="1" customWidth="1"/>
    <col min="7442" max="7442" width="8.1640625" style="250" bestFit="1" customWidth="1"/>
    <col min="7443" max="7444" width="6.5" style="250" bestFit="1" customWidth="1"/>
    <col min="7445" max="7447" width="8.1640625" style="250" bestFit="1" customWidth="1"/>
    <col min="7448" max="7448" width="11.83203125" style="250" bestFit="1" customWidth="1"/>
    <col min="7449" max="7450" width="6.5" style="250" bestFit="1" customWidth="1"/>
    <col min="7451" max="7451" width="8.1640625" style="250" bestFit="1" customWidth="1"/>
    <col min="7452" max="7452" width="11.83203125" style="250" bestFit="1" customWidth="1"/>
    <col min="7453" max="7453" width="6.5" style="250" bestFit="1" customWidth="1"/>
    <col min="7454" max="7454" width="11.1640625" style="250" customWidth="1"/>
    <col min="7455" max="7458" width="6.5" style="250" bestFit="1" customWidth="1"/>
    <col min="7459" max="7459" width="6.5" style="250" customWidth="1"/>
    <col min="7460" max="7460" width="6.33203125" style="250" customWidth="1"/>
    <col min="7461" max="7462" width="6.5" style="250" bestFit="1" customWidth="1"/>
    <col min="7463" max="7463" width="6.5" style="250" customWidth="1"/>
    <col min="7464" max="7464" width="6.5" style="250" bestFit="1" customWidth="1"/>
    <col min="7465" max="7465" width="6.5" style="250" customWidth="1"/>
    <col min="7466" max="7475" width="6.5" style="250" bestFit="1" customWidth="1"/>
    <col min="7476" max="7476" width="8.1640625" style="250" bestFit="1" customWidth="1"/>
    <col min="7477" max="7487" width="6.5" style="250" bestFit="1" customWidth="1"/>
    <col min="7488" max="7488" width="11.1640625" style="250" customWidth="1"/>
    <col min="7489" max="7490" width="6.5" style="250" customWidth="1"/>
    <col min="7491" max="7491" width="6.5" style="250" bestFit="1" customWidth="1"/>
    <col min="7492" max="7492" width="6.5" style="250" customWidth="1"/>
    <col min="7493" max="7503" width="6.5" style="250" bestFit="1" customWidth="1"/>
    <col min="7504" max="7504" width="11.1640625" style="250" customWidth="1"/>
    <col min="7505" max="7511" width="6.5" style="250" customWidth="1"/>
    <col min="7512" max="7512" width="8.1640625" style="250" customWidth="1"/>
    <col min="7513" max="7513" width="11.1640625" style="250" customWidth="1"/>
    <col min="7514" max="7518" width="6.5" style="250" customWidth="1"/>
    <col min="7519" max="7519" width="11.83203125" style="250" customWidth="1"/>
    <col min="7520" max="7520" width="6.5" style="250" customWidth="1"/>
    <col min="7521" max="7521" width="8.1640625" style="250" customWidth="1"/>
    <col min="7522" max="7523" width="6.5" style="250" customWidth="1"/>
    <col min="7524" max="7524" width="6.33203125" style="250" customWidth="1"/>
    <col min="7525" max="7525" width="11.1640625" style="250" customWidth="1"/>
    <col min="7526" max="7530" width="6.5" style="250" customWidth="1"/>
    <col min="7531" max="7531" width="12.33203125" style="250" bestFit="1" customWidth="1"/>
    <col min="7532" max="7680" width="8.6640625" style="250"/>
    <col min="7681" max="7681" width="14.83203125" style="250" customWidth="1"/>
    <col min="7682" max="7682" width="12.83203125" style="250" customWidth="1"/>
    <col min="7683" max="7683" width="11.1640625" style="250" customWidth="1"/>
    <col min="7684" max="7684" width="6.33203125" style="250" customWidth="1"/>
    <col min="7685" max="7686" width="8.1640625" style="250" customWidth="1"/>
    <col min="7687" max="7687" width="8.1640625" style="250" bestFit="1" customWidth="1"/>
    <col min="7688" max="7688" width="6.5" style="250" customWidth="1"/>
    <col min="7689" max="7689" width="11.83203125" style="250" bestFit="1" customWidth="1"/>
    <col min="7690" max="7690" width="8.1640625" style="250" bestFit="1" customWidth="1"/>
    <col min="7691" max="7691" width="6.5" style="250" customWidth="1"/>
    <col min="7692" max="7692" width="8.1640625" style="250" bestFit="1" customWidth="1"/>
    <col min="7693" max="7693" width="11.83203125" style="250" bestFit="1" customWidth="1"/>
    <col min="7694" max="7697" width="6.5" style="250" bestFit="1" customWidth="1"/>
    <col min="7698" max="7698" width="8.1640625" style="250" bestFit="1" customWidth="1"/>
    <col min="7699" max="7700" width="6.5" style="250" bestFit="1" customWidth="1"/>
    <col min="7701" max="7703" width="8.1640625" style="250" bestFit="1" customWidth="1"/>
    <col min="7704" max="7704" width="11.83203125" style="250" bestFit="1" customWidth="1"/>
    <col min="7705" max="7706" width="6.5" style="250" bestFit="1" customWidth="1"/>
    <col min="7707" max="7707" width="8.1640625" style="250" bestFit="1" customWidth="1"/>
    <col min="7708" max="7708" width="11.83203125" style="250" bestFit="1" customWidth="1"/>
    <col min="7709" max="7709" width="6.5" style="250" bestFit="1" customWidth="1"/>
    <col min="7710" max="7710" width="11.1640625" style="250" customWidth="1"/>
    <col min="7711" max="7714" width="6.5" style="250" bestFit="1" customWidth="1"/>
    <col min="7715" max="7715" width="6.5" style="250" customWidth="1"/>
    <col min="7716" max="7716" width="6.33203125" style="250" customWidth="1"/>
    <col min="7717" max="7718" width="6.5" style="250" bestFit="1" customWidth="1"/>
    <col min="7719" max="7719" width="6.5" style="250" customWidth="1"/>
    <col min="7720" max="7720" width="6.5" style="250" bestFit="1" customWidth="1"/>
    <col min="7721" max="7721" width="6.5" style="250" customWidth="1"/>
    <col min="7722" max="7731" width="6.5" style="250" bestFit="1" customWidth="1"/>
    <col min="7732" max="7732" width="8.1640625" style="250" bestFit="1" customWidth="1"/>
    <col min="7733" max="7743" width="6.5" style="250" bestFit="1" customWidth="1"/>
    <col min="7744" max="7744" width="11.1640625" style="250" customWidth="1"/>
    <col min="7745" max="7746" width="6.5" style="250" customWidth="1"/>
    <col min="7747" max="7747" width="6.5" style="250" bestFit="1" customWidth="1"/>
    <col min="7748" max="7748" width="6.5" style="250" customWidth="1"/>
    <col min="7749" max="7759" width="6.5" style="250" bestFit="1" customWidth="1"/>
    <col min="7760" max="7760" width="11.1640625" style="250" customWidth="1"/>
    <col min="7761" max="7767" width="6.5" style="250" customWidth="1"/>
    <col min="7768" max="7768" width="8.1640625" style="250" customWidth="1"/>
    <col min="7769" max="7769" width="11.1640625" style="250" customWidth="1"/>
    <col min="7770" max="7774" width="6.5" style="250" customWidth="1"/>
    <col min="7775" max="7775" width="11.83203125" style="250" customWidth="1"/>
    <col min="7776" max="7776" width="6.5" style="250" customWidth="1"/>
    <col min="7777" max="7777" width="8.1640625" style="250" customWidth="1"/>
    <col min="7778" max="7779" width="6.5" style="250" customWidth="1"/>
    <col min="7780" max="7780" width="6.33203125" style="250" customWidth="1"/>
    <col min="7781" max="7781" width="11.1640625" style="250" customWidth="1"/>
    <col min="7782" max="7786" width="6.5" style="250" customWidth="1"/>
    <col min="7787" max="7787" width="12.33203125" style="250" bestFit="1" customWidth="1"/>
    <col min="7788" max="7936" width="8.6640625" style="250"/>
    <col min="7937" max="7937" width="14.83203125" style="250" customWidth="1"/>
    <col min="7938" max="7938" width="12.83203125" style="250" customWidth="1"/>
    <col min="7939" max="7939" width="11.1640625" style="250" customWidth="1"/>
    <col min="7940" max="7940" width="6.33203125" style="250" customWidth="1"/>
    <col min="7941" max="7942" width="8.1640625" style="250" customWidth="1"/>
    <col min="7943" max="7943" width="8.1640625" style="250" bestFit="1" customWidth="1"/>
    <col min="7944" max="7944" width="6.5" style="250" customWidth="1"/>
    <col min="7945" max="7945" width="11.83203125" style="250" bestFit="1" customWidth="1"/>
    <col min="7946" max="7946" width="8.1640625" style="250" bestFit="1" customWidth="1"/>
    <col min="7947" max="7947" width="6.5" style="250" customWidth="1"/>
    <col min="7948" max="7948" width="8.1640625" style="250" bestFit="1" customWidth="1"/>
    <col min="7949" max="7949" width="11.83203125" style="250" bestFit="1" customWidth="1"/>
    <col min="7950" max="7953" width="6.5" style="250" bestFit="1" customWidth="1"/>
    <col min="7954" max="7954" width="8.1640625" style="250" bestFit="1" customWidth="1"/>
    <col min="7955" max="7956" width="6.5" style="250" bestFit="1" customWidth="1"/>
    <col min="7957" max="7959" width="8.1640625" style="250" bestFit="1" customWidth="1"/>
    <col min="7960" max="7960" width="11.83203125" style="250" bestFit="1" customWidth="1"/>
    <col min="7961" max="7962" width="6.5" style="250" bestFit="1" customWidth="1"/>
    <col min="7963" max="7963" width="8.1640625" style="250" bestFit="1" customWidth="1"/>
    <col min="7964" max="7964" width="11.83203125" style="250" bestFit="1" customWidth="1"/>
    <col min="7965" max="7965" width="6.5" style="250" bestFit="1" customWidth="1"/>
    <col min="7966" max="7966" width="11.1640625" style="250" customWidth="1"/>
    <col min="7967" max="7970" width="6.5" style="250" bestFit="1" customWidth="1"/>
    <col min="7971" max="7971" width="6.5" style="250" customWidth="1"/>
    <col min="7972" max="7972" width="6.33203125" style="250" customWidth="1"/>
    <col min="7973" max="7974" width="6.5" style="250" bestFit="1" customWidth="1"/>
    <col min="7975" max="7975" width="6.5" style="250" customWidth="1"/>
    <col min="7976" max="7976" width="6.5" style="250" bestFit="1" customWidth="1"/>
    <col min="7977" max="7977" width="6.5" style="250" customWidth="1"/>
    <col min="7978" max="7987" width="6.5" style="250" bestFit="1" customWidth="1"/>
    <col min="7988" max="7988" width="8.1640625" style="250" bestFit="1" customWidth="1"/>
    <col min="7989" max="7999" width="6.5" style="250" bestFit="1" customWidth="1"/>
    <col min="8000" max="8000" width="11.1640625" style="250" customWidth="1"/>
    <col min="8001" max="8002" width="6.5" style="250" customWidth="1"/>
    <col min="8003" max="8003" width="6.5" style="250" bestFit="1" customWidth="1"/>
    <col min="8004" max="8004" width="6.5" style="250" customWidth="1"/>
    <col min="8005" max="8015" width="6.5" style="250" bestFit="1" customWidth="1"/>
    <col min="8016" max="8016" width="11.1640625" style="250" customWidth="1"/>
    <col min="8017" max="8023" width="6.5" style="250" customWidth="1"/>
    <col min="8024" max="8024" width="8.1640625" style="250" customWidth="1"/>
    <col min="8025" max="8025" width="11.1640625" style="250" customWidth="1"/>
    <col min="8026" max="8030" width="6.5" style="250" customWidth="1"/>
    <col min="8031" max="8031" width="11.83203125" style="250" customWidth="1"/>
    <col min="8032" max="8032" width="6.5" style="250" customWidth="1"/>
    <col min="8033" max="8033" width="8.1640625" style="250" customWidth="1"/>
    <col min="8034" max="8035" width="6.5" style="250" customWidth="1"/>
    <col min="8036" max="8036" width="6.33203125" style="250" customWidth="1"/>
    <col min="8037" max="8037" width="11.1640625" style="250" customWidth="1"/>
    <col min="8038" max="8042" width="6.5" style="250" customWidth="1"/>
    <col min="8043" max="8043" width="12.33203125" style="250" bestFit="1" customWidth="1"/>
    <col min="8044" max="8192" width="8.6640625" style="250"/>
    <col min="8193" max="8193" width="14.83203125" style="250" customWidth="1"/>
    <col min="8194" max="8194" width="12.83203125" style="250" customWidth="1"/>
    <col min="8195" max="8195" width="11.1640625" style="250" customWidth="1"/>
    <col min="8196" max="8196" width="6.33203125" style="250" customWidth="1"/>
    <col min="8197" max="8198" width="8.1640625" style="250" customWidth="1"/>
    <col min="8199" max="8199" width="8.1640625" style="250" bestFit="1" customWidth="1"/>
    <col min="8200" max="8200" width="6.5" style="250" customWidth="1"/>
    <col min="8201" max="8201" width="11.83203125" style="250" bestFit="1" customWidth="1"/>
    <col min="8202" max="8202" width="8.1640625" style="250" bestFit="1" customWidth="1"/>
    <col min="8203" max="8203" width="6.5" style="250" customWidth="1"/>
    <col min="8204" max="8204" width="8.1640625" style="250" bestFit="1" customWidth="1"/>
    <col min="8205" max="8205" width="11.83203125" style="250" bestFit="1" customWidth="1"/>
    <col min="8206" max="8209" width="6.5" style="250" bestFit="1" customWidth="1"/>
    <col min="8210" max="8210" width="8.1640625" style="250" bestFit="1" customWidth="1"/>
    <col min="8211" max="8212" width="6.5" style="250" bestFit="1" customWidth="1"/>
    <col min="8213" max="8215" width="8.1640625" style="250" bestFit="1" customWidth="1"/>
    <col min="8216" max="8216" width="11.83203125" style="250" bestFit="1" customWidth="1"/>
    <col min="8217" max="8218" width="6.5" style="250" bestFit="1" customWidth="1"/>
    <col min="8219" max="8219" width="8.1640625" style="250" bestFit="1" customWidth="1"/>
    <col min="8220" max="8220" width="11.83203125" style="250" bestFit="1" customWidth="1"/>
    <col min="8221" max="8221" width="6.5" style="250" bestFit="1" customWidth="1"/>
    <col min="8222" max="8222" width="11.1640625" style="250" customWidth="1"/>
    <col min="8223" max="8226" width="6.5" style="250" bestFit="1" customWidth="1"/>
    <col min="8227" max="8227" width="6.5" style="250" customWidth="1"/>
    <col min="8228" max="8228" width="6.33203125" style="250" customWidth="1"/>
    <col min="8229" max="8230" width="6.5" style="250" bestFit="1" customWidth="1"/>
    <col min="8231" max="8231" width="6.5" style="250" customWidth="1"/>
    <col min="8232" max="8232" width="6.5" style="250" bestFit="1" customWidth="1"/>
    <col min="8233" max="8233" width="6.5" style="250" customWidth="1"/>
    <col min="8234" max="8243" width="6.5" style="250" bestFit="1" customWidth="1"/>
    <col min="8244" max="8244" width="8.1640625" style="250" bestFit="1" customWidth="1"/>
    <col min="8245" max="8255" width="6.5" style="250" bestFit="1" customWidth="1"/>
    <col min="8256" max="8256" width="11.1640625" style="250" customWidth="1"/>
    <col min="8257" max="8258" width="6.5" style="250" customWidth="1"/>
    <col min="8259" max="8259" width="6.5" style="250" bestFit="1" customWidth="1"/>
    <col min="8260" max="8260" width="6.5" style="250" customWidth="1"/>
    <col min="8261" max="8271" width="6.5" style="250" bestFit="1" customWidth="1"/>
    <col min="8272" max="8272" width="11.1640625" style="250" customWidth="1"/>
    <col min="8273" max="8279" width="6.5" style="250" customWidth="1"/>
    <col min="8280" max="8280" width="8.1640625" style="250" customWidth="1"/>
    <col min="8281" max="8281" width="11.1640625" style="250" customWidth="1"/>
    <col min="8282" max="8286" width="6.5" style="250" customWidth="1"/>
    <col min="8287" max="8287" width="11.83203125" style="250" customWidth="1"/>
    <col min="8288" max="8288" width="6.5" style="250" customWidth="1"/>
    <col min="8289" max="8289" width="8.1640625" style="250" customWidth="1"/>
    <col min="8290" max="8291" width="6.5" style="250" customWidth="1"/>
    <col min="8292" max="8292" width="6.33203125" style="250" customWidth="1"/>
    <col min="8293" max="8293" width="11.1640625" style="250" customWidth="1"/>
    <col min="8294" max="8298" width="6.5" style="250" customWidth="1"/>
    <col min="8299" max="8299" width="12.33203125" style="250" bestFit="1" customWidth="1"/>
    <col min="8300" max="8448" width="8.6640625" style="250"/>
    <col min="8449" max="8449" width="14.83203125" style="250" customWidth="1"/>
    <col min="8450" max="8450" width="12.83203125" style="250" customWidth="1"/>
    <col min="8451" max="8451" width="11.1640625" style="250" customWidth="1"/>
    <col min="8452" max="8452" width="6.33203125" style="250" customWidth="1"/>
    <col min="8453" max="8454" width="8.1640625" style="250" customWidth="1"/>
    <col min="8455" max="8455" width="8.1640625" style="250" bestFit="1" customWidth="1"/>
    <col min="8456" max="8456" width="6.5" style="250" customWidth="1"/>
    <col min="8457" max="8457" width="11.83203125" style="250" bestFit="1" customWidth="1"/>
    <col min="8458" max="8458" width="8.1640625" style="250" bestFit="1" customWidth="1"/>
    <col min="8459" max="8459" width="6.5" style="250" customWidth="1"/>
    <col min="8460" max="8460" width="8.1640625" style="250" bestFit="1" customWidth="1"/>
    <col min="8461" max="8461" width="11.83203125" style="250" bestFit="1" customWidth="1"/>
    <col min="8462" max="8465" width="6.5" style="250" bestFit="1" customWidth="1"/>
    <col min="8466" max="8466" width="8.1640625" style="250" bestFit="1" customWidth="1"/>
    <col min="8467" max="8468" width="6.5" style="250" bestFit="1" customWidth="1"/>
    <col min="8469" max="8471" width="8.1640625" style="250" bestFit="1" customWidth="1"/>
    <col min="8472" max="8472" width="11.83203125" style="250" bestFit="1" customWidth="1"/>
    <col min="8473" max="8474" width="6.5" style="250" bestFit="1" customWidth="1"/>
    <col min="8475" max="8475" width="8.1640625" style="250" bestFit="1" customWidth="1"/>
    <col min="8476" max="8476" width="11.83203125" style="250" bestFit="1" customWidth="1"/>
    <col min="8477" max="8477" width="6.5" style="250" bestFit="1" customWidth="1"/>
    <col min="8478" max="8478" width="11.1640625" style="250" customWidth="1"/>
    <col min="8479" max="8482" width="6.5" style="250" bestFit="1" customWidth="1"/>
    <col min="8483" max="8483" width="6.5" style="250" customWidth="1"/>
    <col min="8484" max="8484" width="6.33203125" style="250" customWidth="1"/>
    <col min="8485" max="8486" width="6.5" style="250" bestFit="1" customWidth="1"/>
    <col min="8487" max="8487" width="6.5" style="250" customWidth="1"/>
    <col min="8488" max="8488" width="6.5" style="250" bestFit="1" customWidth="1"/>
    <col min="8489" max="8489" width="6.5" style="250" customWidth="1"/>
    <col min="8490" max="8499" width="6.5" style="250" bestFit="1" customWidth="1"/>
    <col min="8500" max="8500" width="8.1640625" style="250" bestFit="1" customWidth="1"/>
    <col min="8501" max="8511" width="6.5" style="250" bestFit="1" customWidth="1"/>
    <col min="8512" max="8512" width="11.1640625" style="250" customWidth="1"/>
    <col min="8513" max="8514" width="6.5" style="250" customWidth="1"/>
    <col min="8515" max="8515" width="6.5" style="250" bestFit="1" customWidth="1"/>
    <col min="8516" max="8516" width="6.5" style="250" customWidth="1"/>
    <col min="8517" max="8527" width="6.5" style="250" bestFit="1" customWidth="1"/>
    <col min="8528" max="8528" width="11.1640625" style="250" customWidth="1"/>
    <col min="8529" max="8535" width="6.5" style="250" customWidth="1"/>
    <col min="8536" max="8536" width="8.1640625" style="250" customWidth="1"/>
    <col min="8537" max="8537" width="11.1640625" style="250" customWidth="1"/>
    <col min="8538" max="8542" width="6.5" style="250" customWidth="1"/>
    <col min="8543" max="8543" width="11.83203125" style="250" customWidth="1"/>
    <col min="8544" max="8544" width="6.5" style="250" customWidth="1"/>
    <col min="8545" max="8545" width="8.1640625" style="250" customWidth="1"/>
    <col min="8546" max="8547" width="6.5" style="250" customWidth="1"/>
    <col min="8548" max="8548" width="6.33203125" style="250" customWidth="1"/>
    <col min="8549" max="8549" width="11.1640625" style="250" customWidth="1"/>
    <col min="8550" max="8554" width="6.5" style="250" customWidth="1"/>
    <col min="8555" max="8555" width="12.33203125" style="250" bestFit="1" customWidth="1"/>
    <col min="8556" max="8704" width="8.6640625" style="250"/>
    <col min="8705" max="8705" width="14.83203125" style="250" customWidth="1"/>
    <col min="8706" max="8706" width="12.83203125" style="250" customWidth="1"/>
    <col min="8707" max="8707" width="11.1640625" style="250" customWidth="1"/>
    <col min="8708" max="8708" width="6.33203125" style="250" customWidth="1"/>
    <col min="8709" max="8710" width="8.1640625" style="250" customWidth="1"/>
    <col min="8711" max="8711" width="8.1640625" style="250" bestFit="1" customWidth="1"/>
    <col min="8712" max="8712" width="6.5" style="250" customWidth="1"/>
    <col min="8713" max="8713" width="11.83203125" style="250" bestFit="1" customWidth="1"/>
    <col min="8714" max="8714" width="8.1640625" style="250" bestFit="1" customWidth="1"/>
    <col min="8715" max="8715" width="6.5" style="250" customWidth="1"/>
    <col min="8716" max="8716" width="8.1640625" style="250" bestFit="1" customWidth="1"/>
    <col min="8717" max="8717" width="11.83203125" style="250" bestFit="1" customWidth="1"/>
    <col min="8718" max="8721" width="6.5" style="250" bestFit="1" customWidth="1"/>
    <col min="8722" max="8722" width="8.1640625" style="250" bestFit="1" customWidth="1"/>
    <col min="8723" max="8724" width="6.5" style="250" bestFit="1" customWidth="1"/>
    <col min="8725" max="8727" width="8.1640625" style="250" bestFit="1" customWidth="1"/>
    <col min="8728" max="8728" width="11.83203125" style="250" bestFit="1" customWidth="1"/>
    <col min="8729" max="8730" width="6.5" style="250" bestFit="1" customWidth="1"/>
    <col min="8731" max="8731" width="8.1640625" style="250" bestFit="1" customWidth="1"/>
    <col min="8732" max="8732" width="11.83203125" style="250" bestFit="1" customWidth="1"/>
    <col min="8733" max="8733" width="6.5" style="250" bestFit="1" customWidth="1"/>
    <col min="8734" max="8734" width="11.1640625" style="250" customWidth="1"/>
    <col min="8735" max="8738" width="6.5" style="250" bestFit="1" customWidth="1"/>
    <col min="8739" max="8739" width="6.5" style="250" customWidth="1"/>
    <col min="8740" max="8740" width="6.33203125" style="250" customWidth="1"/>
    <col min="8741" max="8742" width="6.5" style="250" bestFit="1" customWidth="1"/>
    <col min="8743" max="8743" width="6.5" style="250" customWidth="1"/>
    <col min="8744" max="8744" width="6.5" style="250" bestFit="1" customWidth="1"/>
    <col min="8745" max="8745" width="6.5" style="250" customWidth="1"/>
    <col min="8746" max="8755" width="6.5" style="250" bestFit="1" customWidth="1"/>
    <col min="8756" max="8756" width="8.1640625" style="250" bestFit="1" customWidth="1"/>
    <col min="8757" max="8767" width="6.5" style="250" bestFit="1" customWidth="1"/>
    <col min="8768" max="8768" width="11.1640625" style="250" customWidth="1"/>
    <col min="8769" max="8770" width="6.5" style="250" customWidth="1"/>
    <col min="8771" max="8771" width="6.5" style="250" bestFit="1" customWidth="1"/>
    <col min="8772" max="8772" width="6.5" style="250" customWidth="1"/>
    <col min="8773" max="8783" width="6.5" style="250" bestFit="1" customWidth="1"/>
    <col min="8784" max="8784" width="11.1640625" style="250" customWidth="1"/>
    <col min="8785" max="8791" width="6.5" style="250" customWidth="1"/>
    <col min="8792" max="8792" width="8.1640625" style="250" customWidth="1"/>
    <col min="8793" max="8793" width="11.1640625" style="250" customWidth="1"/>
    <col min="8794" max="8798" width="6.5" style="250" customWidth="1"/>
    <col min="8799" max="8799" width="11.83203125" style="250" customWidth="1"/>
    <col min="8800" max="8800" width="6.5" style="250" customWidth="1"/>
    <col min="8801" max="8801" width="8.1640625" style="250" customWidth="1"/>
    <col min="8802" max="8803" width="6.5" style="250" customWidth="1"/>
    <col min="8804" max="8804" width="6.33203125" style="250" customWidth="1"/>
    <col min="8805" max="8805" width="11.1640625" style="250" customWidth="1"/>
    <col min="8806" max="8810" width="6.5" style="250" customWidth="1"/>
    <col min="8811" max="8811" width="12.33203125" style="250" bestFit="1" customWidth="1"/>
    <col min="8812" max="8960" width="8.6640625" style="250"/>
    <col min="8961" max="8961" width="14.83203125" style="250" customWidth="1"/>
    <col min="8962" max="8962" width="12.83203125" style="250" customWidth="1"/>
    <col min="8963" max="8963" width="11.1640625" style="250" customWidth="1"/>
    <col min="8964" max="8964" width="6.33203125" style="250" customWidth="1"/>
    <col min="8965" max="8966" width="8.1640625" style="250" customWidth="1"/>
    <col min="8967" max="8967" width="8.1640625" style="250" bestFit="1" customWidth="1"/>
    <col min="8968" max="8968" width="6.5" style="250" customWidth="1"/>
    <col min="8969" max="8969" width="11.83203125" style="250" bestFit="1" customWidth="1"/>
    <col min="8970" max="8970" width="8.1640625" style="250" bestFit="1" customWidth="1"/>
    <col min="8971" max="8971" width="6.5" style="250" customWidth="1"/>
    <col min="8972" max="8972" width="8.1640625" style="250" bestFit="1" customWidth="1"/>
    <col min="8973" max="8973" width="11.83203125" style="250" bestFit="1" customWidth="1"/>
    <col min="8974" max="8977" width="6.5" style="250" bestFit="1" customWidth="1"/>
    <col min="8978" max="8978" width="8.1640625" style="250" bestFit="1" customWidth="1"/>
    <col min="8979" max="8980" width="6.5" style="250" bestFit="1" customWidth="1"/>
    <col min="8981" max="8983" width="8.1640625" style="250" bestFit="1" customWidth="1"/>
    <col min="8984" max="8984" width="11.83203125" style="250" bestFit="1" customWidth="1"/>
    <col min="8985" max="8986" width="6.5" style="250" bestFit="1" customWidth="1"/>
    <col min="8987" max="8987" width="8.1640625" style="250" bestFit="1" customWidth="1"/>
    <col min="8988" max="8988" width="11.83203125" style="250" bestFit="1" customWidth="1"/>
    <col min="8989" max="8989" width="6.5" style="250" bestFit="1" customWidth="1"/>
    <col min="8990" max="8990" width="11.1640625" style="250" customWidth="1"/>
    <col min="8991" max="8994" width="6.5" style="250" bestFit="1" customWidth="1"/>
    <col min="8995" max="8995" width="6.5" style="250" customWidth="1"/>
    <col min="8996" max="8996" width="6.33203125" style="250" customWidth="1"/>
    <col min="8997" max="8998" width="6.5" style="250" bestFit="1" customWidth="1"/>
    <col min="8999" max="8999" width="6.5" style="250" customWidth="1"/>
    <col min="9000" max="9000" width="6.5" style="250" bestFit="1" customWidth="1"/>
    <col min="9001" max="9001" width="6.5" style="250" customWidth="1"/>
    <col min="9002" max="9011" width="6.5" style="250" bestFit="1" customWidth="1"/>
    <col min="9012" max="9012" width="8.1640625" style="250" bestFit="1" customWidth="1"/>
    <col min="9013" max="9023" width="6.5" style="250" bestFit="1" customWidth="1"/>
    <col min="9024" max="9024" width="11.1640625" style="250" customWidth="1"/>
    <col min="9025" max="9026" width="6.5" style="250" customWidth="1"/>
    <col min="9027" max="9027" width="6.5" style="250" bestFit="1" customWidth="1"/>
    <col min="9028" max="9028" width="6.5" style="250" customWidth="1"/>
    <col min="9029" max="9039" width="6.5" style="250" bestFit="1" customWidth="1"/>
    <col min="9040" max="9040" width="11.1640625" style="250" customWidth="1"/>
    <col min="9041" max="9047" width="6.5" style="250" customWidth="1"/>
    <col min="9048" max="9048" width="8.1640625" style="250" customWidth="1"/>
    <col min="9049" max="9049" width="11.1640625" style="250" customWidth="1"/>
    <col min="9050" max="9054" width="6.5" style="250" customWidth="1"/>
    <col min="9055" max="9055" width="11.83203125" style="250" customWidth="1"/>
    <col min="9056" max="9056" width="6.5" style="250" customWidth="1"/>
    <col min="9057" max="9057" width="8.1640625" style="250" customWidth="1"/>
    <col min="9058" max="9059" width="6.5" style="250" customWidth="1"/>
    <col min="9060" max="9060" width="6.33203125" style="250" customWidth="1"/>
    <col min="9061" max="9061" width="11.1640625" style="250" customWidth="1"/>
    <col min="9062" max="9066" width="6.5" style="250" customWidth="1"/>
    <col min="9067" max="9067" width="12.33203125" style="250" bestFit="1" customWidth="1"/>
    <col min="9068" max="9216" width="8.6640625" style="250"/>
    <col min="9217" max="9217" width="14.83203125" style="250" customWidth="1"/>
    <col min="9218" max="9218" width="12.83203125" style="250" customWidth="1"/>
    <col min="9219" max="9219" width="11.1640625" style="250" customWidth="1"/>
    <col min="9220" max="9220" width="6.33203125" style="250" customWidth="1"/>
    <col min="9221" max="9222" width="8.1640625" style="250" customWidth="1"/>
    <col min="9223" max="9223" width="8.1640625" style="250" bestFit="1" customWidth="1"/>
    <col min="9224" max="9224" width="6.5" style="250" customWidth="1"/>
    <col min="9225" max="9225" width="11.83203125" style="250" bestFit="1" customWidth="1"/>
    <col min="9226" max="9226" width="8.1640625" style="250" bestFit="1" customWidth="1"/>
    <col min="9227" max="9227" width="6.5" style="250" customWidth="1"/>
    <col min="9228" max="9228" width="8.1640625" style="250" bestFit="1" customWidth="1"/>
    <col min="9229" max="9229" width="11.83203125" style="250" bestFit="1" customWidth="1"/>
    <col min="9230" max="9233" width="6.5" style="250" bestFit="1" customWidth="1"/>
    <col min="9234" max="9234" width="8.1640625" style="250" bestFit="1" customWidth="1"/>
    <col min="9235" max="9236" width="6.5" style="250" bestFit="1" customWidth="1"/>
    <col min="9237" max="9239" width="8.1640625" style="250" bestFit="1" customWidth="1"/>
    <col min="9240" max="9240" width="11.83203125" style="250" bestFit="1" customWidth="1"/>
    <col min="9241" max="9242" width="6.5" style="250" bestFit="1" customWidth="1"/>
    <col min="9243" max="9243" width="8.1640625" style="250" bestFit="1" customWidth="1"/>
    <col min="9244" max="9244" width="11.83203125" style="250" bestFit="1" customWidth="1"/>
    <col min="9245" max="9245" width="6.5" style="250" bestFit="1" customWidth="1"/>
    <col min="9246" max="9246" width="11.1640625" style="250" customWidth="1"/>
    <col min="9247" max="9250" width="6.5" style="250" bestFit="1" customWidth="1"/>
    <col min="9251" max="9251" width="6.5" style="250" customWidth="1"/>
    <col min="9252" max="9252" width="6.33203125" style="250" customWidth="1"/>
    <col min="9253" max="9254" width="6.5" style="250" bestFit="1" customWidth="1"/>
    <col min="9255" max="9255" width="6.5" style="250" customWidth="1"/>
    <col min="9256" max="9256" width="6.5" style="250" bestFit="1" customWidth="1"/>
    <col min="9257" max="9257" width="6.5" style="250" customWidth="1"/>
    <col min="9258" max="9267" width="6.5" style="250" bestFit="1" customWidth="1"/>
    <col min="9268" max="9268" width="8.1640625" style="250" bestFit="1" customWidth="1"/>
    <col min="9269" max="9279" width="6.5" style="250" bestFit="1" customWidth="1"/>
    <col min="9280" max="9280" width="11.1640625" style="250" customWidth="1"/>
    <col min="9281" max="9282" width="6.5" style="250" customWidth="1"/>
    <col min="9283" max="9283" width="6.5" style="250" bestFit="1" customWidth="1"/>
    <col min="9284" max="9284" width="6.5" style="250" customWidth="1"/>
    <col min="9285" max="9295" width="6.5" style="250" bestFit="1" customWidth="1"/>
    <col min="9296" max="9296" width="11.1640625" style="250" customWidth="1"/>
    <col min="9297" max="9303" width="6.5" style="250" customWidth="1"/>
    <col min="9304" max="9304" width="8.1640625" style="250" customWidth="1"/>
    <col min="9305" max="9305" width="11.1640625" style="250" customWidth="1"/>
    <col min="9306" max="9310" width="6.5" style="250" customWidth="1"/>
    <col min="9311" max="9311" width="11.83203125" style="250" customWidth="1"/>
    <col min="9312" max="9312" width="6.5" style="250" customWidth="1"/>
    <col min="9313" max="9313" width="8.1640625" style="250" customWidth="1"/>
    <col min="9314" max="9315" width="6.5" style="250" customWidth="1"/>
    <col min="9316" max="9316" width="6.33203125" style="250" customWidth="1"/>
    <col min="9317" max="9317" width="11.1640625" style="250" customWidth="1"/>
    <col min="9318" max="9322" width="6.5" style="250" customWidth="1"/>
    <col min="9323" max="9323" width="12.33203125" style="250" bestFit="1" customWidth="1"/>
    <col min="9324" max="9472" width="8.6640625" style="250"/>
    <col min="9473" max="9473" width="14.83203125" style="250" customWidth="1"/>
    <col min="9474" max="9474" width="12.83203125" style="250" customWidth="1"/>
    <col min="9475" max="9475" width="11.1640625" style="250" customWidth="1"/>
    <col min="9476" max="9476" width="6.33203125" style="250" customWidth="1"/>
    <col min="9477" max="9478" width="8.1640625" style="250" customWidth="1"/>
    <col min="9479" max="9479" width="8.1640625" style="250" bestFit="1" customWidth="1"/>
    <col min="9480" max="9480" width="6.5" style="250" customWidth="1"/>
    <col min="9481" max="9481" width="11.83203125" style="250" bestFit="1" customWidth="1"/>
    <col min="9482" max="9482" width="8.1640625" style="250" bestFit="1" customWidth="1"/>
    <col min="9483" max="9483" width="6.5" style="250" customWidth="1"/>
    <col min="9484" max="9484" width="8.1640625" style="250" bestFit="1" customWidth="1"/>
    <col min="9485" max="9485" width="11.83203125" style="250" bestFit="1" customWidth="1"/>
    <col min="9486" max="9489" width="6.5" style="250" bestFit="1" customWidth="1"/>
    <col min="9490" max="9490" width="8.1640625" style="250" bestFit="1" customWidth="1"/>
    <col min="9491" max="9492" width="6.5" style="250" bestFit="1" customWidth="1"/>
    <col min="9493" max="9495" width="8.1640625" style="250" bestFit="1" customWidth="1"/>
    <col min="9496" max="9496" width="11.83203125" style="250" bestFit="1" customWidth="1"/>
    <col min="9497" max="9498" width="6.5" style="250" bestFit="1" customWidth="1"/>
    <col min="9499" max="9499" width="8.1640625" style="250" bestFit="1" customWidth="1"/>
    <col min="9500" max="9500" width="11.83203125" style="250" bestFit="1" customWidth="1"/>
    <col min="9501" max="9501" width="6.5" style="250" bestFit="1" customWidth="1"/>
    <col min="9502" max="9502" width="11.1640625" style="250" customWidth="1"/>
    <col min="9503" max="9506" width="6.5" style="250" bestFit="1" customWidth="1"/>
    <col min="9507" max="9507" width="6.5" style="250" customWidth="1"/>
    <col min="9508" max="9508" width="6.33203125" style="250" customWidth="1"/>
    <col min="9509" max="9510" width="6.5" style="250" bestFit="1" customWidth="1"/>
    <col min="9511" max="9511" width="6.5" style="250" customWidth="1"/>
    <col min="9512" max="9512" width="6.5" style="250" bestFit="1" customWidth="1"/>
    <col min="9513" max="9513" width="6.5" style="250" customWidth="1"/>
    <col min="9514" max="9523" width="6.5" style="250" bestFit="1" customWidth="1"/>
    <col min="9524" max="9524" width="8.1640625" style="250" bestFit="1" customWidth="1"/>
    <col min="9525" max="9535" width="6.5" style="250" bestFit="1" customWidth="1"/>
    <col min="9536" max="9536" width="11.1640625" style="250" customWidth="1"/>
    <col min="9537" max="9538" width="6.5" style="250" customWidth="1"/>
    <col min="9539" max="9539" width="6.5" style="250" bestFit="1" customWidth="1"/>
    <col min="9540" max="9540" width="6.5" style="250" customWidth="1"/>
    <col min="9541" max="9551" width="6.5" style="250" bestFit="1" customWidth="1"/>
    <col min="9552" max="9552" width="11.1640625" style="250" customWidth="1"/>
    <col min="9553" max="9559" width="6.5" style="250" customWidth="1"/>
    <col min="9560" max="9560" width="8.1640625" style="250" customWidth="1"/>
    <col min="9561" max="9561" width="11.1640625" style="250" customWidth="1"/>
    <col min="9562" max="9566" width="6.5" style="250" customWidth="1"/>
    <col min="9567" max="9567" width="11.83203125" style="250" customWidth="1"/>
    <col min="9568" max="9568" width="6.5" style="250" customWidth="1"/>
    <col min="9569" max="9569" width="8.1640625" style="250" customWidth="1"/>
    <col min="9570" max="9571" width="6.5" style="250" customWidth="1"/>
    <col min="9572" max="9572" width="6.33203125" style="250" customWidth="1"/>
    <col min="9573" max="9573" width="11.1640625" style="250" customWidth="1"/>
    <col min="9574" max="9578" width="6.5" style="250" customWidth="1"/>
    <col min="9579" max="9579" width="12.33203125" style="250" bestFit="1" customWidth="1"/>
    <col min="9580" max="9728" width="8.6640625" style="250"/>
    <col min="9729" max="9729" width="14.83203125" style="250" customWidth="1"/>
    <col min="9730" max="9730" width="12.83203125" style="250" customWidth="1"/>
    <col min="9731" max="9731" width="11.1640625" style="250" customWidth="1"/>
    <col min="9732" max="9732" width="6.33203125" style="250" customWidth="1"/>
    <col min="9733" max="9734" width="8.1640625" style="250" customWidth="1"/>
    <col min="9735" max="9735" width="8.1640625" style="250" bestFit="1" customWidth="1"/>
    <col min="9736" max="9736" width="6.5" style="250" customWidth="1"/>
    <col min="9737" max="9737" width="11.83203125" style="250" bestFit="1" customWidth="1"/>
    <col min="9738" max="9738" width="8.1640625" style="250" bestFit="1" customWidth="1"/>
    <col min="9739" max="9739" width="6.5" style="250" customWidth="1"/>
    <col min="9740" max="9740" width="8.1640625" style="250" bestFit="1" customWidth="1"/>
    <col min="9741" max="9741" width="11.83203125" style="250" bestFit="1" customWidth="1"/>
    <col min="9742" max="9745" width="6.5" style="250" bestFit="1" customWidth="1"/>
    <col min="9746" max="9746" width="8.1640625" style="250" bestFit="1" customWidth="1"/>
    <col min="9747" max="9748" width="6.5" style="250" bestFit="1" customWidth="1"/>
    <col min="9749" max="9751" width="8.1640625" style="250" bestFit="1" customWidth="1"/>
    <col min="9752" max="9752" width="11.83203125" style="250" bestFit="1" customWidth="1"/>
    <col min="9753" max="9754" width="6.5" style="250" bestFit="1" customWidth="1"/>
    <col min="9755" max="9755" width="8.1640625" style="250" bestFit="1" customWidth="1"/>
    <col min="9756" max="9756" width="11.83203125" style="250" bestFit="1" customWidth="1"/>
    <col min="9757" max="9757" width="6.5" style="250" bestFit="1" customWidth="1"/>
    <col min="9758" max="9758" width="11.1640625" style="250" customWidth="1"/>
    <col min="9759" max="9762" width="6.5" style="250" bestFit="1" customWidth="1"/>
    <col min="9763" max="9763" width="6.5" style="250" customWidth="1"/>
    <col min="9764" max="9764" width="6.33203125" style="250" customWidth="1"/>
    <col min="9765" max="9766" width="6.5" style="250" bestFit="1" customWidth="1"/>
    <col min="9767" max="9767" width="6.5" style="250" customWidth="1"/>
    <col min="9768" max="9768" width="6.5" style="250" bestFit="1" customWidth="1"/>
    <col min="9769" max="9769" width="6.5" style="250" customWidth="1"/>
    <col min="9770" max="9779" width="6.5" style="250" bestFit="1" customWidth="1"/>
    <col min="9780" max="9780" width="8.1640625" style="250" bestFit="1" customWidth="1"/>
    <col min="9781" max="9791" width="6.5" style="250" bestFit="1" customWidth="1"/>
    <col min="9792" max="9792" width="11.1640625" style="250" customWidth="1"/>
    <col min="9793" max="9794" width="6.5" style="250" customWidth="1"/>
    <col min="9795" max="9795" width="6.5" style="250" bestFit="1" customWidth="1"/>
    <col min="9796" max="9796" width="6.5" style="250" customWidth="1"/>
    <col min="9797" max="9807" width="6.5" style="250" bestFit="1" customWidth="1"/>
    <col min="9808" max="9808" width="11.1640625" style="250" customWidth="1"/>
    <col min="9809" max="9815" width="6.5" style="250" customWidth="1"/>
    <col min="9816" max="9816" width="8.1640625" style="250" customWidth="1"/>
    <col min="9817" max="9817" width="11.1640625" style="250" customWidth="1"/>
    <col min="9818" max="9822" width="6.5" style="250" customWidth="1"/>
    <col min="9823" max="9823" width="11.83203125" style="250" customWidth="1"/>
    <col min="9824" max="9824" width="6.5" style="250" customWidth="1"/>
    <col min="9825" max="9825" width="8.1640625" style="250" customWidth="1"/>
    <col min="9826" max="9827" width="6.5" style="250" customWidth="1"/>
    <col min="9828" max="9828" width="6.33203125" style="250" customWidth="1"/>
    <col min="9829" max="9829" width="11.1640625" style="250" customWidth="1"/>
    <col min="9830" max="9834" width="6.5" style="250" customWidth="1"/>
    <col min="9835" max="9835" width="12.33203125" style="250" bestFit="1" customWidth="1"/>
    <col min="9836" max="9984" width="8.6640625" style="250"/>
    <col min="9985" max="9985" width="14.83203125" style="250" customWidth="1"/>
    <col min="9986" max="9986" width="12.83203125" style="250" customWidth="1"/>
    <col min="9987" max="9987" width="11.1640625" style="250" customWidth="1"/>
    <col min="9988" max="9988" width="6.33203125" style="250" customWidth="1"/>
    <col min="9989" max="9990" width="8.1640625" style="250" customWidth="1"/>
    <col min="9991" max="9991" width="8.1640625" style="250" bestFit="1" customWidth="1"/>
    <col min="9992" max="9992" width="6.5" style="250" customWidth="1"/>
    <col min="9993" max="9993" width="11.83203125" style="250" bestFit="1" customWidth="1"/>
    <col min="9994" max="9994" width="8.1640625" style="250" bestFit="1" customWidth="1"/>
    <col min="9995" max="9995" width="6.5" style="250" customWidth="1"/>
    <col min="9996" max="9996" width="8.1640625" style="250" bestFit="1" customWidth="1"/>
    <col min="9997" max="9997" width="11.83203125" style="250" bestFit="1" customWidth="1"/>
    <col min="9998" max="10001" width="6.5" style="250" bestFit="1" customWidth="1"/>
    <col min="10002" max="10002" width="8.1640625" style="250" bestFit="1" customWidth="1"/>
    <col min="10003" max="10004" width="6.5" style="250" bestFit="1" customWidth="1"/>
    <col min="10005" max="10007" width="8.1640625" style="250" bestFit="1" customWidth="1"/>
    <col min="10008" max="10008" width="11.83203125" style="250" bestFit="1" customWidth="1"/>
    <col min="10009" max="10010" width="6.5" style="250" bestFit="1" customWidth="1"/>
    <col min="10011" max="10011" width="8.1640625" style="250" bestFit="1" customWidth="1"/>
    <col min="10012" max="10012" width="11.83203125" style="250" bestFit="1" customWidth="1"/>
    <col min="10013" max="10013" width="6.5" style="250" bestFit="1" customWidth="1"/>
    <col min="10014" max="10014" width="11.1640625" style="250" customWidth="1"/>
    <col min="10015" max="10018" width="6.5" style="250" bestFit="1" customWidth="1"/>
    <col min="10019" max="10019" width="6.5" style="250" customWidth="1"/>
    <col min="10020" max="10020" width="6.33203125" style="250" customWidth="1"/>
    <col min="10021" max="10022" width="6.5" style="250" bestFit="1" customWidth="1"/>
    <col min="10023" max="10023" width="6.5" style="250" customWidth="1"/>
    <col min="10024" max="10024" width="6.5" style="250" bestFit="1" customWidth="1"/>
    <col min="10025" max="10025" width="6.5" style="250" customWidth="1"/>
    <col min="10026" max="10035" width="6.5" style="250" bestFit="1" customWidth="1"/>
    <col min="10036" max="10036" width="8.1640625" style="250" bestFit="1" customWidth="1"/>
    <col min="10037" max="10047" width="6.5" style="250" bestFit="1" customWidth="1"/>
    <col min="10048" max="10048" width="11.1640625" style="250" customWidth="1"/>
    <col min="10049" max="10050" width="6.5" style="250" customWidth="1"/>
    <col min="10051" max="10051" width="6.5" style="250" bestFit="1" customWidth="1"/>
    <col min="10052" max="10052" width="6.5" style="250" customWidth="1"/>
    <col min="10053" max="10063" width="6.5" style="250" bestFit="1" customWidth="1"/>
    <col min="10064" max="10064" width="11.1640625" style="250" customWidth="1"/>
    <col min="10065" max="10071" width="6.5" style="250" customWidth="1"/>
    <col min="10072" max="10072" width="8.1640625" style="250" customWidth="1"/>
    <col min="10073" max="10073" width="11.1640625" style="250" customWidth="1"/>
    <col min="10074" max="10078" width="6.5" style="250" customWidth="1"/>
    <col min="10079" max="10079" width="11.83203125" style="250" customWidth="1"/>
    <col min="10080" max="10080" width="6.5" style="250" customWidth="1"/>
    <col min="10081" max="10081" width="8.1640625" style="250" customWidth="1"/>
    <col min="10082" max="10083" width="6.5" style="250" customWidth="1"/>
    <col min="10084" max="10084" width="6.33203125" style="250" customWidth="1"/>
    <col min="10085" max="10085" width="11.1640625" style="250" customWidth="1"/>
    <col min="10086" max="10090" width="6.5" style="250" customWidth="1"/>
    <col min="10091" max="10091" width="12.33203125" style="250" bestFit="1" customWidth="1"/>
    <col min="10092" max="10240" width="8.6640625" style="250"/>
    <col min="10241" max="10241" width="14.83203125" style="250" customWidth="1"/>
    <col min="10242" max="10242" width="12.83203125" style="250" customWidth="1"/>
    <col min="10243" max="10243" width="11.1640625" style="250" customWidth="1"/>
    <col min="10244" max="10244" width="6.33203125" style="250" customWidth="1"/>
    <col min="10245" max="10246" width="8.1640625" style="250" customWidth="1"/>
    <col min="10247" max="10247" width="8.1640625" style="250" bestFit="1" customWidth="1"/>
    <col min="10248" max="10248" width="6.5" style="250" customWidth="1"/>
    <col min="10249" max="10249" width="11.83203125" style="250" bestFit="1" customWidth="1"/>
    <col min="10250" max="10250" width="8.1640625" style="250" bestFit="1" customWidth="1"/>
    <col min="10251" max="10251" width="6.5" style="250" customWidth="1"/>
    <col min="10252" max="10252" width="8.1640625" style="250" bestFit="1" customWidth="1"/>
    <col min="10253" max="10253" width="11.83203125" style="250" bestFit="1" customWidth="1"/>
    <col min="10254" max="10257" width="6.5" style="250" bestFit="1" customWidth="1"/>
    <col min="10258" max="10258" width="8.1640625" style="250" bestFit="1" customWidth="1"/>
    <col min="10259" max="10260" width="6.5" style="250" bestFit="1" customWidth="1"/>
    <col min="10261" max="10263" width="8.1640625" style="250" bestFit="1" customWidth="1"/>
    <col min="10264" max="10264" width="11.83203125" style="250" bestFit="1" customWidth="1"/>
    <col min="10265" max="10266" width="6.5" style="250" bestFit="1" customWidth="1"/>
    <col min="10267" max="10267" width="8.1640625" style="250" bestFit="1" customWidth="1"/>
    <col min="10268" max="10268" width="11.83203125" style="250" bestFit="1" customWidth="1"/>
    <col min="10269" max="10269" width="6.5" style="250" bestFit="1" customWidth="1"/>
    <col min="10270" max="10270" width="11.1640625" style="250" customWidth="1"/>
    <col min="10271" max="10274" width="6.5" style="250" bestFit="1" customWidth="1"/>
    <col min="10275" max="10275" width="6.5" style="250" customWidth="1"/>
    <col min="10276" max="10276" width="6.33203125" style="250" customWidth="1"/>
    <col min="10277" max="10278" width="6.5" style="250" bestFit="1" customWidth="1"/>
    <col min="10279" max="10279" width="6.5" style="250" customWidth="1"/>
    <col min="10280" max="10280" width="6.5" style="250" bestFit="1" customWidth="1"/>
    <col min="10281" max="10281" width="6.5" style="250" customWidth="1"/>
    <col min="10282" max="10291" width="6.5" style="250" bestFit="1" customWidth="1"/>
    <col min="10292" max="10292" width="8.1640625" style="250" bestFit="1" customWidth="1"/>
    <col min="10293" max="10303" width="6.5" style="250" bestFit="1" customWidth="1"/>
    <col min="10304" max="10304" width="11.1640625" style="250" customWidth="1"/>
    <col min="10305" max="10306" width="6.5" style="250" customWidth="1"/>
    <col min="10307" max="10307" width="6.5" style="250" bestFit="1" customWidth="1"/>
    <col min="10308" max="10308" width="6.5" style="250" customWidth="1"/>
    <col min="10309" max="10319" width="6.5" style="250" bestFit="1" customWidth="1"/>
    <col min="10320" max="10320" width="11.1640625" style="250" customWidth="1"/>
    <col min="10321" max="10327" width="6.5" style="250" customWidth="1"/>
    <col min="10328" max="10328" width="8.1640625" style="250" customWidth="1"/>
    <col min="10329" max="10329" width="11.1640625" style="250" customWidth="1"/>
    <col min="10330" max="10334" width="6.5" style="250" customWidth="1"/>
    <col min="10335" max="10335" width="11.83203125" style="250" customWidth="1"/>
    <col min="10336" max="10336" width="6.5" style="250" customWidth="1"/>
    <col min="10337" max="10337" width="8.1640625" style="250" customWidth="1"/>
    <col min="10338" max="10339" width="6.5" style="250" customWidth="1"/>
    <col min="10340" max="10340" width="6.33203125" style="250" customWidth="1"/>
    <col min="10341" max="10341" width="11.1640625" style="250" customWidth="1"/>
    <col min="10342" max="10346" width="6.5" style="250" customWidth="1"/>
    <col min="10347" max="10347" width="12.33203125" style="250" bestFit="1" customWidth="1"/>
    <col min="10348" max="10496" width="8.6640625" style="250"/>
    <col min="10497" max="10497" width="14.83203125" style="250" customWidth="1"/>
    <col min="10498" max="10498" width="12.83203125" style="250" customWidth="1"/>
    <col min="10499" max="10499" width="11.1640625" style="250" customWidth="1"/>
    <col min="10500" max="10500" width="6.33203125" style="250" customWidth="1"/>
    <col min="10501" max="10502" width="8.1640625" style="250" customWidth="1"/>
    <col min="10503" max="10503" width="8.1640625" style="250" bestFit="1" customWidth="1"/>
    <col min="10504" max="10504" width="6.5" style="250" customWidth="1"/>
    <col min="10505" max="10505" width="11.83203125" style="250" bestFit="1" customWidth="1"/>
    <col min="10506" max="10506" width="8.1640625" style="250" bestFit="1" customWidth="1"/>
    <col min="10507" max="10507" width="6.5" style="250" customWidth="1"/>
    <col min="10508" max="10508" width="8.1640625" style="250" bestFit="1" customWidth="1"/>
    <col min="10509" max="10509" width="11.83203125" style="250" bestFit="1" customWidth="1"/>
    <col min="10510" max="10513" width="6.5" style="250" bestFit="1" customWidth="1"/>
    <col min="10514" max="10514" width="8.1640625" style="250" bestFit="1" customWidth="1"/>
    <col min="10515" max="10516" width="6.5" style="250" bestFit="1" customWidth="1"/>
    <col min="10517" max="10519" width="8.1640625" style="250" bestFit="1" customWidth="1"/>
    <col min="10520" max="10520" width="11.83203125" style="250" bestFit="1" customWidth="1"/>
    <col min="10521" max="10522" width="6.5" style="250" bestFit="1" customWidth="1"/>
    <col min="10523" max="10523" width="8.1640625" style="250" bestFit="1" customWidth="1"/>
    <col min="10524" max="10524" width="11.83203125" style="250" bestFit="1" customWidth="1"/>
    <col min="10525" max="10525" width="6.5" style="250" bestFit="1" customWidth="1"/>
    <col min="10526" max="10526" width="11.1640625" style="250" customWidth="1"/>
    <col min="10527" max="10530" width="6.5" style="250" bestFit="1" customWidth="1"/>
    <col min="10531" max="10531" width="6.5" style="250" customWidth="1"/>
    <col min="10532" max="10532" width="6.33203125" style="250" customWidth="1"/>
    <col min="10533" max="10534" width="6.5" style="250" bestFit="1" customWidth="1"/>
    <col min="10535" max="10535" width="6.5" style="250" customWidth="1"/>
    <col min="10536" max="10536" width="6.5" style="250" bestFit="1" customWidth="1"/>
    <col min="10537" max="10537" width="6.5" style="250" customWidth="1"/>
    <col min="10538" max="10547" width="6.5" style="250" bestFit="1" customWidth="1"/>
    <col min="10548" max="10548" width="8.1640625" style="250" bestFit="1" customWidth="1"/>
    <col min="10549" max="10559" width="6.5" style="250" bestFit="1" customWidth="1"/>
    <col min="10560" max="10560" width="11.1640625" style="250" customWidth="1"/>
    <col min="10561" max="10562" width="6.5" style="250" customWidth="1"/>
    <col min="10563" max="10563" width="6.5" style="250" bestFit="1" customWidth="1"/>
    <col min="10564" max="10564" width="6.5" style="250" customWidth="1"/>
    <col min="10565" max="10575" width="6.5" style="250" bestFit="1" customWidth="1"/>
    <col min="10576" max="10576" width="11.1640625" style="250" customWidth="1"/>
    <col min="10577" max="10583" width="6.5" style="250" customWidth="1"/>
    <col min="10584" max="10584" width="8.1640625" style="250" customWidth="1"/>
    <col min="10585" max="10585" width="11.1640625" style="250" customWidth="1"/>
    <col min="10586" max="10590" width="6.5" style="250" customWidth="1"/>
    <col min="10591" max="10591" width="11.83203125" style="250" customWidth="1"/>
    <col min="10592" max="10592" width="6.5" style="250" customWidth="1"/>
    <col min="10593" max="10593" width="8.1640625" style="250" customWidth="1"/>
    <col min="10594" max="10595" width="6.5" style="250" customWidth="1"/>
    <col min="10596" max="10596" width="6.33203125" style="250" customWidth="1"/>
    <col min="10597" max="10597" width="11.1640625" style="250" customWidth="1"/>
    <col min="10598" max="10602" width="6.5" style="250" customWidth="1"/>
    <col min="10603" max="10603" width="12.33203125" style="250" bestFit="1" customWidth="1"/>
    <col min="10604" max="10752" width="8.6640625" style="250"/>
    <col min="10753" max="10753" width="14.83203125" style="250" customWidth="1"/>
    <col min="10754" max="10754" width="12.83203125" style="250" customWidth="1"/>
    <col min="10755" max="10755" width="11.1640625" style="250" customWidth="1"/>
    <col min="10756" max="10756" width="6.33203125" style="250" customWidth="1"/>
    <col min="10757" max="10758" width="8.1640625" style="250" customWidth="1"/>
    <col min="10759" max="10759" width="8.1640625" style="250" bestFit="1" customWidth="1"/>
    <col min="10760" max="10760" width="6.5" style="250" customWidth="1"/>
    <col min="10761" max="10761" width="11.83203125" style="250" bestFit="1" customWidth="1"/>
    <col min="10762" max="10762" width="8.1640625" style="250" bestFit="1" customWidth="1"/>
    <col min="10763" max="10763" width="6.5" style="250" customWidth="1"/>
    <col min="10764" max="10764" width="8.1640625" style="250" bestFit="1" customWidth="1"/>
    <col min="10765" max="10765" width="11.83203125" style="250" bestFit="1" customWidth="1"/>
    <col min="10766" max="10769" width="6.5" style="250" bestFit="1" customWidth="1"/>
    <col min="10770" max="10770" width="8.1640625" style="250" bestFit="1" customWidth="1"/>
    <col min="10771" max="10772" width="6.5" style="250" bestFit="1" customWidth="1"/>
    <col min="10773" max="10775" width="8.1640625" style="250" bestFit="1" customWidth="1"/>
    <col min="10776" max="10776" width="11.83203125" style="250" bestFit="1" customWidth="1"/>
    <col min="10777" max="10778" width="6.5" style="250" bestFit="1" customWidth="1"/>
    <col min="10779" max="10779" width="8.1640625" style="250" bestFit="1" customWidth="1"/>
    <col min="10780" max="10780" width="11.83203125" style="250" bestFit="1" customWidth="1"/>
    <col min="10781" max="10781" width="6.5" style="250" bestFit="1" customWidth="1"/>
    <col min="10782" max="10782" width="11.1640625" style="250" customWidth="1"/>
    <col min="10783" max="10786" width="6.5" style="250" bestFit="1" customWidth="1"/>
    <col min="10787" max="10787" width="6.5" style="250" customWidth="1"/>
    <col min="10788" max="10788" width="6.33203125" style="250" customWidth="1"/>
    <col min="10789" max="10790" width="6.5" style="250" bestFit="1" customWidth="1"/>
    <col min="10791" max="10791" width="6.5" style="250" customWidth="1"/>
    <col min="10792" max="10792" width="6.5" style="250" bestFit="1" customWidth="1"/>
    <col min="10793" max="10793" width="6.5" style="250" customWidth="1"/>
    <col min="10794" max="10803" width="6.5" style="250" bestFit="1" customWidth="1"/>
    <col min="10804" max="10804" width="8.1640625" style="250" bestFit="1" customWidth="1"/>
    <col min="10805" max="10815" width="6.5" style="250" bestFit="1" customWidth="1"/>
    <col min="10816" max="10816" width="11.1640625" style="250" customWidth="1"/>
    <col min="10817" max="10818" width="6.5" style="250" customWidth="1"/>
    <col min="10819" max="10819" width="6.5" style="250" bestFit="1" customWidth="1"/>
    <col min="10820" max="10820" width="6.5" style="250" customWidth="1"/>
    <col min="10821" max="10831" width="6.5" style="250" bestFit="1" customWidth="1"/>
    <col min="10832" max="10832" width="11.1640625" style="250" customWidth="1"/>
    <col min="10833" max="10839" width="6.5" style="250" customWidth="1"/>
    <col min="10840" max="10840" width="8.1640625" style="250" customWidth="1"/>
    <col min="10841" max="10841" width="11.1640625" style="250" customWidth="1"/>
    <col min="10842" max="10846" width="6.5" style="250" customWidth="1"/>
    <col min="10847" max="10847" width="11.83203125" style="250" customWidth="1"/>
    <col min="10848" max="10848" width="6.5" style="250" customWidth="1"/>
    <col min="10849" max="10849" width="8.1640625" style="250" customWidth="1"/>
    <col min="10850" max="10851" width="6.5" style="250" customWidth="1"/>
    <col min="10852" max="10852" width="6.33203125" style="250" customWidth="1"/>
    <col min="10853" max="10853" width="11.1640625" style="250" customWidth="1"/>
    <col min="10854" max="10858" width="6.5" style="250" customWidth="1"/>
    <col min="10859" max="10859" width="12.33203125" style="250" bestFit="1" customWidth="1"/>
    <col min="10860" max="11008" width="8.6640625" style="250"/>
    <col min="11009" max="11009" width="14.83203125" style="250" customWidth="1"/>
    <col min="11010" max="11010" width="12.83203125" style="250" customWidth="1"/>
    <col min="11011" max="11011" width="11.1640625" style="250" customWidth="1"/>
    <col min="11012" max="11012" width="6.33203125" style="250" customWidth="1"/>
    <col min="11013" max="11014" width="8.1640625" style="250" customWidth="1"/>
    <col min="11015" max="11015" width="8.1640625" style="250" bestFit="1" customWidth="1"/>
    <col min="11016" max="11016" width="6.5" style="250" customWidth="1"/>
    <col min="11017" max="11017" width="11.83203125" style="250" bestFit="1" customWidth="1"/>
    <col min="11018" max="11018" width="8.1640625" style="250" bestFit="1" customWidth="1"/>
    <col min="11019" max="11019" width="6.5" style="250" customWidth="1"/>
    <col min="11020" max="11020" width="8.1640625" style="250" bestFit="1" customWidth="1"/>
    <col min="11021" max="11021" width="11.83203125" style="250" bestFit="1" customWidth="1"/>
    <col min="11022" max="11025" width="6.5" style="250" bestFit="1" customWidth="1"/>
    <col min="11026" max="11026" width="8.1640625" style="250" bestFit="1" customWidth="1"/>
    <col min="11027" max="11028" width="6.5" style="250" bestFit="1" customWidth="1"/>
    <col min="11029" max="11031" width="8.1640625" style="250" bestFit="1" customWidth="1"/>
    <col min="11032" max="11032" width="11.83203125" style="250" bestFit="1" customWidth="1"/>
    <col min="11033" max="11034" width="6.5" style="250" bestFit="1" customWidth="1"/>
    <col min="11035" max="11035" width="8.1640625" style="250" bestFit="1" customWidth="1"/>
    <col min="11036" max="11036" width="11.83203125" style="250" bestFit="1" customWidth="1"/>
    <col min="11037" max="11037" width="6.5" style="250" bestFit="1" customWidth="1"/>
    <col min="11038" max="11038" width="11.1640625" style="250" customWidth="1"/>
    <col min="11039" max="11042" width="6.5" style="250" bestFit="1" customWidth="1"/>
    <col min="11043" max="11043" width="6.5" style="250" customWidth="1"/>
    <col min="11044" max="11044" width="6.33203125" style="250" customWidth="1"/>
    <col min="11045" max="11046" width="6.5" style="250" bestFit="1" customWidth="1"/>
    <col min="11047" max="11047" width="6.5" style="250" customWidth="1"/>
    <col min="11048" max="11048" width="6.5" style="250" bestFit="1" customWidth="1"/>
    <col min="11049" max="11049" width="6.5" style="250" customWidth="1"/>
    <col min="11050" max="11059" width="6.5" style="250" bestFit="1" customWidth="1"/>
    <col min="11060" max="11060" width="8.1640625" style="250" bestFit="1" customWidth="1"/>
    <col min="11061" max="11071" width="6.5" style="250" bestFit="1" customWidth="1"/>
    <col min="11072" max="11072" width="11.1640625" style="250" customWidth="1"/>
    <col min="11073" max="11074" width="6.5" style="250" customWidth="1"/>
    <col min="11075" max="11075" width="6.5" style="250" bestFit="1" customWidth="1"/>
    <col min="11076" max="11076" width="6.5" style="250" customWidth="1"/>
    <col min="11077" max="11087" width="6.5" style="250" bestFit="1" customWidth="1"/>
    <col min="11088" max="11088" width="11.1640625" style="250" customWidth="1"/>
    <col min="11089" max="11095" width="6.5" style="250" customWidth="1"/>
    <col min="11096" max="11096" width="8.1640625" style="250" customWidth="1"/>
    <col min="11097" max="11097" width="11.1640625" style="250" customWidth="1"/>
    <col min="11098" max="11102" width="6.5" style="250" customWidth="1"/>
    <col min="11103" max="11103" width="11.83203125" style="250" customWidth="1"/>
    <col min="11104" max="11104" width="6.5" style="250" customWidth="1"/>
    <col min="11105" max="11105" width="8.1640625" style="250" customWidth="1"/>
    <col min="11106" max="11107" width="6.5" style="250" customWidth="1"/>
    <col min="11108" max="11108" width="6.33203125" style="250" customWidth="1"/>
    <col min="11109" max="11109" width="11.1640625" style="250" customWidth="1"/>
    <col min="11110" max="11114" width="6.5" style="250" customWidth="1"/>
    <col min="11115" max="11115" width="12.33203125" style="250" bestFit="1" customWidth="1"/>
    <col min="11116" max="11264" width="8.6640625" style="250"/>
    <col min="11265" max="11265" width="14.83203125" style="250" customWidth="1"/>
    <col min="11266" max="11266" width="12.83203125" style="250" customWidth="1"/>
    <col min="11267" max="11267" width="11.1640625" style="250" customWidth="1"/>
    <col min="11268" max="11268" width="6.33203125" style="250" customWidth="1"/>
    <col min="11269" max="11270" width="8.1640625" style="250" customWidth="1"/>
    <col min="11271" max="11271" width="8.1640625" style="250" bestFit="1" customWidth="1"/>
    <col min="11272" max="11272" width="6.5" style="250" customWidth="1"/>
    <col min="11273" max="11273" width="11.83203125" style="250" bestFit="1" customWidth="1"/>
    <col min="11274" max="11274" width="8.1640625" style="250" bestFit="1" customWidth="1"/>
    <col min="11275" max="11275" width="6.5" style="250" customWidth="1"/>
    <col min="11276" max="11276" width="8.1640625" style="250" bestFit="1" customWidth="1"/>
    <col min="11277" max="11277" width="11.83203125" style="250" bestFit="1" customWidth="1"/>
    <col min="11278" max="11281" width="6.5" style="250" bestFit="1" customWidth="1"/>
    <col min="11282" max="11282" width="8.1640625" style="250" bestFit="1" customWidth="1"/>
    <col min="11283" max="11284" width="6.5" style="250" bestFit="1" customWidth="1"/>
    <col min="11285" max="11287" width="8.1640625" style="250" bestFit="1" customWidth="1"/>
    <col min="11288" max="11288" width="11.83203125" style="250" bestFit="1" customWidth="1"/>
    <col min="11289" max="11290" width="6.5" style="250" bestFit="1" customWidth="1"/>
    <col min="11291" max="11291" width="8.1640625" style="250" bestFit="1" customWidth="1"/>
    <col min="11292" max="11292" width="11.83203125" style="250" bestFit="1" customWidth="1"/>
    <col min="11293" max="11293" width="6.5" style="250" bestFit="1" customWidth="1"/>
    <col min="11294" max="11294" width="11.1640625" style="250" customWidth="1"/>
    <col min="11295" max="11298" width="6.5" style="250" bestFit="1" customWidth="1"/>
    <col min="11299" max="11299" width="6.5" style="250" customWidth="1"/>
    <col min="11300" max="11300" width="6.33203125" style="250" customWidth="1"/>
    <col min="11301" max="11302" width="6.5" style="250" bestFit="1" customWidth="1"/>
    <col min="11303" max="11303" width="6.5" style="250" customWidth="1"/>
    <col min="11304" max="11304" width="6.5" style="250" bestFit="1" customWidth="1"/>
    <col min="11305" max="11305" width="6.5" style="250" customWidth="1"/>
    <col min="11306" max="11315" width="6.5" style="250" bestFit="1" customWidth="1"/>
    <col min="11316" max="11316" width="8.1640625" style="250" bestFit="1" customWidth="1"/>
    <col min="11317" max="11327" width="6.5" style="250" bestFit="1" customWidth="1"/>
    <col min="11328" max="11328" width="11.1640625" style="250" customWidth="1"/>
    <col min="11329" max="11330" width="6.5" style="250" customWidth="1"/>
    <col min="11331" max="11331" width="6.5" style="250" bestFit="1" customWidth="1"/>
    <col min="11332" max="11332" width="6.5" style="250" customWidth="1"/>
    <col min="11333" max="11343" width="6.5" style="250" bestFit="1" customWidth="1"/>
    <col min="11344" max="11344" width="11.1640625" style="250" customWidth="1"/>
    <col min="11345" max="11351" width="6.5" style="250" customWidth="1"/>
    <col min="11352" max="11352" width="8.1640625" style="250" customWidth="1"/>
    <col min="11353" max="11353" width="11.1640625" style="250" customWidth="1"/>
    <col min="11354" max="11358" width="6.5" style="250" customWidth="1"/>
    <col min="11359" max="11359" width="11.83203125" style="250" customWidth="1"/>
    <col min="11360" max="11360" width="6.5" style="250" customWidth="1"/>
    <col min="11361" max="11361" width="8.1640625" style="250" customWidth="1"/>
    <col min="11362" max="11363" width="6.5" style="250" customWidth="1"/>
    <col min="11364" max="11364" width="6.33203125" style="250" customWidth="1"/>
    <col min="11365" max="11365" width="11.1640625" style="250" customWidth="1"/>
    <col min="11366" max="11370" width="6.5" style="250" customWidth="1"/>
    <col min="11371" max="11371" width="12.33203125" style="250" bestFit="1" customWidth="1"/>
    <col min="11372" max="11520" width="8.6640625" style="250"/>
    <col min="11521" max="11521" width="14.83203125" style="250" customWidth="1"/>
    <col min="11522" max="11522" width="12.83203125" style="250" customWidth="1"/>
    <col min="11523" max="11523" width="11.1640625" style="250" customWidth="1"/>
    <col min="11524" max="11524" width="6.33203125" style="250" customWidth="1"/>
    <col min="11525" max="11526" width="8.1640625" style="250" customWidth="1"/>
    <col min="11527" max="11527" width="8.1640625" style="250" bestFit="1" customWidth="1"/>
    <col min="11528" max="11528" width="6.5" style="250" customWidth="1"/>
    <col min="11529" max="11529" width="11.83203125" style="250" bestFit="1" customWidth="1"/>
    <col min="11530" max="11530" width="8.1640625" style="250" bestFit="1" customWidth="1"/>
    <col min="11531" max="11531" width="6.5" style="250" customWidth="1"/>
    <col min="11532" max="11532" width="8.1640625" style="250" bestFit="1" customWidth="1"/>
    <col min="11533" max="11533" width="11.83203125" style="250" bestFit="1" customWidth="1"/>
    <col min="11534" max="11537" width="6.5" style="250" bestFit="1" customWidth="1"/>
    <col min="11538" max="11538" width="8.1640625" style="250" bestFit="1" customWidth="1"/>
    <col min="11539" max="11540" width="6.5" style="250" bestFit="1" customWidth="1"/>
    <col min="11541" max="11543" width="8.1640625" style="250" bestFit="1" customWidth="1"/>
    <col min="11544" max="11544" width="11.83203125" style="250" bestFit="1" customWidth="1"/>
    <col min="11545" max="11546" width="6.5" style="250" bestFit="1" customWidth="1"/>
    <col min="11547" max="11547" width="8.1640625" style="250" bestFit="1" customWidth="1"/>
    <col min="11548" max="11548" width="11.83203125" style="250" bestFit="1" customWidth="1"/>
    <col min="11549" max="11549" width="6.5" style="250" bestFit="1" customWidth="1"/>
    <col min="11550" max="11550" width="11.1640625" style="250" customWidth="1"/>
    <col min="11551" max="11554" width="6.5" style="250" bestFit="1" customWidth="1"/>
    <col min="11555" max="11555" width="6.5" style="250" customWidth="1"/>
    <col min="11556" max="11556" width="6.33203125" style="250" customWidth="1"/>
    <col min="11557" max="11558" width="6.5" style="250" bestFit="1" customWidth="1"/>
    <col min="11559" max="11559" width="6.5" style="250" customWidth="1"/>
    <col min="11560" max="11560" width="6.5" style="250" bestFit="1" customWidth="1"/>
    <col min="11561" max="11561" width="6.5" style="250" customWidth="1"/>
    <col min="11562" max="11571" width="6.5" style="250" bestFit="1" customWidth="1"/>
    <col min="11572" max="11572" width="8.1640625" style="250" bestFit="1" customWidth="1"/>
    <col min="11573" max="11583" width="6.5" style="250" bestFit="1" customWidth="1"/>
    <col min="11584" max="11584" width="11.1640625" style="250" customWidth="1"/>
    <col min="11585" max="11586" width="6.5" style="250" customWidth="1"/>
    <col min="11587" max="11587" width="6.5" style="250" bestFit="1" customWidth="1"/>
    <col min="11588" max="11588" width="6.5" style="250" customWidth="1"/>
    <col min="11589" max="11599" width="6.5" style="250" bestFit="1" customWidth="1"/>
    <col min="11600" max="11600" width="11.1640625" style="250" customWidth="1"/>
    <col min="11601" max="11607" width="6.5" style="250" customWidth="1"/>
    <col min="11608" max="11608" width="8.1640625" style="250" customWidth="1"/>
    <col min="11609" max="11609" width="11.1640625" style="250" customWidth="1"/>
    <col min="11610" max="11614" width="6.5" style="250" customWidth="1"/>
    <col min="11615" max="11615" width="11.83203125" style="250" customWidth="1"/>
    <col min="11616" max="11616" width="6.5" style="250" customWidth="1"/>
    <col min="11617" max="11617" width="8.1640625" style="250" customWidth="1"/>
    <col min="11618" max="11619" width="6.5" style="250" customWidth="1"/>
    <col min="11620" max="11620" width="6.33203125" style="250" customWidth="1"/>
    <col min="11621" max="11621" width="11.1640625" style="250" customWidth="1"/>
    <col min="11622" max="11626" width="6.5" style="250" customWidth="1"/>
    <col min="11627" max="11627" width="12.33203125" style="250" bestFit="1" customWidth="1"/>
    <col min="11628" max="11776" width="8.6640625" style="250"/>
    <col min="11777" max="11777" width="14.83203125" style="250" customWidth="1"/>
    <col min="11778" max="11778" width="12.83203125" style="250" customWidth="1"/>
    <col min="11779" max="11779" width="11.1640625" style="250" customWidth="1"/>
    <col min="11780" max="11780" width="6.33203125" style="250" customWidth="1"/>
    <col min="11781" max="11782" width="8.1640625" style="250" customWidth="1"/>
    <col min="11783" max="11783" width="8.1640625" style="250" bestFit="1" customWidth="1"/>
    <col min="11784" max="11784" width="6.5" style="250" customWidth="1"/>
    <col min="11785" max="11785" width="11.83203125" style="250" bestFit="1" customWidth="1"/>
    <col min="11786" max="11786" width="8.1640625" style="250" bestFit="1" customWidth="1"/>
    <col min="11787" max="11787" width="6.5" style="250" customWidth="1"/>
    <col min="11788" max="11788" width="8.1640625" style="250" bestFit="1" customWidth="1"/>
    <col min="11789" max="11789" width="11.83203125" style="250" bestFit="1" customWidth="1"/>
    <col min="11790" max="11793" width="6.5" style="250" bestFit="1" customWidth="1"/>
    <col min="11794" max="11794" width="8.1640625" style="250" bestFit="1" customWidth="1"/>
    <col min="11795" max="11796" width="6.5" style="250" bestFit="1" customWidth="1"/>
    <col min="11797" max="11799" width="8.1640625" style="250" bestFit="1" customWidth="1"/>
    <col min="11800" max="11800" width="11.83203125" style="250" bestFit="1" customWidth="1"/>
    <col min="11801" max="11802" width="6.5" style="250" bestFit="1" customWidth="1"/>
    <col min="11803" max="11803" width="8.1640625" style="250" bestFit="1" customWidth="1"/>
    <col min="11804" max="11804" width="11.83203125" style="250" bestFit="1" customWidth="1"/>
    <col min="11805" max="11805" width="6.5" style="250" bestFit="1" customWidth="1"/>
    <col min="11806" max="11806" width="11.1640625" style="250" customWidth="1"/>
    <col min="11807" max="11810" width="6.5" style="250" bestFit="1" customWidth="1"/>
    <col min="11811" max="11811" width="6.5" style="250" customWidth="1"/>
    <col min="11812" max="11812" width="6.33203125" style="250" customWidth="1"/>
    <col min="11813" max="11814" width="6.5" style="250" bestFit="1" customWidth="1"/>
    <col min="11815" max="11815" width="6.5" style="250" customWidth="1"/>
    <col min="11816" max="11816" width="6.5" style="250" bestFit="1" customWidth="1"/>
    <col min="11817" max="11817" width="6.5" style="250" customWidth="1"/>
    <col min="11818" max="11827" width="6.5" style="250" bestFit="1" customWidth="1"/>
    <col min="11828" max="11828" width="8.1640625" style="250" bestFit="1" customWidth="1"/>
    <col min="11829" max="11839" width="6.5" style="250" bestFit="1" customWidth="1"/>
    <col min="11840" max="11840" width="11.1640625" style="250" customWidth="1"/>
    <col min="11841" max="11842" width="6.5" style="250" customWidth="1"/>
    <col min="11843" max="11843" width="6.5" style="250" bestFit="1" customWidth="1"/>
    <col min="11844" max="11844" width="6.5" style="250" customWidth="1"/>
    <col min="11845" max="11855" width="6.5" style="250" bestFit="1" customWidth="1"/>
    <col min="11856" max="11856" width="11.1640625" style="250" customWidth="1"/>
    <col min="11857" max="11863" width="6.5" style="250" customWidth="1"/>
    <col min="11864" max="11864" width="8.1640625" style="250" customWidth="1"/>
    <col min="11865" max="11865" width="11.1640625" style="250" customWidth="1"/>
    <col min="11866" max="11870" width="6.5" style="250" customWidth="1"/>
    <col min="11871" max="11871" width="11.83203125" style="250" customWidth="1"/>
    <col min="11872" max="11872" width="6.5" style="250" customWidth="1"/>
    <col min="11873" max="11873" width="8.1640625" style="250" customWidth="1"/>
    <col min="11874" max="11875" width="6.5" style="250" customWidth="1"/>
    <col min="11876" max="11876" width="6.33203125" style="250" customWidth="1"/>
    <col min="11877" max="11877" width="11.1640625" style="250" customWidth="1"/>
    <col min="11878" max="11882" width="6.5" style="250" customWidth="1"/>
    <col min="11883" max="11883" width="12.33203125" style="250" bestFit="1" customWidth="1"/>
    <col min="11884" max="12032" width="8.6640625" style="250"/>
    <col min="12033" max="12033" width="14.83203125" style="250" customWidth="1"/>
    <col min="12034" max="12034" width="12.83203125" style="250" customWidth="1"/>
    <col min="12035" max="12035" width="11.1640625" style="250" customWidth="1"/>
    <col min="12036" max="12036" width="6.33203125" style="250" customWidth="1"/>
    <col min="12037" max="12038" width="8.1640625" style="250" customWidth="1"/>
    <col min="12039" max="12039" width="8.1640625" style="250" bestFit="1" customWidth="1"/>
    <col min="12040" max="12040" width="6.5" style="250" customWidth="1"/>
    <col min="12041" max="12041" width="11.83203125" style="250" bestFit="1" customWidth="1"/>
    <col min="12042" max="12042" width="8.1640625" style="250" bestFit="1" customWidth="1"/>
    <col min="12043" max="12043" width="6.5" style="250" customWidth="1"/>
    <col min="12044" max="12044" width="8.1640625" style="250" bestFit="1" customWidth="1"/>
    <col min="12045" max="12045" width="11.83203125" style="250" bestFit="1" customWidth="1"/>
    <col min="12046" max="12049" width="6.5" style="250" bestFit="1" customWidth="1"/>
    <col min="12050" max="12050" width="8.1640625" style="250" bestFit="1" customWidth="1"/>
    <col min="12051" max="12052" width="6.5" style="250" bestFit="1" customWidth="1"/>
    <col min="12053" max="12055" width="8.1640625" style="250" bestFit="1" customWidth="1"/>
    <col min="12056" max="12056" width="11.83203125" style="250" bestFit="1" customWidth="1"/>
    <col min="12057" max="12058" width="6.5" style="250" bestFit="1" customWidth="1"/>
    <col min="12059" max="12059" width="8.1640625" style="250" bestFit="1" customWidth="1"/>
    <col min="12060" max="12060" width="11.83203125" style="250" bestFit="1" customWidth="1"/>
    <col min="12061" max="12061" width="6.5" style="250" bestFit="1" customWidth="1"/>
    <col min="12062" max="12062" width="11.1640625" style="250" customWidth="1"/>
    <col min="12063" max="12066" width="6.5" style="250" bestFit="1" customWidth="1"/>
    <col min="12067" max="12067" width="6.5" style="250" customWidth="1"/>
    <col min="12068" max="12068" width="6.33203125" style="250" customWidth="1"/>
    <col min="12069" max="12070" width="6.5" style="250" bestFit="1" customWidth="1"/>
    <col min="12071" max="12071" width="6.5" style="250" customWidth="1"/>
    <col min="12072" max="12072" width="6.5" style="250" bestFit="1" customWidth="1"/>
    <col min="12073" max="12073" width="6.5" style="250" customWidth="1"/>
    <col min="12074" max="12083" width="6.5" style="250" bestFit="1" customWidth="1"/>
    <col min="12084" max="12084" width="8.1640625" style="250" bestFit="1" customWidth="1"/>
    <col min="12085" max="12095" width="6.5" style="250" bestFit="1" customWidth="1"/>
    <col min="12096" max="12096" width="11.1640625" style="250" customWidth="1"/>
    <col min="12097" max="12098" width="6.5" style="250" customWidth="1"/>
    <col min="12099" max="12099" width="6.5" style="250" bestFit="1" customWidth="1"/>
    <col min="12100" max="12100" width="6.5" style="250" customWidth="1"/>
    <col min="12101" max="12111" width="6.5" style="250" bestFit="1" customWidth="1"/>
    <col min="12112" max="12112" width="11.1640625" style="250" customWidth="1"/>
    <col min="12113" max="12119" width="6.5" style="250" customWidth="1"/>
    <col min="12120" max="12120" width="8.1640625" style="250" customWidth="1"/>
    <col min="12121" max="12121" width="11.1640625" style="250" customWidth="1"/>
    <col min="12122" max="12126" width="6.5" style="250" customWidth="1"/>
    <col min="12127" max="12127" width="11.83203125" style="250" customWidth="1"/>
    <col min="12128" max="12128" width="6.5" style="250" customWidth="1"/>
    <col min="12129" max="12129" width="8.1640625" style="250" customWidth="1"/>
    <col min="12130" max="12131" width="6.5" style="250" customWidth="1"/>
    <col min="12132" max="12132" width="6.33203125" style="250" customWidth="1"/>
    <col min="12133" max="12133" width="11.1640625" style="250" customWidth="1"/>
    <col min="12134" max="12138" width="6.5" style="250" customWidth="1"/>
    <col min="12139" max="12139" width="12.33203125" style="250" bestFit="1" customWidth="1"/>
    <col min="12140" max="12288" width="8.6640625" style="250"/>
    <col min="12289" max="12289" width="14.83203125" style="250" customWidth="1"/>
    <col min="12290" max="12290" width="12.83203125" style="250" customWidth="1"/>
    <col min="12291" max="12291" width="11.1640625" style="250" customWidth="1"/>
    <col min="12292" max="12292" width="6.33203125" style="250" customWidth="1"/>
    <col min="12293" max="12294" width="8.1640625" style="250" customWidth="1"/>
    <col min="12295" max="12295" width="8.1640625" style="250" bestFit="1" customWidth="1"/>
    <col min="12296" max="12296" width="6.5" style="250" customWidth="1"/>
    <col min="12297" max="12297" width="11.83203125" style="250" bestFit="1" customWidth="1"/>
    <col min="12298" max="12298" width="8.1640625" style="250" bestFit="1" customWidth="1"/>
    <col min="12299" max="12299" width="6.5" style="250" customWidth="1"/>
    <col min="12300" max="12300" width="8.1640625" style="250" bestFit="1" customWidth="1"/>
    <col min="12301" max="12301" width="11.83203125" style="250" bestFit="1" customWidth="1"/>
    <col min="12302" max="12305" width="6.5" style="250" bestFit="1" customWidth="1"/>
    <col min="12306" max="12306" width="8.1640625" style="250" bestFit="1" customWidth="1"/>
    <col min="12307" max="12308" width="6.5" style="250" bestFit="1" customWidth="1"/>
    <col min="12309" max="12311" width="8.1640625" style="250" bestFit="1" customWidth="1"/>
    <col min="12312" max="12312" width="11.83203125" style="250" bestFit="1" customWidth="1"/>
    <col min="12313" max="12314" width="6.5" style="250" bestFit="1" customWidth="1"/>
    <col min="12315" max="12315" width="8.1640625" style="250" bestFit="1" customWidth="1"/>
    <col min="12316" max="12316" width="11.83203125" style="250" bestFit="1" customWidth="1"/>
    <col min="12317" max="12317" width="6.5" style="250" bestFit="1" customWidth="1"/>
    <col min="12318" max="12318" width="11.1640625" style="250" customWidth="1"/>
    <col min="12319" max="12322" width="6.5" style="250" bestFit="1" customWidth="1"/>
    <col min="12323" max="12323" width="6.5" style="250" customWidth="1"/>
    <col min="12324" max="12324" width="6.33203125" style="250" customWidth="1"/>
    <col min="12325" max="12326" width="6.5" style="250" bestFit="1" customWidth="1"/>
    <col min="12327" max="12327" width="6.5" style="250" customWidth="1"/>
    <col min="12328" max="12328" width="6.5" style="250" bestFit="1" customWidth="1"/>
    <col min="12329" max="12329" width="6.5" style="250" customWidth="1"/>
    <col min="12330" max="12339" width="6.5" style="250" bestFit="1" customWidth="1"/>
    <col min="12340" max="12340" width="8.1640625" style="250" bestFit="1" customWidth="1"/>
    <col min="12341" max="12351" width="6.5" style="250" bestFit="1" customWidth="1"/>
    <col min="12352" max="12352" width="11.1640625" style="250" customWidth="1"/>
    <col min="12353" max="12354" width="6.5" style="250" customWidth="1"/>
    <col min="12355" max="12355" width="6.5" style="250" bestFit="1" customWidth="1"/>
    <col min="12356" max="12356" width="6.5" style="250" customWidth="1"/>
    <col min="12357" max="12367" width="6.5" style="250" bestFit="1" customWidth="1"/>
    <col min="12368" max="12368" width="11.1640625" style="250" customWidth="1"/>
    <col min="12369" max="12375" width="6.5" style="250" customWidth="1"/>
    <col min="12376" max="12376" width="8.1640625" style="250" customWidth="1"/>
    <col min="12377" max="12377" width="11.1640625" style="250" customWidth="1"/>
    <col min="12378" max="12382" width="6.5" style="250" customWidth="1"/>
    <col min="12383" max="12383" width="11.83203125" style="250" customWidth="1"/>
    <col min="12384" max="12384" width="6.5" style="250" customWidth="1"/>
    <col min="12385" max="12385" width="8.1640625" style="250" customWidth="1"/>
    <col min="12386" max="12387" width="6.5" style="250" customWidth="1"/>
    <col min="12388" max="12388" width="6.33203125" style="250" customWidth="1"/>
    <col min="12389" max="12389" width="11.1640625" style="250" customWidth="1"/>
    <col min="12390" max="12394" width="6.5" style="250" customWidth="1"/>
    <col min="12395" max="12395" width="12.33203125" style="250" bestFit="1" customWidth="1"/>
    <col min="12396" max="12544" width="8.6640625" style="250"/>
    <col min="12545" max="12545" width="14.83203125" style="250" customWidth="1"/>
    <col min="12546" max="12546" width="12.83203125" style="250" customWidth="1"/>
    <col min="12547" max="12547" width="11.1640625" style="250" customWidth="1"/>
    <col min="12548" max="12548" width="6.33203125" style="250" customWidth="1"/>
    <col min="12549" max="12550" width="8.1640625" style="250" customWidth="1"/>
    <col min="12551" max="12551" width="8.1640625" style="250" bestFit="1" customWidth="1"/>
    <col min="12552" max="12552" width="6.5" style="250" customWidth="1"/>
    <col min="12553" max="12553" width="11.83203125" style="250" bestFit="1" customWidth="1"/>
    <col min="12554" max="12554" width="8.1640625" style="250" bestFit="1" customWidth="1"/>
    <col min="12555" max="12555" width="6.5" style="250" customWidth="1"/>
    <col min="12556" max="12556" width="8.1640625" style="250" bestFit="1" customWidth="1"/>
    <col min="12557" max="12557" width="11.83203125" style="250" bestFit="1" customWidth="1"/>
    <col min="12558" max="12561" width="6.5" style="250" bestFit="1" customWidth="1"/>
    <col min="12562" max="12562" width="8.1640625" style="250" bestFit="1" customWidth="1"/>
    <col min="12563" max="12564" width="6.5" style="250" bestFit="1" customWidth="1"/>
    <col min="12565" max="12567" width="8.1640625" style="250" bestFit="1" customWidth="1"/>
    <col min="12568" max="12568" width="11.83203125" style="250" bestFit="1" customWidth="1"/>
    <col min="12569" max="12570" width="6.5" style="250" bestFit="1" customWidth="1"/>
    <col min="12571" max="12571" width="8.1640625" style="250" bestFit="1" customWidth="1"/>
    <col min="12572" max="12572" width="11.83203125" style="250" bestFit="1" customWidth="1"/>
    <col min="12573" max="12573" width="6.5" style="250" bestFit="1" customWidth="1"/>
    <col min="12574" max="12574" width="11.1640625" style="250" customWidth="1"/>
    <col min="12575" max="12578" width="6.5" style="250" bestFit="1" customWidth="1"/>
    <col min="12579" max="12579" width="6.5" style="250" customWidth="1"/>
    <col min="12580" max="12580" width="6.33203125" style="250" customWidth="1"/>
    <col min="12581" max="12582" width="6.5" style="250" bestFit="1" customWidth="1"/>
    <col min="12583" max="12583" width="6.5" style="250" customWidth="1"/>
    <col min="12584" max="12584" width="6.5" style="250" bestFit="1" customWidth="1"/>
    <col min="12585" max="12585" width="6.5" style="250" customWidth="1"/>
    <col min="12586" max="12595" width="6.5" style="250" bestFit="1" customWidth="1"/>
    <col min="12596" max="12596" width="8.1640625" style="250" bestFit="1" customWidth="1"/>
    <col min="12597" max="12607" width="6.5" style="250" bestFit="1" customWidth="1"/>
    <col min="12608" max="12608" width="11.1640625" style="250" customWidth="1"/>
    <col min="12609" max="12610" width="6.5" style="250" customWidth="1"/>
    <col min="12611" max="12611" width="6.5" style="250" bestFit="1" customWidth="1"/>
    <col min="12612" max="12612" width="6.5" style="250" customWidth="1"/>
    <col min="12613" max="12623" width="6.5" style="250" bestFit="1" customWidth="1"/>
    <col min="12624" max="12624" width="11.1640625" style="250" customWidth="1"/>
    <col min="12625" max="12631" width="6.5" style="250" customWidth="1"/>
    <col min="12632" max="12632" width="8.1640625" style="250" customWidth="1"/>
    <col min="12633" max="12633" width="11.1640625" style="250" customWidth="1"/>
    <col min="12634" max="12638" width="6.5" style="250" customWidth="1"/>
    <col min="12639" max="12639" width="11.83203125" style="250" customWidth="1"/>
    <col min="12640" max="12640" width="6.5" style="250" customWidth="1"/>
    <col min="12641" max="12641" width="8.1640625" style="250" customWidth="1"/>
    <col min="12642" max="12643" width="6.5" style="250" customWidth="1"/>
    <col min="12644" max="12644" width="6.33203125" style="250" customWidth="1"/>
    <col min="12645" max="12645" width="11.1640625" style="250" customWidth="1"/>
    <col min="12646" max="12650" width="6.5" style="250" customWidth="1"/>
    <col min="12651" max="12651" width="12.33203125" style="250" bestFit="1" customWidth="1"/>
    <col min="12652" max="12800" width="8.6640625" style="250"/>
    <col min="12801" max="12801" width="14.83203125" style="250" customWidth="1"/>
    <col min="12802" max="12802" width="12.83203125" style="250" customWidth="1"/>
    <col min="12803" max="12803" width="11.1640625" style="250" customWidth="1"/>
    <col min="12804" max="12804" width="6.33203125" style="250" customWidth="1"/>
    <col min="12805" max="12806" width="8.1640625" style="250" customWidth="1"/>
    <col min="12807" max="12807" width="8.1640625" style="250" bestFit="1" customWidth="1"/>
    <col min="12808" max="12808" width="6.5" style="250" customWidth="1"/>
    <col min="12809" max="12809" width="11.83203125" style="250" bestFit="1" customWidth="1"/>
    <col min="12810" max="12810" width="8.1640625" style="250" bestFit="1" customWidth="1"/>
    <col min="12811" max="12811" width="6.5" style="250" customWidth="1"/>
    <col min="12812" max="12812" width="8.1640625" style="250" bestFit="1" customWidth="1"/>
    <col min="12813" max="12813" width="11.83203125" style="250" bestFit="1" customWidth="1"/>
    <col min="12814" max="12817" width="6.5" style="250" bestFit="1" customWidth="1"/>
    <col min="12818" max="12818" width="8.1640625" style="250" bestFit="1" customWidth="1"/>
    <col min="12819" max="12820" width="6.5" style="250" bestFit="1" customWidth="1"/>
    <col min="12821" max="12823" width="8.1640625" style="250" bestFit="1" customWidth="1"/>
    <col min="12824" max="12824" width="11.83203125" style="250" bestFit="1" customWidth="1"/>
    <col min="12825" max="12826" width="6.5" style="250" bestFit="1" customWidth="1"/>
    <col min="12827" max="12827" width="8.1640625" style="250" bestFit="1" customWidth="1"/>
    <col min="12828" max="12828" width="11.83203125" style="250" bestFit="1" customWidth="1"/>
    <col min="12829" max="12829" width="6.5" style="250" bestFit="1" customWidth="1"/>
    <col min="12830" max="12830" width="11.1640625" style="250" customWidth="1"/>
    <col min="12831" max="12834" width="6.5" style="250" bestFit="1" customWidth="1"/>
    <col min="12835" max="12835" width="6.5" style="250" customWidth="1"/>
    <col min="12836" max="12836" width="6.33203125" style="250" customWidth="1"/>
    <col min="12837" max="12838" width="6.5" style="250" bestFit="1" customWidth="1"/>
    <col min="12839" max="12839" width="6.5" style="250" customWidth="1"/>
    <col min="12840" max="12840" width="6.5" style="250" bestFit="1" customWidth="1"/>
    <col min="12841" max="12841" width="6.5" style="250" customWidth="1"/>
    <col min="12842" max="12851" width="6.5" style="250" bestFit="1" customWidth="1"/>
    <col min="12852" max="12852" width="8.1640625" style="250" bestFit="1" customWidth="1"/>
    <col min="12853" max="12863" width="6.5" style="250" bestFit="1" customWidth="1"/>
    <col min="12864" max="12864" width="11.1640625" style="250" customWidth="1"/>
    <col min="12865" max="12866" width="6.5" style="250" customWidth="1"/>
    <col min="12867" max="12867" width="6.5" style="250" bestFit="1" customWidth="1"/>
    <col min="12868" max="12868" width="6.5" style="250" customWidth="1"/>
    <col min="12869" max="12879" width="6.5" style="250" bestFit="1" customWidth="1"/>
    <col min="12880" max="12880" width="11.1640625" style="250" customWidth="1"/>
    <col min="12881" max="12887" width="6.5" style="250" customWidth="1"/>
    <col min="12888" max="12888" width="8.1640625" style="250" customWidth="1"/>
    <col min="12889" max="12889" width="11.1640625" style="250" customWidth="1"/>
    <col min="12890" max="12894" width="6.5" style="250" customWidth="1"/>
    <col min="12895" max="12895" width="11.83203125" style="250" customWidth="1"/>
    <col min="12896" max="12896" width="6.5" style="250" customWidth="1"/>
    <col min="12897" max="12897" width="8.1640625" style="250" customWidth="1"/>
    <col min="12898" max="12899" width="6.5" style="250" customWidth="1"/>
    <col min="12900" max="12900" width="6.33203125" style="250" customWidth="1"/>
    <col min="12901" max="12901" width="11.1640625" style="250" customWidth="1"/>
    <col min="12902" max="12906" width="6.5" style="250" customWidth="1"/>
    <col min="12907" max="12907" width="12.33203125" style="250" bestFit="1" customWidth="1"/>
    <col min="12908" max="13056" width="8.6640625" style="250"/>
    <col min="13057" max="13057" width="14.83203125" style="250" customWidth="1"/>
    <col min="13058" max="13058" width="12.83203125" style="250" customWidth="1"/>
    <col min="13059" max="13059" width="11.1640625" style="250" customWidth="1"/>
    <col min="13060" max="13060" width="6.33203125" style="250" customWidth="1"/>
    <col min="13061" max="13062" width="8.1640625" style="250" customWidth="1"/>
    <col min="13063" max="13063" width="8.1640625" style="250" bestFit="1" customWidth="1"/>
    <col min="13064" max="13064" width="6.5" style="250" customWidth="1"/>
    <col min="13065" max="13065" width="11.83203125" style="250" bestFit="1" customWidth="1"/>
    <col min="13066" max="13066" width="8.1640625" style="250" bestFit="1" customWidth="1"/>
    <col min="13067" max="13067" width="6.5" style="250" customWidth="1"/>
    <col min="13068" max="13068" width="8.1640625" style="250" bestFit="1" customWidth="1"/>
    <col min="13069" max="13069" width="11.83203125" style="250" bestFit="1" customWidth="1"/>
    <col min="13070" max="13073" width="6.5" style="250" bestFit="1" customWidth="1"/>
    <col min="13074" max="13074" width="8.1640625" style="250" bestFit="1" customWidth="1"/>
    <col min="13075" max="13076" width="6.5" style="250" bestFit="1" customWidth="1"/>
    <col min="13077" max="13079" width="8.1640625" style="250" bestFit="1" customWidth="1"/>
    <col min="13080" max="13080" width="11.83203125" style="250" bestFit="1" customWidth="1"/>
    <col min="13081" max="13082" width="6.5" style="250" bestFit="1" customWidth="1"/>
    <col min="13083" max="13083" width="8.1640625" style="250" bestFit="1" customWidth="1"/>
    <col min="13084" max="13084" width="11.83203125" style="250" bestFit="1" customWidth="1"/>
    <col min="13085" max="13085" width="6.5" style="250" bestFit="1" customWidth="1"/>
    <col min="13086" max="13086" width="11.1640625" style="250" customWidth="1"/>
    <col min="13087" max="13090" width="6.5" style="250" bestFit="1" customWidth="1"/>
    <col min="13091" max="13091" width="6.5" style="250" customWidth="1"/>
    <col min="13092" max="13092" width="6.33203125" style="250" customWidth="1"/>
    <col min="13093" max="13094" width="6.5" style="250" bestFit="1" customWidth="1"/>
    <col min="13095" max="13095" width="6.5" style="250" customWidth="1"/>
    <col min="13096" max="13096" width="6.5" style="250" bestFit="1" customWidth="1"/>
    <col min="13097" max="13097" width="6.5" style="250" customWidth="1"/>
    <col min="13098" max="13107" width="6.5" style="250" bestFit="1" customWidth="1"/>
    <col min="13108" max="13108" width="8.1640625" style="250" bestFit="1" customWidth="1"/>
    <col min="13109" max="13119" width="6.5" style="250" bestFit="1" customWidth="1"/>
    <col min="13120" max="13120" width="11.1640625" style="250" customWidth="1"/>
    <col min="13121" max="13122" width="6.5" style="250" customWidth="1"/>
    <col min="13123" max="13123" width="6.5" style="250" bestFit="1" customWidth="1"/>
    <col min="13124" max="13124" width="6.5" style="250" customWidth="1"/>
    <col min="13125" max="13135" width="6.5" style="250" bestFit="1" customWidth="1"/>
    <col min="13136" max="13136" width="11.1640625" style="250" customWidth="1"/>
    <col min="13137" max="13143" width="6.5" style="250" customWidth="1"/>
    <col min="13144" max="13144" width="8.1640625" style="250" customWidth="1"/>
    <col min="13145" max="13145" width="11.1640625" style="250" customWidth="1"/>
    <col min="13146" max="13150" width="6.5" style="250" customWidth="1"/>
    <col min="13151" max="13151" width="11.83203125" style="250" customWidth="1"/>
    <col min="13152" max="13152" width="6.5" style="250" customWidth="1"/>
    <col min="13153" max="13153" width="8.1640625" style="250" customWidth="1"/>
    <col min="13154" max="13155" width="6.5" style="250" customWidth="1"/>
    <col min="13156" max="13156" width="6.33203125" style="250" customWidth="1"/>
    <col min="13157" max="13157" width="11.1640625" style="250" customWidth="1"/>
    <col min="13158" max="13162" width="6.5" style="250" customWidth="1"/>
    <col min="13163" max="13163" width="12.33203125" style="250" bestFit="1" customWidth="1"/>
    <col min="13164" max="13312" width="8.6640625" style="250"/>
    <col min="13313" max="13313" width="14.83203125" style="250" customWidth="1"/>
    <col min="13314" max="13314" width="12.83203125" style="250" customWidth="1"/>
    <col min="13315" max="13315" width="11.1640625" style="250" customWidth="1"/>
    <col min="13316" max="13316" width="6.33203125" style="250" customWidth="1"/>
    <col min="13317" max="13318" width="8.1640625" style="250" customWidth="1"/>
    <col min="13319" max="13319" width="8.1640625" style="250" bestFit="1" customWidth="1"/>
    <col min="13320" max="13320" width="6.5" style="250" customWidth="1"/>
    <col min="13321" max="13321" width="11.83203125" style="250" bestFit="1" customWidth="1"/>
    <col min="13322" max="13322" width="8.1640625" style="250" bestFit="1" customWidth="1"/>
    <col min="13323" max="13323" width="6.5" style="250" customWidth="1"/>
    <col min="13324" max="13324" width="8.1640625" style="250" bestFit="1" customWidth="1"/>
    <col min="13325" max="13325" width="11.83203125" style="250" bestFit="1" customWidth="1"/>
    <col min="13326" max="13329" width="6.5" style="250" bestFit="1" customWidth="1"/>
    <col min="13330" max="13330" width="8.1640625" style="250" bestFit="1" customWidth="1"/>
    <col min="13331" max="13332" width="6.5" style="250" bestFit="1" customWidth="1"/>
    <col min="13333" max="13335" width="8.1640625" style="250" bestFit="1" customWidth="1"/>
    <col min="13336" max="13336" width="11.83203125" style="250" bestFit="1" customWidth="1"/>
    <col min="13337" max="13338" width="6.5" style="250" bestFit="1" customWidth="1"/>
    <col min="13339" max="13339" width="8.1640625" style="250" bestFit="1" customWidth="1"/>
    <col min="13340" max="13340" width="11.83203125" style="250" bestFit="1" customWidth="1"/>
    <col min="13341" max="13341" width="6.5" style="250" bestFit="1" customWidth="1"/>
    <col min="13342" max="13342" width="11.1640625" style="250" customWidth="1"/>
    <col min="13343" max="13346" width="6.5" style="250" bestFit="1" customWidth="1"/>
    <col min="13347" max="13347" width="6.5" style="250" customWidth="1"/>
    <col min="13348" max="13348" width="6.33203125" style="250" customWidth="1"/>
    <col min="13349" max="13350" width="6.5" style="250" bestFit="1" customWidth="1"/>
    <col min="13351" max="13351" width="6.5" style="250" customWidth="1"/>
    <col min="13352" max="13352" width="6.5" style="250" bestFit="1" customWidth="1"/>
    <col min="13353" max="13353" width="6.5" style="250" customWidth="1"/>
    <col min="13354" max="13363" width="6.5" style="250" bestFit="1" customWidth="1"/>
    <col min="13364" max="13364" width="8.1640625" style="250" bestFit="1" customWidth="1"/>
    <col min="13365" max="13375" width="6.5" style="250" bestFit="1" customWidth="1"/>
    <col min="13376" max="13376" width="11.1640625" style="250" customWidth="1"/>
    <col min="13377" max="13378" width="6.5" style="250" customWidth="1"/>
    <col min="13379" max="13379" width="6.5" style="250" bestFit="1" customWidth="1"/>
    <col min="13380" max="13380" width="6.5" style="250" customWidth="1"/>
    <col min="13381" max="13391" width="6.5" style="250" bestFit="1" customWidth="1"/>
    <col min="13392" max="13392" width="11.1640625" style="250" customWidth="1"/>
    <col min="13393" max="13399" width="6.5" style="250" customWidth="1"/>
    <col min="13400" max="13400" width="8.1640625" style="250" customWidth="1"/>
    <col min="13401" max="13401" width="11.1640625" style="250" customWidth="1"/>
    <col min="13402" max="13406" width="6.5" style="250" customWidth="1"/>
    <col min="13407" max="13407" width="11.83203125" style="250" customWidth="1"/>
    <col min="13408" max="13408" width="6.5" style="250" customWidth="1"/>
    <col min="13409" max="13409" width="8.1640625" style="250" customWidth="1"/>
    <col min="13410" max="13411" width="6.5" style="250" customWidth="1"/>
    <col min="13412" max="13412" width="6.33203125" style="250" customWidth="1"/>
    <col min="13413" max="13413" width="11.1640625" style="250" customWidth="1"/>
    <col min="13414" max="13418" width="6.5" style="250" customWidth="1"/>
    <col min="13419" max="13419" width="12.33203125" style="250" bestFit="1" customWidth="1"/>
    <col min="13420" max="13568" width="8.6640625" style="250"/>
    <col min="13569" max="13569" width="14.83203125" style="250" customWidth="1"/>
    <col min="13570" max="13570" width="12.83203125" style="250" customWidth="1"/>
    <col min="13571" max="13571" width="11.1640625" style="250" customWidth="1"/>
    <col min="13572" max="13572" width="6.33203125" style="250" customWidth="1"/>
    <col min="13573" max="13574" width="8.1640625" style="250" customWidth="1"/>
    <col min="13575" max="13575" width="8.1640625" style="250" bestFit="1" customWidth="1"/>
    <col min="13576" max="13576" width="6.5" style="250" customWidth="1"/>
    <col min="13577" max="13577" width="11.83203125" style="250" bestFit="1" customWidth="1"/>
    <col min="13578" max="13578" width="8.1640625" style="250" bestFit="1" customWidth="1"/>
    <col min="13579" max="13579" width="6.5" style="250" customWidth="1"/>
    <col min="13580" max="13580" width="8.1640625" style="250" bestFit="1" customWidth="1"/>
    <col min="13581" max="13581" width="11.83203125" style="250" bestFit="1" customWidth="1"/>
    <col min="13582" max="13585" width="6.5" style="250" bestFit="1" customWidth="1"/>
    <col min="13586" max="13586" width="8.1640625" style="250" bestFit="1" customWidth="1"/>
    <col min="13587" max="13588" width="6.5" style="250" bestFit="1" customWidth="1"/>
    <col min="13589" max="13591" width="8.1640625" style="250" bestFit="1" customWidth="1"/>
    <col min="13592" max="13592" width="11.83203125" style="250" bestFit="1" customWidth="1"/>
    <col min="13593" max="13594" width="6.5" style="250" bestFit="1" customWidth="1"/>
    <col min="13595" max="13595" width="8.1640625" style="250" bestFit="1" customWidth="1"/>
    <col min="13596" max="13596" width="11.83203125" style="250" bestFit="1" customWidth="1"/>
    <col min="13597" max="13597" width="6.5" style="250" bestFit="1" customWidth="1"/>
    <col min="13598" max="13598" width="11.1640625" style="250" customWidth="1"/>
    <col min="13599" max="13602" width="6.5" style="250" bestFit="1" customWidth="1"/>
    <col min="13603" max="13603" width="6.5" style="250" customWidth="1"/>
    <col min="13604" max="13604" width="6.33203125" style="250" customWidth="1"/>
    <col min="13605" max="13606" width="6.5" style="250" bestFit="1" customWidth="1"/>
    <col min="13607" max="13607" width="6.5" style="250" customWidth="1"/>
    <col min="13608" max="13608" width="6.5" style="250" bestFit="1" customWidth="1"/>
    <col min="13609" max="13609" width="6.5" style="250" customWidth="1"/>
    <col min="13610" max="13619" width="6.5" style="250" bestFit="1" customWidth="1"/>
    <col min="13620" max="13620" width="8.1640625" style="250" bestFit="1" customWidth="1"/>
    <col min="13621" max="13631" width="6.5" style="250" bestFit="1" customWidth="1"/>
    <col min="13632" max="13632" width="11.1640625" style="250" customWidth="1"/>
    <col min="13633" max="13634" width="6.5" style="250" customWidth="1"/>
    <col min="13635" max="13635" width="6.5" style="250" bestFit="1" customWidth="1"/>
    <col min="13636" max="13636" width="6.5" style="250" customWidth="1"/>
    <col min="13637" max="13647" width="6.5" style="250" bestFit="1" customWidth="1"/>
    <col min="13648" max="13648" width="11.1640625" style="250" customWidth="1"/>
    <col min="13649" max="13655" width="6.5" style="250" customWidth="1"/>
    <col min="13656" max="13656" width="8.1640625" style="250" customWidth="1"/>
    <col min="13657" max="13657" width="11.1640625" style="250" customWidth="1"/>
    <col min="13658" max="13662" width="6.5" style="250" customWidth="1"/>
    <col min="13663" max="13663" width="11.83203125" style="250" customWidth="1"/>
    <col min="13664" max="13664" width="6.5" style="250" customWidth="1"/>
    <col min="13665" max="13665" width="8.1640625" style="250" customWidth="1"/>
    <col min="13666" max="13667" width="6.5" style="250" customWidth="1"/>
    <col min="13668" max="13668" width="6.33203125" style="250" customWidth="1"/>
    <col min="13669" max="13669" width="11.1640625" style="250" customWidth="1"/>
    <col min="13670" max="13674" width="6.5" style="250" customWidth="1"/>
    <col min="13675" max="13675" width="12.33203125" style="250" bestFit="1" customWidth="1"/>
    <col min="13676" max="13824" width="8.6640625" style="250"/>
    <col min="13825" max="13825" width="14.83203125" style="250" customWidth="1"/>
    <col min="13826" max="13826" width="12.83203125" style="250" customWidth="1"/>
    <col min="13827" max="13827" width="11.1640625" style="250" customWidth="1"/>
    <col min="13828" max="13828" width="6.33203125" style="250" customWidth="1"/>
    <col min="13829" max="13830" width="8.1640625" style="250" customWidth="1"/>
    <col min="13831" max="13831" width="8.1640625" style="250" bestFit="1" customWidth="1"/>
    <col min="13832" max="13832" width="6.5" style="250" customWidth="1"/>
    <col min="13833" max="13833" width="11.83203125" style="250" bestFit="1" customWidth="1"/>
    <col min="13834" max="13834" width="8.1640625" style="250" bestFit="1" customWidth="1"/>
    <col min="13835" max="13835" width="6.5" style="250" customWidth="1"/>
    <col min="13836" max="13836" width="8.1640625" style="250" bestFit="1" customWidth="1"/>
    <col min="13837" max="13837" width="11.83203125" style="250" bestFit="1" customWidth="1"/>
    <col min="13838" max="13841" width="6.5" style="250" bestFit="1" customWidth="1"/>
    <col min="13842" max="13842" width="8.1640625" style="250" bestFit="1" customWidth="1"/>
    <col min="13843" max="13844" width="6.5" style="250" bestFit="1" customWidth="1"/>
    <col min="13845" max="13847" width="8.1640625" style="250" bestFit="1" customWidth="1"/>
    <col min="13848" max="13848" width="11.83203125" style="250" bestFit="1" customWidth="1"/>
    <col min="13849" max="13850" width="6.5" style="250" bestFit="1" customWidth="1"/>
    <col min="13851" max="13851" width="8.1640625" style="250" bestFit="1" customWidth="1"/>
    <col min="13852" max="13852" width="11.83203125" style="250" bestFit="1" customWidth="1"/>
    <col min="13853" max="13853" width="6.5" style="250" bestFit="1" customWidth="1"/>
    <col min="13854" max="13854" width="11.1640625" style="250" customWidth="1"/>
    <col min="13855" max="13858" width="6.5" style="250" bestFit="1" customWidth="1"/>
    <col min="13859" max="13859" width="6.5" style="250" customWidth="1"/>
    <col min="13860" max="13860" width="6.33203125" style="250" customWidth="1"/>
    <col min="13861" max="13862" width="6.5" style="250" bestFit="1" customWidth="1"/>
    <col min="13863" max="13863" width="6.5" style="250" customWidth="1"/>
    <col min="13864" max="13864" width="6.5" style="250" bestFit="1" customWidth="1"/>
    <col min="13865" max="13865" width="6.5" style="250" customWidth="1"/>
    <col min="13866" max="13875" width="6.5" style="250" bestFit="1" customWidth="1"/>
    <col min="13876" max="13876" width="8.1640625" style="250" bestFit="1" customWidth="1"/>
    <col min="13877" max="13887" width="6.5" style="250" bestFit="1" customWidth="1"/>
    <col min="13888" max="13888" width="11.1640625" style="250" customWidth="1"/>
    <col min="13889" max="13890" width="6.5" style="250" customWidth="1"/>
    <col min="13891" max="13891" width="6.5" style="250" bestFit="1" customWidth="1"/>
    <col min="13892" max="13892" width="6.5" style="250" customWidth="1"/>
    <col min="13893" max="13903" width="6.5" style="250" bestFit="1" customWidth="1"/>
    <col min="13904" max="13904" width="11.1640625" style="250" customWidth="1"/>
    <col min="13905" max="13911" width="6.5" style="250" customWidth="1"/>
    <col min="13912" max="13912" width="8.1640625" style="250" customWidth="1"/>
    <col min="13913" max="13913" width="11.1640625" style="250" customWidth="1"/>
    <col min="13914" max="13918" width="6.5" style="250" customWidth="1"/>
    <col min="13919" max="13919" width="11.83203125" style="250" customWidth="1"/>
    <col min="13920" max="13920" width="6.5" style="250" customWidth="1"/>
    <col min="13921" max="13921" width="8.1640625" style="250" customWidth="1"/>
    <col min="13922" max="13923" width="6.5" style="250" customWidth="1"/>
    <col min="13924" max="13924" width="6.33203125" style="250" customWidth="1"/>
    <col min="13925" max="13925" width="11.1640625" style="250" customWidth="1"/>
    <col min="13926" max="13930" width="6.5" style="250" customWidth="1"/>
    <col min="13931" max="13931" width="12.33203125" style="250" bestFit="1" customWidth="1"/>
    <col min="13932" max="14080" width="8.6640625" style="250"/>
    <col min="14081" max="14081" width="14.83203125" style="250" customWidth="1"/>
    <col min="14082" max="14082" width="12.83203125" style="250" customWidth="1"/>
    <col min="14083" max="14083" width="11.1640625" style="250" customWidth="1"/>
    <col min="14084" max="14084" width="6.33203125" style="250" customWidth="1"/>
    <col min="14085" max="14086" width="8.1640625" style="250" customWidth="1"/>
    <col min="14087" max="14087" width="8.1640625" style="250" bestFit="1" customWidth="1"/>
    <col min="14088" max="14088" width="6.5" style="250" customWidth="1"/>
    <col min="14089" max="14089" width="11.83203125" style="250" bestFit="1" customWidth="1"/>
    <col min="14090" max="14090" width="8.1640625" style="250" bestFit="1" customWidth="1"/>
    <col min="14091" max="14091" width="6.5" style="250" customWidth="1"/>
    <col min="14092" max="14092" width="8.1640625" style="250" bestFit="1" customWidth="1"/>
    <col min="14093" max="14093" width="11.83203125" style="250" bestFit="1" customWidth="1"/>
    <col min="14094" max="14097" width="6.5" style="250" bestFit="1" customWidth="1"/>
    <col min="14098" max="14098" width="8.1640625" style="250" bestFit="1" customWidth="1"/>
    <col min="14099" max="14100" width="6.5" style="250" bestFit="1" customWidth="1"/>
    <col min="14101" max="14103" width="8.1640625" style="250" bestFit="1" customWidth="1"/>
    <col min="14104" max="14104" width="11.83203125" style="250" bestFit="1" customWidth="1"/>
    <col min="14105" max="14106" width="6.5" style="250" bestFit="1" customWidth="1"/>
    <col min="14107" max="14107" width="8.1640625" style="250" bestFit="1" customWidth="1"/>
    <col min="14108" max="14108" width="11.83203125" style="250" bestFit="1" customWidth="1"/>
    <col min="14109" max="14109" width="6.5" style="250" bestFit="1" customWidth="1"/>
    <col min="14110" max="14110" width="11.1640625" style="250" customWidth="1"/>
    <col min="14111" max="14114" width="6.5" style="250" bestFit="1" customWidth="1"/>
    <col min="14115" max="14115" width="6.5" style="250" customWidth="1"/>
    <col min="14116" max="14116" width="6.33203125" style="250" customWidth="1"/>
    <col min="14117" max="14118" width="6.5" style="250" bestFit="1" customWidth="1"/>
    <col min="14119" max="14119" width="6.5" style="250" customWidth="1"/>
    <col min="14120" max="14120" width="6.5" style="250" bestFit="1" customWidth="1"/>
    <col min="14121" max="14121" width="6.5" style="250" customWidth="1"/>
    <col min="14122" max="14131" width="6.5" style="250" bestFit="1" customWidth="1"/>
    <col min="14132" max="14132" width="8.1640625" style="250" bestFit="1" customWidth="1"/>
    <col min="14133" max="14143" width="6.5" style="250" bestFit="1" customWidth="1"/>
    <col min="14144" max="14144" width="11.1640625" style="250" customWidth="1"/>
    <col min="14145" max="14146" width="6.5" style="250" customWidth="1"/>
    <col min="14147" max="14147" width="6.5" style="250" bestFit="1" customWidth="1"/>
    <col min="14148" max="14148" width="6.5" style="250" customWidth="1"/>
    <col min="14149" max="14159" width="6.5" style="250" bestFit="1" customWidth="1"/>
    <col min="14160" max="14160" width="11.1640625" style="250" customWidth="1"/>
    <col min="14161" max="14167" width="6.5" style="250" customWidth="1"/>
    <col min="14168" max="14168" width="8.1640625" style="250" customWidth="1"/>
    <col min="14169" max="14169" width="11.1640625" style="250" customWidth="1"/>
    <col min="14170" max="14174" width="6.5" style="250" customWidth="1"/>
    <col min="14175" max="14175" width="11.83203125" style="250" customWidth="1"/>
    <col min="14176" max="14176" width="6.5" style="250" customWidth="1"/>
    <col min="14177" max="14177" width="8.1640625" style="250" customWidth="1"/>
    <col min="14178" max="14179" width="6.5" style="250" customWidth="1"/>
    <col min="14180" max="14180" width="6.33203125" style="250" customWidth="1"/>
    <col min="14181" max="14181" width="11.1640625" style="250" customWidth="1"/>
    <col min="14182" max="14186" width="6.5" style="250" customWidth="1"/>
    <col min="14187" max="14187" width="12.33203125" style="250" bestFit="1" customWidth="1"/>
    <col min="14188" max="14336" width="8.6640625" style="250"/>
    <col min="14337" max="14337" width="14.83203125" style="250" customWidth="1"/>
    <col min="14338" max="14338" width="12.83203125" style="250" customWidth="1"/>
    <col min="14339" max="14339" width="11.1640625" style="250" customWidth="1"/>
    <col min="14340" max="14340" width="6.33203125" style="250" customWidth="1"/>
    <col min="14341" max="14342" width="8.1640625" style="250" customWidth="1"/>
    <col min="14343" max="14343" width="8.1640625" style="250" bestFit="1" customWidth="1"/>
    <col min="14344" max="14344" width="6.5" style="250" customWidth="1"/>
    <col min="14345" max="14345" width="11.83203125" style="250" bestFit="1" customWidth="1"/>
    <col min="14346" max="14346" width="8.1640625" style="250" bestFit="1" customWidth="1"/>
    <col min="14347" max="14347" width="6.5" style="250" customWidth="1"/>
    <col min="14348" max="14348" width="8.1640625" style="250" bestFit="1" customWidth="1"/>
    <col min="14349" max="14349" width="11.83203125" style="250" bestFit="1" customWidth="1"/>
    <col min="14350" max="14353" width="6.5" style="250" bestFit="1" customWidth="1"/>
    <col min="14354" max="14354" width="8.1640625" style="250" bestFit="1" customWidth="1"/>
    <col min="14355" max="14356" width="6.5" style="250" bestFit="1" customWidth="1"/>
    <col min="14357" max="14359" width="8.1640625" style="250" bestFit="1" customWidth="1"/>
    <col min="14360" max="14360" width="11.83203125" style="250" bestFit="1" customWidth="1"/>
    <col min="14361" max="14362" width="6.5" style="250" bestFit="1" customWidth="1"/>
    <col min="14363" max="14363" width="8.1640625" style="250" bestFit="1" customWidth="1"/>
    <col min="14364" max="14364" width="11.83203125" style="250" bestFit="1" customWidth="1"/>
    <col min="14365" max="14365" width="6.5" style="250" bestFit="1" customWidth="1"/>
    <col min="14366" max="14366" width="11.1640625" style="250" customWidth="1"/>
    <col min="14367" max="14370" width="6.5" style="250" bestFit="1" customWidth="1"/>
    <col min="14371" max="14371" width="6.5" style="250" customWidth="1"/>
    <col min="14372" max="14372" width="6.33203125" style="250" customWidth="1"/>
    <col min="14373" max="14374" width="6.5" style="250" bestFit="1" customWidth="1"/>
    <col min="14375" max="14375" width="6.5" style="250" customWidth="1"/>
    <col min="14376" max="14376" width="6.5" style="250" bestFit="1" customWidth="1"/>
    <col min="14377" max="14377" width="6.5" style="250" customWidth="1"/>
    <col min="14378" max="14387" width="6.5" style="250" bestFit="1" customWidth="1"/>
    <col min="14388" max="14388" width="8.1640625" style="250" bestFit="1" customWidth="1"/>
    <col min="14389" max="14399" width="6.5" style="250" bestFit="1" customWidth="1"/>
    <col min="14400" max="14400" width="11.1640625" style="250" customWidth="1"/>
    <col min="14401" max="14402" width="6.5" style="250" customWidth="1"/>
    <col min="14403" max="14403" width="6.5" style="250" bestFit="1" customWidth="1"/>
    <col min="14404" max="14404" width="6.5" style="250" customWidth="1"/>
    <col min="14405" max="14415" width="6.5" style="250" bestFit="1" customWidth="1"/>
    <col min="14416" max="14416" width="11.1640625" style="250" customWidth="1"/>
    <col min="14417" max="14423" width="6.5" style="250" customWidth="1"/>
    <col min="14424" max="14424" width="8.1640625" style="250" customWidth="1"/>
    <col min="14425" max="14425" width="11.1640625" style="250" customWidth="1"/>
    <col min="14426" max="14430" width="6.5" style="250" customWidth="1"/>
    <col min="14431" max="14431" width="11.83203125" style="250" customWidth="1"/>
    <col min="14432" max="14432" width="6.5" style="250" customWidth="1"/>
    <col min="14433" max="14433" width="8.1640625" style="250" customWidth="1"/>
    <col min="14434" max="14435" width="6.5" style="250" customWidth="1"/>
    <col min="14436" max="14436" width="6.33203125" style="250" customWidth="1"/>
    <col min="14437" max="14437" width="11.1640625" style="250" customWidth="1"/>
    <col min="14438" max="14442" width="6.5" style="250" customWidth="1"/>
    <col min="14443" max="14443" width="12.33203125" style="250" bestFit="1" customWidth="1"/>
    <col min="14444" max="14592" width="8.6640625" style="250"/>
    <col min="14593" max="14593" width="14.83203125" style="250" customWidth="1"/>
    <col min="14594" max="14594" width="12.83203125" style="250" customWidth="1"/>
    <col min="14595" max="14595" width="11.1640625" style="250" customWidth="1"/>
    <col min="14596" max="14596" width="6.33203125" style="250" customWidth="1"/>
    <col min="14597" max="14598" width="8.1640625" style="250" customWidth="1"/>
    <col min="14599" max="14599" width="8.1640625" style="250" bestFit="1" customWidth="1"/>
    <col min="14600" max="14600" width="6.5" style="250" customWidth="1"/>
    <col min="14601" max="14601" width="11.83203125" style="250" bestFit="1" customWidth="1"/>
    <col min="14602" max="14602" width="8.1640625" style="250" bestFit="1" customWidth="1"/>
    <col min="14603" max="14603" width="6.5" style="250" customWidth="1"/>
    <col min="14604" max="14604" width="8.1640625" style="250" bestFit="1" customWidth="1"/>
    <col min="14605" max="14605" width="11.83203125" style="250" bestFit="1" customWidth="1"/>
    <col min="14606" max="14609" width="6.5" style="250" bestFit="1" customWidth="1"/>
    <col min="14610" max="14610" width="8.1640625" style="250" bestFit="1" customWidth="1"/>
    <col min="14611" max="14612" width="6.5" style="250" bestFit="1" customWidth="1"/>
    <col min="14613" max="14615" width="8.1640625" style="250" bestFit="1" customWidth="1"/>
    <col min="14616" max="14616" width="11.83203125" style="250" bestFit="1" customWidth="1"/>
    <col min="14617" max="14618" width="6.5" style="250" bestFit="1" customWidth="1"/>
    <col min="14619" max="14619" width="8.1640625" style="250" bestFit="1" customWidth="1"/>
    <col min="14620" max="14620" width="11.83203125" style="250" bestFit="1" customWidth="1"/>
    <col min="14621" max="14621" width="6.5" style="250" bestFit="1" customWidth="1"/>
    <col min="14622" max="14622" width="11.1640625" style="250" customWidth="1"/>
    <col min="14623" max="14626" width="6.5" style="250" bestFit="1" customWidth="1"/>
    <col min="14627" max="14627" width="6.5" style="250" customWidth="1"/>
    <col min="14628" max="14628" width="6.33203125" style="250" customWidth="1"/>
    <col min="14629" max="14630" width="6.5" style="250" bestFit="1" customWidth="1"/>
    <col min="14631" max="14631" width="6.5" style="250" customWidth="1"/>
    <col min="14632" max="14632" width="6.5" style="250" bestFit="1" customWidth="1"/>
    <col min="14633" max="14633" width="6.5" style="250" customWidth="1"/>
    <col min="14634" max="14643" width="6.5" style="250" bestFit="1" customWidth="1"/>
    <col min="14644" max="14644" width="8.1640625" style="250" bestFit="1" customWidth="1"/>
    <col min="14645" max="14655" width="6.5" style="250" bestFit="1" customWidth="1"/>
    <col min="14656" max="14656" width="11.1640625" style="250" customWidth="1"/>
    <col min="14657" max="14658" width="6.5" style="250" customWidth="1"/>
    <col min="14659" max="14659" width="6.5" style="250" bestFit="1" customWidth="1"/>
    <col min="14660" max="14660" width="6.5" style="250" customWidth="1"/>
    <col min="14661" max="14671" width="6.5" style="250" bestFit="1" customWidth="1"/>
    <col min="14672" max="14672" width="11.1640625" style="250" customWidth="1"/>
    <col min="14673" max="14679" width="6.5" style="250" customWidth="1"/>
    <col min="14680" max="14680" width="8.1640625" style="250" customWidth="1"/>
    <col min="14681" max="14681" width="11.1640625" style="250" customWidth="1"/>
    <col min="14682" max="14686" width="6.5" style="250" customWidth="1"/>
    <col min="14687" max="14687" width="11.83203125" style="250" customWidth="1"/>
    <col min="14688" max="14688" width="6.5" style="250" customWidth="1"/>
    <col min="14689" max="14689" width="8.1640625" style="250" customWidth="1"/>
    <col min="14690" max="14691" width="6.5" style="250" customWidth="1"/>
    <col min="14692" max="14692" width="6.33203125" style="250" customWidth="1"/>
    <col min="14693" max="14693" width="11.1640625" style="250" customWidth="1"/>
    <col min="14694" max="14698" width="6.5" style="250" customWidth="1"/>
    <col min="14699" max="14699" width="12.33203125" style="250" bestFit="1" customWidth="1"/>
    <col min="14700" max="14848" width="8.6640625" style="250"/>
    <col min="14849" max="14849" width="14.83203125" style="250" customWidth="1"/>
    <col min="14850" max="14850" width="12.83203125" style="250" customWidth="1"/>
    <col min="14851" max="14851" width="11.1640625" style="250" customWidth="1"/>
    <col min="14852" max="14852" width="6.33203125" style="250" customWidth="1"/>
    <col min="14853" max="14854" width="8.1640625" style="250" customWidth="1"/>
    <col min="14855" max="14855" width="8.1640625" style="250" bestFit="1" customWidth="1"/>
    <col min="14856" max="14856" width="6.5" style="250" customWidth="1"/>
    <col min="14857" max="14857" width="11.83203125" style="250" bestFit="1" customWidth="1"/>
    <col min="14858" max="14858" width="8.1640625" style="250" bestFit="1" customWidth="1"/>
    <col min="14859" max="14859" width="6.5" style="250" customWidth="1"/>
    <col min="14860" max="14860" width="8.1640625" style="250" bestFit="1" customWidth="1"/>
    <col min="14861" max="14861" width="11.83203125" style="250" bestFit="1" customWidth="1"/>
    <col min="14862" max="14865" width="6.5" style="250" bestFit="1" customWidth="1"/>
    <col min="14866" max="14866" width="8.1640625" style="250" bestFit="1" customWidth="1"/>
    <col min="14867" max="14868" width="6.5" style="250" bestFit="1" customWidth="1"/>
    <col min="14869" max="14871" width="8.1640625" style="250" bestFit="1" customWidth="1"/>
    <col min="14872" max="14872" width="11.83203125" style="250" bestFit="1" customWidth="1"/>
    <col min="14873" max="14874" width="6.5" style="250" bestFit="1" customWidth="1"/>
    <col min="14875" max="14875" width="8.1640625" style="250" bestFit="1" customWidth="1"/>
    <col min="14876" max="14876" width="11.83203125" style="250" bestFit="1" customWidth="1"/>
    <col min="14877" max="14877" width="6.5" style="250" bestFit="1" customWidth="1"/>
    <col min="14878" max="14878" width="11.1640625" style="250" customWidth="1"/>
    <col min="14879" max="14882" width="6.5" style="250" bestFit="1" customWidth="1"/>
    <col min="14883" max="14883" width="6.5" style="250" customWidth="1"/>
    <col min="14884" max="14884" width="6.33203125" style="250" customWidth="1"/>
    <col min="14885" max="14886" width="6.5" style="250" bestFit="1" customWidth="1"/>
    <col min="14887" max="14887" width="6.5" style="250" customWidth="1"/>
    <col min="14888" max="14888" width="6.5" style="250" bestFit="1" customWidth="1"/>
    <col min="14889" max="14889" width="6.5" style="250" customWidth="1"/>
    <col min="14890" max="14899" width="6.5" style="250" bestFit="1" customWidth="1"/>
    <col min="14900" max="14900" width="8.1640625" style="250" bestFit="1" customWidth="1"/>
    <col min="14901" max="14911" width="6.5" style="250" bestFit="1" customWidth="1"/>
    <col min="14912" max="14912" width="11.1640625" style="250" customWidth="1"/>
    <col min="14913" max="14914" width="6.5" style="250" customWidth="1"/>
    <col min="14915" max="14915" width="6.5" style="250" bestFit="1" customWidth="1"/>
    <col min="14916" max="14916" width="6.5" style="250" customWidth="1"/>
    <col min="14917" max="14927" width="6.5" style="250" bestFit="1" customWidth="1"/>
    <col min="14928" max="14928" width="11.1640625" style="250" customWidth="1"/>
    <col min="14929" max="14935" width="6.5" style="250" customWidth="1"/>
    <col min="14936" max="14936" width="8.1640625" style="250" customWidth="1"/>
    <col min="14937" max="14937" width="11.1640625" style="250" customWidth="1"/>
    <col min="14938" max="14942" width="6.5" style="250" customWidth="1"/>
    <col min="14943" max="14943" width="11.83203125" style="250" customWidth="1"/>
    <col min="14944" max="14944" width="6.5" style="250" customWidth="1"/>
    <col min="14945" max="14945" width="8.1640625" style="250" customWidth="1"/>
    <col min="14946" max="14947" width="6.5" style="250" customWidth="1"/>
    <col min="14948" max="14948" width="6.33203125" style="250" customWidth="1"/>
    <col min="14949" max="14949" width="11.1640625" style="250" customWidth="1"/>
    <col min="14950" max="14954" width="6.5" style="250" customWidth="1"/>
    <col min="14955" max="14955" width="12.33203125" style="250" bestFit="1" customWidth="1"/>
    <col min="14956" max="15104" width="8.6640625" style="250"/>
    <col min="15105" max="15105" width="14.83203125" style="250" customWidth="1"/>
    <col min="15106" max="15106" width="12.83203125" style="250" customWidth="1"/>
    <col min="15107" max="15107" width="11.1640625" style="250" customWidth="1"/>
    <col min="15108" max="15108" width="6.33203125" style="250" customWidth="1"/>
    <col min="15109" max="15110" width="8.1640625" style="250" customWidth="1"/>
    <col min="15111" max="15111" width="8.1640625" style="250" bestFit="1" customWidth="1"/>
    <col min="15112" max="15112" width="6.5" style="250" customWidth="1"/>
    <col min="15113" max="15113" width="11.83203125" style="250" bestFit="1" customWidth="1"/>
    <col min="15114" max="15114" width="8.1640625" style="250" bestFit="1" customWidth="1"/>
    <col min="15115" max="15115" width="6.5" style="250" customWidth="1"/>
    <col min="15116" max="15116" width="8.1640625" style="250" bestFit="1" customWidth="1"/>
    <col min="15117" max="15117" width="11.83203125" style="250" bestFit="1" customWidth="1"/>
    <col min="15118" max="15121" width="6.5" style="250" bestFit="1" customWidth="1"/>
    <col min="15122" max="15122" width="8.1640625" style="250" bestFit="1" customWidth="1"/>
    <col min="15123" max="15124" width="6.5" style="250" bestFit="1" customWidth="1"/>
    <col min="15125" max="15127" width="8.1640625" style="250" bestFit="1" customWidth="1"/>
    <col min="15128" max="15128" width="11.83203125" style="250" bestFit="1" customWidth="1"/>
    <col min="15129" max="15130" width="6.5" style="250" bestFit="1" customWidth="1"/>
    <col min="15131" max="15131" width="8.1640625" style="250" bestFit="1" customWidth="1"/>
    <col min="15132" max="15132" width="11.83203125" style="250" bestFit="1" customWidth="1"/>
    <col min="15133" max="15133" width="6.5" style="250" bestFit="1" customWidth="1"/>
    <col min="15134" max="15134" width="11.1640625" style="250" customWidth="1"/>
    <col min="15135" max="15138" width="6.5" style="250" bestFit="1" customWidth="1"/>
    <col min="15139" max="15139" width="6.5" style="250" customWidth="1"/>
    <col min="15140" max="15140" width="6.33203125" style="250" customWidth="1"/>
    <col min="15141" max="15142" width="6.5" style="250" bestFit="1" customWidth="1"/>
    <col min="15143" max="15143" width="6.5" style="250" customWidth="1"/>
    <col min="15144" max="15144" width="6.5" style="250" bestFit="1" customWidth="1"/>
    <col min="15145" max="15145" width="6.5" style="250" customWidth="1"/>
    <col min="15146" max="15155" width="6.5" style="250" bestFit="1" customWidth="1"/>
    <col min="15156" max="15156" width="8.1640625" style="250" bestFit="1" customWidth="1"/>
    <col min="15157" max="15167" width="6.5" style="250" bestFit="1" customWidth="1"/>
    <col min="15168" max="15168" width="11.1640625" style="250" customWidth="1"/>
    <col min="15169" max="15170" width="6.5" style="250" customWidth="1"/>
    <col min="15171" max="15171" width="6.5" style="250" bestFit="1" customWidth="1"/>
    <col min="15172" max="15172" width="6.5" style="250" customWidth="1"/>
    <col min="15173" max="15183" width="6.5" style="250" bestFit="1" customWidth="1"/>
    <col min="15184" max="15184" width="11.1640625" style="250" customWidth="1"/>
    <col min="15185" max="15191" width="6.5" style="250" customWidth="1"/>
    <col min="15192" max="15192" width="8.1640625" style="250" customWidth="1"/>
    <col min="15193" max="15193" width="11.1640625" style="250" customWidth="1"/>
    <col min="15194" max="15198" width="6.5" style="250" customWidth="1"/>
    <col min="15199" max="15199" width="11.83203125" style="250" customWidth="1"/>
    <col min="15200" max="15200" width="6.5" style="250" customWidth="1"/>
    <col min="15201" max="15201" width="8.1640625" style="250" customWidth="1"/>
    <col min="15202" max="15203" width="6.5" style="250" customWidth="1"/>
    <col min="15204" max="15204" width="6.33203125" style="250" customWidth="1"/>
    <col min="15205" max="15205" width="11.1640625" style="250" customWidth="1"/>
    <col min="15206" max="15210" width="6.5" style="250" customWidth="1"/>
    <col min="15211" max="15211" width="12.33203125" style="250" bestFit="1" customWidth="1"/>
    <col min="15212" max="15360" width="8.6640625" style="250"/>
    <col min="15361" max="15361" width="14.83203125" style="250" customWidth="1"/>
    <col min="15362" max="15362" width="12.83203125" style="250" customWidth="1"/>
    <col min="15363" max="15363" width="11.1640625" style="250" customWidth="1"/>
    <col min="15364" max="15364" width="6.33203125" style="250" customWidth="1"/>
    <col min="15365" max="15366" width="8.1640625" style="250" customWidth="1"/>
    <col min="15367" max="15367" width="8.1640625" style="250" bestFit="1" customWidth="1"/>
    <col min="15368" max="15368" width="6.5" style="250" customWidth="1"/>
    <col min="15369" max="15369" width="11.83203125" style="250" bestFit="1" customWidth="1"/>
    <col min="15370" max="15370" width="8.1640625" style="250" bestFit="1" customWidth="1"/>
    <col min="15371" max="15371" width="6.5" style="250" customWidth="1"/>
    <col min="15372" max="15372" width="8.1640625" style="250" bestFit="1" customWidth="1"/>
    <col min="15373" max="15373" width="11.83203125" style="250" bestFit="1" customWidth="1"/>
    <col min="15374" max="15377" width="6.5" style="250" bestFit="1" customWidth="1"/>
    <col min="15378" max="15378" width="8.1640625" style="250" bestFit="1" customWidth="1"/>
    <col min="15379" max="15380" width="6.5" style="250" bestFit="1" customWidth="1"/>
    <col min="15381" max="15383" width="8.1640625" style="250" bestFit="1" customWidth="1"/>
    <col min="15384" max="15384" width="11.83203125" style="250" bestFit="1" customWidth="1"/>
    <col min="15385" max="15386" width="6.5" style="250" bestFit="1" customWidth="1"/>
    <col min="15387" max="15387" width="8.1640625" style="250" bestFit="1" customWidth="1"/>
    <col min="15388" max="15388" width="11.83203125" style="250" bestFit="1" customWidth="1"/>
    <col min="15389" max="15389" width="6.5" style="250" bestFit="1" customWidth="1"/>
    <col min="15390" max="15390" width="11.1640625" style="250" customWidth="1"/>
    <col min="15391" max="15394" width="6.5" style="250" bestFit="1" customWidth="1"/>
    <col min="15395" max="15395" width="6.5" style="250" customWidth="1"/>
    <col min="15396" max="15396" width="6.33203125" style="250" customWidth="1"/>
    <col min="15397" max="15398" width="6.5" style="250" bestFit="1" customWidth="1"/>
    <col min="15399" max="15399" width="6.5" style="250" customWidth="1"/>
    <col min="15400" max="15400" width="6.5" style="250" bestFit="1" customWidth="1"/>
    <col min="15401" max="15401" width="6.5" style="250" customWidth="1"/>
    <col min="15402" max="15411" width="6.5" style="250" bestFit="1" customWidth="1"/>
    <col min="15412" max="15412" width="8.1640625" style="250" bestFit="1" customWidth="1"/>
    <col min="15413" max="15423" width="6.5" style="250" bestFit="1" customWidth="1"/>
    <col min="15424" max="15424" width="11.1640625" style="250" customWidth="1"/>
    <col min="15425" max="15426" width="6.5" style="250" customWidth="1"/>
    <col min="15427" max="15427" width="6.5" style="250" bestFit="1" customWidth="1"/>
    <col min="15428" max="15428" width="6.5" style="250" customWidth="1"/>
    <col min="15429" max="15439" width="6.5" style="250" bestFit="1" customWidth="1"/>
    <col min="15440" max="15440" width="11.1640625" style="250" customWidth="1"/>
    <col min="15441" max="15447" width="6.5" style="250" customWidth="1"/>
    <col min="15448" max="15448" width="8.1640625" style="250" customWidth="1"/>
    <col min="15449" max="15449" width="11.1640625" style="250" customWidth="1"/>
    <col min="15450" max="15454" width="6.5" style="250" customWidth="1"/>
    <col min="15455" max="15455" width="11.83203125" style="250" customWidth="1"/>
    <col min="15456" max="15456" width="6.5" style="250" customWidth="1"/>
    <col min="15457" max="15457" width="8.1640625" style="250" customWidth="1"/>
    <col min="15458" max="15459" width="6.5" style="250" customWidth="1"/>
    <col min="15460" max="15460" width="6.33203125" style="250" customWidth="1"/>
    <col min="15461" max="15461" width="11.1640625" style="250" customWidth="1"/>
    <col min="15462" max="15466" width="6.5" style="250" customWidth="1"/>
    <col min="15467" max="15467" width="12.33203125" style="250" bestFit="1" customWidth="1"/>
    <col min="15468" max="15616" width="8.6640625" style="250"/>
    <col min="15617" max="15617" width="14.83203125" style="250" customWidth="1"/>
    <col min="15618" max="15618" width="12.83203125" style="250" customWidth="1"/>
    <col min="15619" max="15619" width="11.1640625" style="250" customWidth="1"/>
    <col min="15620" max="15620" width="6.33203125" style="250" customWidth="1"/>
    <col min="15621" max="15622" width="8.1640625" style="250" customWidth="1"/>
    <col min="15623" max="15623" width="8.1640625" style="250" bestFit="1" customWidth="1"/>
    <col min="15624" max="15624" width="6.5" style="250" customWidth="1"/>
    <col min="15625" max="15625" width="11.83203125" style="250" bestFit="1" customWidth="1"/>
    <col min="15626" max="15626" width="8.1640625" style="250" bestFit="1" customWidth="1"/>
    <col min="15627" max="15627" width="6.5" style="250" customWidth="1"/>
    <col min="15628" max="15628" width="8.1640625" style="250" bestFit="1" customWidth="1"/>
    <col min="15629" max="15629" width="11.83203125" style="250" bestFit="1" customWidth="1"/>
    <col min="15630" max="15633" width="6.5" style="250" bestFit="1" customWidth="1"/>
    <col min="15634" max="15634" width="8.1640625" style="250" bestFit="1" customWidth="1"/>
    <col min="15635" max="15636" width="6.5" style="250" bestFit="1" customWidth="1"/>
    <col min="15637" max="15639" width="8.1640625" style="250" bestFit="1" customWidth="1"/>
    <col min="15640" max="15640" width="11.83203125" style="250" bestFit="1" customWidth="1"/>
    <col min="15641" max="15642" width="6.5" style="250" bestFit="1" customWidth="1"/>
    <col min="15643" max="15643" width="8.1640625" style="250" bestFit="1" customWidth="1"/>
    <col min="15644" max="15644" width="11.83203125" style="250" bestFit="1" customWidth="1"/>
    <col min="15645" max="15645" width="6.5" style="250" bestFit="1" customWidth="1"/>
    <col min="15646" max="15646" width="11.1640625" style="250" customWidth="1"/>
    <col min="15647" max="15650" width="6.5" style="250" bestFit="1" customWidth="1"/>
    <col min="15651" max="15651" width="6.5" style="250" customWidth="1"/>
    <col min="15652" max="15652" width="6.33203125" style="250" customWidth="1"/>
    <col min="15653" max="15654" width="6.5" style="250" bestFit="1" customWidth="1"/>
    <col min="15655" max="15655" width="6.5" style="250" customWidth="1"/>
    <col min="15656" max="15656" width="6.5" style="250" bestFit="1" customWidth="1"/>
    <col min="15657" max="15657" width="6.5" style="250" customWidth="1"/>
    <col min="15658" max="15667" width="6.5" style="250" bestFit="1" customWidth="1"/>
    <col min="15668" max="15668" width="8.1640625" style="250" bestFit="1" customWidth="1"/>
    <col min="15669" max="15679" width="6.5" style="250" bestFit="1" customWidth="1"/>
    <col min="15680" max="15680" width="11.1640625" style="250" customWidth="1"/>
    <col min="15681" max="15682" width="6.5" style="250" customWidth="1"/>
    <col min="15683" max="15683" width="6.5" style="250" bestFit="1" customWidth="1"/>
    <col min="15684" max="15684" width="6.5" style="250" customWidth="1"/>
    <col min="15685" max="15695" width="6.5" style="250" bestFit="1" customWidth="1"/>
    <col min="15696" max="15696" width="11.1640625" style="250" customWidth="1"/>
    <col min="15697" max="15703" width="6.5" style="250" customWidth="1"/>
    <col min="15704" max="15704" width="8.1640625" style="250" customWidth="1"/>
    <col min="15705" max="15705" width="11.1640625" style="250" customWidth="1"/>
    <col min="15706" max="15710" width="6.5" style="250" customWidth="1"/>
    <col min="15711" max="15711" width="11.83203125" style="250" customWidth="1"/>
    <col min="15712" max="15712" width="6.5" style="250" customWidth="1"/>
    <col min="15713" max="15713" width="8.1640625" style="250" customWidth="1"/>
    <col min="15714" max="15715" width="6.5" style="250" customWidth="1"/>
    <col min="15716" max="15716" width="6.33203125" style="250" customWidth="1"/>
    <col min="15717" max="15717" width="11.1640625" style="250" customWidth="1"/>
    <col min="15718" max="15722" width="6.5" style="250" customWidth="1"/>
    <col min="15723" max="15723" width="12.33203125" style="250" bestFit="1" customWidth="1"/>
    <col min="15724" max="15872" width="8.6640625" style="250"/>
    <col min="15873" max="15873" width="14.83203125" style="250" customWidth="1"/>
    <col min="15874" max="15874" width="12.83203125" style="250" customWidth="1"/>
    <col min="15875" max="15875" width="11.1640625" style="250" customWidth="1"/>
    <col min="15876" max="15876" width="6.33203125" style="250" customWidth="1"/>
    <col min="15877" max="15878" width="8.1640625" style="250" customWidth="1"/>
    <col min="15879" max="15879" width="8.1640625" style="250" bestFit="1" customWidth="1"/>
    <col min="15880" max="15880" width="6.5" style="250" customWidth="1"/>
    <col min="15881" max="15881" width="11.83203125" style="250" bestFit="1" customWidth="1"/>
    <col min="15882" max="15882" width="8.1640625" style="250" bestFit="1" customWidth="1"/>
    <col min="15883" max="15883" width="6.5" style="250" customWidth="1"/>
    <col min="15884" max="15884" width="8.1640625" style="250" bestFit="1" customWidth="1"/>
    <col min="15885" max="15885" width="11.83203125" style="250" bestFit="1" customWidth="1"/>
    <col min="15886" max="15889" width="6.5" style="250" bestFit="1" customWidth="1"/>
    <col min="15890" max="15890" width="8.1640625" style="250" bestFit="1" customWidth="1"/>
    <col min="15891" max="15892" width="6.5" style="250" bestFit="1" customWidth="1"/>
    <col min="15893" max="15895" width="8.1640625" style="250" bestFit="1" customWidth="1"/>
    <col min="15896" max="15896" width="11.83203125" style="250" bestFit="1" customWidth="1"/>
    <col min="15897" max="15898" width="6.5" style="250" bestFit="1" customWidth="1"/>
    <col min="15899" max="15899" width="8.1640625" style="250" bestFit="1" customWidth="1"/>
    <col min="15900" max="15900" width="11.83203125" style="250" bestFit="1" customWidth="1"/>
    <col min="15901" max="15901" width="6.5" style="250" bestFit="1" customWidth="1"/>
    <col min="15902" max="15902" width="11.1640625" style="250" customWidth="1"/>
    <col min="15903" max="15906" width="6.5" style="250" bestFit="1" customWidth="1"/>
    <col min="15907" max="15907" width="6.5" style="250" customWidth="1"/>
    <col min="15908" max="15908" width="6.33203125" style="250" customWidth="1"/>
    <col min="15909" max="15910" width="6.5" style="250" bestFit="1" customWidth="1"/>
    <col min="15911" max="15911" width="6.5" style="250" customWidth="1"/>
    <col min="15912" max="15912" width="6.5" style="250" bestFit="1" customWidth="1"/>
    <col min="15913" max="15913" width="6.5" style="250" customWidth="1"/>
    <col min="15914" max="15923" width="6.5" style="250" bestFit="1" customWidth="1"/>
    <col min="15924" max="15924" width="8.1640625" style="250" bestFit="1" customWidth="1"/>
    <col min="15925" max="15935" width="6.5" style="250" bestFit="1" customWidth="1"/>
    <col min="15936" max="15936" width="11.1640625" style="250" customWidth="1"/>
    <col min="15937" max="15938" width="6.5" style="250" customWidth="1"/>
    <col min="15939" max="15939" width="6.5" style="250" bestFit="1" customWidth="1"/>
    <col min="15940" max="15940" width="6.5" style="250" customWidth="1"/>
    <col min="15941" max="15951" width="6.5" style="250" bestFit="1" customWidth="1"/>
    <col min="15952" max="15952" width="11.1640625" style="250" customWidth="1"/>
    <col min="15953" max="15959" width="6.5" style="250" customWidth="1"/>
    <col min="15960" max="15960" width="8.1640625" style="250" customWidth="1"/>
    <col min="15961" max="15961" width="11.1640625" style="250" customWidth="1"/>
    <col min="15962" max="15966" width="6.5" style="250" customWidth="1"/>
    <col min="15967" max="15967" width="11.83203125" style="250" customWidth="1"/>
    <col min="15968" max="15968" width="6.5" style="250" customWidth="1"/>
    <col min="15969" max="15969" width="8.1640625" style="250" customWidth="1"/>
    <col min="15970" max="15971" width="6.5" style="250" customWidth="1"/>
    <col min="15972" max="15972" width="6.33203125" style="250" customWidth="1"/>
    <col min="15973" max="15973" width="11.1640625" style="250" customWidth="1"/>
    <col min="15974" max="15978" width="6.5" style="250" customWidth="1"/>
    <col min="15979" max="15979" width="12.33203125" style="250" bestFit="1" customWidth="1"/>
    <col min="15980" max="16128" width="8.6640625" style="250"/>
    <col min="16129" max="16129" width="14.83203125" style="250" customWidth="1"/>
    <col min="16130" max="16130" width="12.83203125" style="250" customWidth="1"/>
    <col min="16131" max="16131" width="11.1640625" style="250" customWidth="1"/>
    <col min="16132" max="16132" width="6.33203125" style="250" customWidth="1"/>
    <col min="16133" max="16134" width="8.1640625" style="250" customWidth="1"/>
    <col min="16135" max="16135" width="8.1640625" style="250" bestFit="1" customWidth="1"/>
    <col min="16136" max="16136" width="6.5" style="250" customWidth="1"/>
    <col min="16137" max="16137" width="11.83203125" style="250" bestFit="1" customWidth="1"/>
    <col min="16138" max="16138" width="8.1640625" style="250" bestFit="1" customWidth="1"/>
    <col min="16139" max="16139" width="6.5" style="250" customWidth="1"/>
    <col min="16140" max="16140" width="8.1640625" style="250" bestFit="1" customWidth="1"/>
    <col min="16141" max="16141" width="11.83203125" style="250" bestFit="1" customWidth="1"/>
    <col min="16142" max="16145" width="6.5" style="250" bestFit="1" customWidth="1"/>
    <col min="16146" max="16146" width="8.1640625" style="250" bestFit="1" customWidth="1"/>
    <col min="16147" max="16148" width="6.5" style="250" bestFit="1" customWidth="1"/>
    <col min="16149" max="16151" width="8.1640625" style="250" bestFit="1" customWidth="1"/>
    <col min="16152" max="16152" width="11.83203125" style="250" bestFit="1" customWidth="1"/>
    <col min="16153" max="16154" width="6.5" style="250" bestFit="1" customWidth="1"/>
    <col min="16155" max="16155" width="8.1640625" style="250" bestFit="1" customWidth="1"/>
    <col min="16156" max="16156" width="11.83203125" style="250" bestFit="1" customWidth="1"/>
    <col min="16157" max="16157" width="6.5" style="250" bestFit="1" customWidth="1"/>
    <col min="16158" max="16158" width="11.1640625" style="250" customWidth="1"/>
    <col min="16159" max="16162" width="6.5" style="250" bestFit="1" customWidth="1"/>
    <col min="16163" max="16163" width="6.5" style="250" customWidth="1"/>
    <col min="16164" max="16164" width="6.33203125" style="250" customWidth="1"/>
    <col min="16165" max="16166" width="6.5" style="250" bestFit="1" customWidth="1"/>
    <col min="16167" max="16167" width="6.5" style="250" customWidth="1"/>
    <col min="16168" max="16168" width="6.5" style="250" bestFit="1" customWidth="1"/>
    <col min="16169" max="16169" width="6.5" style="250" customWidth="1"/>
    <col min="16170" max="16179" width="6.5" style="250" bestFit="1" customWidth="1"/>
    <col min="16180" max="16180" width="8.1640625" style="250" bestFit="1" customWidth="1"/>
    <col min="16181" max="16191" width="6.5" style="250" bestFit="1" customWidth="1"/>
    <col min="16192" max="16192" width="11.1640625" style="250" customWidth="1"/>
    <col min="16193" max="16194" width="6.5" style="250" customWidth="1"/>
    <col min="16195" max="16195" width="6.5" style="250" bestFit="1" customWidth="1"/>
    <col min="16196" max="16196" width="6.5" style="250" customWidth="1"/>
    <col min="16197" max="16207" width="6.5" style="250" bestFit="1" customWidth="1"/>
    <col min="16208" max="16208" width="11.1640625" style="250" customWidth="1"/>
    <col min="16209" max="16215" width="6.5" style="250" customWidth="1"/>
    <col min="16216" max="16216" width="8.1640625" style="250" customWidth="1"/>
    <col min="16217" max="16217" width="11.1640625" style="250" customWidth="1"/>
    <col min="16218" max="16222" width="6.5" style="250" customWidth="1"/>
    <col min="16223" max="16223" width="11.83203125" style="250" customWidth="1"/>
    <col min="16224" max="16224" width="6.5" style="250" customWidth="1"/>
    <col min="16225" max="16225" width="8.1640625" style="250" customWidth="1"/>
    <col min="16226" max="16227" width="6.5" style="250" customWidth="1"/>
    <col min="16228" max="16228" width="6.33203125" style="250" customWidth="1"/>
    <col min="16229" max="16229" width="11.1640625" style="250" customWidth="1"/>
    <col min="16230" max="16234" width="6.5" style="250" customWidth="1"/>
    <col min="16235" max="16235" width="12.33203125" style="250" bestFit="1" customWidth="1"/>
    <col min="16236" max="16384" width="8.6640625" style="250"/>
  </cols>
  <sheetData>
    <row r="1" spans="1:106" ht="24" customHeight="1" x14ac:dyDescent="0.15"/>
    <row r="2" spans="1:106" ht="32.25" x14ac:dyDescent="0.3">
      <c r="AJ2" s="228" t="s">
        <v>80</v>
      </c>
      <c r="AK2" s="228"/>
      <c r="AL2" s="228"/>
      <c r="AM2" s="228"/>
      <c r="BL2" s="229"/>
      <c r="BS2" s="24"/>
      <c r="BT2" s="24"/>
      <c r="CV2" s="230" t="s">
        <v>53</v>
      </c>
      <c r="CX2" s="230"/>
    </row>
    <row r="3" spans="1:106" ht="21" x14ac:dyDescent="0.2">
      <c r="A3" s="231"/>
      <c r="B3" s="2"/>
      <c r="C3" s="2"/>
      <c r="I3" s="217"/>
      <c r="AD3" s="218"/>
      <c r="CV3" s="132" t="s">
        <v>564</v>
      </c>
      <c r="CX3" s="132"/>
    </row>
    <row r="4" spans="1:106" ht="21" x14ac:dyDescent="0.2">
      <c r="A4" s="231"/>
      <c r="B4" s="2"/>
      <c r="C4" s="2"/>
      <c r="CX4" s="3"/>
    </row>
    <row r="5" spans="1:106" ht="21.75" thickBot="1" x14ac:dyDescent="0.25">
      <c r="A5" s="231"/>
      <c r="B5" s="223"/>
      <c r="C5" s="223"/>
      <c r="D5" s="232">
        <v>1</v>
      </c>
      <c r="E5" s="232">
        <v>2</v>
      </c>
      <c r="F5" s="232">
        <v>3</v>
      </c>
      <c r="G5" s="232">
        <v>4</v>
      </c>
      <c r="H5" s="232">
        <v>5</v>
      </c>
      <c r="I5" s="232">
        <v>6</v>
      </c>
      <c r="J5" s="232">
        <v>7</v>
      </c>
      <c r="K5" s="232">
        <v>8</v>
      </c>
      <c r="L5" s="232">
        <v>9</v>
      </c>
      <c r="M5" s="232">
        <v>10</v>
      </c>
      <c r="N5" s="232">
        <v>11</v>
      </c>
      <c r="O5" s="232">
        <v>12</v>
      </c>
      <c r="P5" s="232">
        <v>13</v>
      </c>
      <c r="Q5" s="232">
        <v>14</v>
      </c>
      <c r="R5" s="232">
        <v>15</v>
      </c>
      <c r="S5" s="232">
        <v>16</v>
      </c>
      <c r="T5" s="232">
        <v>17</v>
      </c>
      <c r="U5" s="232">
        <v>18</v>
      </c>
      <c r="V5" s="232">
        <v>19</v>
      </c>
      <c r="W5" s="232">
        <v>20</v>
      </c>
      <c r="X5" s="232">
        <v>21</v>
      </c>
      <c r="Y5" s="232">
        <v>22</v>
      </c>
      <c r="Z5" s="232">
        <v>23</v>
      </c>
      <c r="AA5" s="232">
        <v>24</v>
      </c>
      <c r="AB5" s="232">
        <v>25</v>
      </c>
      <c r="AC5" s="232">
        <v>26</v>
      </c>
      <c r="AD5" s="232"/>
      <c r="AE5" s="232">
        <v>27</v>
      </c>
      <c r="AF5" s="232">
        <v>28</v>
      </c>
      <c r="AG5" s="232">
        <v>29</v>
      </c>
      <c r="AH5" s="232">
        <v>30</v>
      </c>
      <c r="AI5" s="232">
        <v>31</v>
      </c>
      <c r="AJ5" s="232">
        <v>32</v>
      </c>
      <c r="AK5" s="232">
        <v>33</v>
      </c>
      <c r="AL5" s="232">
        <v>34</v>
      </c>
      <c r="AM5" s="232">
        <v>35</v>
      </c>
      <c r="AN5" s="232">
        <v>36</v>
      </c>
      <c r="AO5" s="232">
        <v>37</v>
      </c>
      <c r="AP5" s="232">
        <v>38</v>
      </c>
      <c r="AQ5" s="232">
        <v>39</v>
      </c>
      <c r="AR5" s="232">
        <v>40</v>
      </c>
      <c r="AS5" s="232">
        <v>41</v>
      </c>
      <c r="AT5" s="232">
        <v>42</v>
      </c>
      <c r="AU5" s="232">
        <v>43</v>
      </c>
      <c r="AV5" s="232">
        <v>44</v>
      </c>
      <c r="AW5" s="232">
        <v>45</v>
      </c>
      <c r="AX5" s="232">
        <v>46</v>
      </c>
      <c r="AY5" s="232">
        <v>47</v>
      </c>
      <c r="AZ5" s="232">
        <v>48</v>
      </c>
      <c r="BA5" s="232">
        <v>49</v>
      </c>
      <c r="BB5" s="232">
        <v>50</v>
      </c>
      <c r="BC5" s="232">
        <v>51</v>
      </c>
      <c r="BD5" s="232">
        <v>52</v>
      </c>
      <c r="BE5" s="232">
        <v>53</v>
      </c>
      <c r="BF5" s="232">
        <v>54</v>
      </c>
      <c r="BG5" s="232">
        <v>55</v>
      </c>
      <c r="BH5" s="232">
        <v>56</v>
      </c>
      <c r="BI5" s="232">
        <v>57</v>
      </c>
      <c r="BJ5" s="232">
        <v>58</v>
      </c>
      <c r="BK5" s="232">
        <v>59</v>
      </c>
      <c r="BL5" s="232"/>
      <c r="BM5" s="232">
        <v>60</v>
      </c>
      <c r="BN5" s="232">
        <v>61</v>
      </c>
      <c r="BO5" s="232">
        <v>62</v>
      </c>
      <c r="BP5" s="232">
        <v>63</v>
      </c>
      <c r="BQ5" s="232">
        <v>64</v>
      </c>
      <c r="BR5" s="232">
        <v>65</v>
      </c>
      <c r="BS5" s="232">
        <v>66</v>
      </c>
      <c r="BT5" s="232">
        <v>67</v>
      </c>
      <c r="BU5" s="232">
        <v>68</v>
      </c>
      <c r="BV5" s="232">
        <v>69</v>
      </c>
      <c r="BW5" s="232">
        <v>70</v>
      </c>
      <c r="BX5" s="232">
        <v>71</v>
      </c>
      <c r="BY5" s="232">
        <v>72</v>
      </c>
      <c r="BZ5" s="232">
        <v>73</v>
      </c>
      <c r="CA5" s="232">
        <v>74</v>
      </c>
      <c r="CB5" s="232"/>
      <c r="CC5" s="232">
        <v>75</v>
      </c>
      <c r="CD5" s="232">
        <v>76</v>
      </c>
      <c r="CE5" s="232">
        <v>77</v>
      </c>
      <c r="CF5" s="232">
        <v>78</v>
      </c>
      <c r="CG5" s="232">
        <v>79</v>
      </c>
      <c r="CH5" s="232">
        <v>80</v>
      </c>
      <c r="CI5" s="232">
        <v>81</v>
      </c>
      <c r="CJ5" s="232">
        <v>82</v>
      </c>
      <c r="CK5" s="232"/>
      <c r="CL5" s="232">
        <v>83</v>
      </c>
      <c r="CM5" s="232">
        <v>84</v>
      </c>
      <c r="CN5" s="232">
        <v>85</v>
      </c>
      <c r="CO5" s="232">
        <v>86</v>
      </c>
      <c r="CP5" s="232">
        <v>87</v>
      </c>
      <c r="CQ5" s="232">
        <v>88</v>
      </c>
      <c r="CR5" s="232">
        <v>89</v>
      </c>
      <c r="CS5" s="232">
        <v>90</v>
      </c>
      <c r="CT5" s="232">
        <v>91</v>
      </c>
      <c r="CU5" s="232">
        <v>92</v>
      </c>
      <c r="CV5" s="232">
        <v>93</v>
      </c>
      <c r="CW5" s="232"/>
      <c r="CX5" s="232">
        <v>94</v>
      </c>
      <c r="CY5" s="232">
        <v>95</v>
      </c>
      <c r="CZ5" s="232">
        <v>96</v>
      </c>
      <c r="DA5" s="232">
        <v>97</v>
      </c>
      <c r="DB5" s="232"/>
    </row>
    <row r="6" spans="1:106" ht="21" x14ac:dyDescent="0.2">
      <c r="A6" s="233"/>
      <c r="B6" s="224"/>
      <c r="C6" s="473" t="s">
        <v>160</v>
      </c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2"/>
      <c r="AC6" s="302"/>
      <c r="AD6" s="473" t="s">
        <v>161</v>
      </c>
      <c r="AE6" s="301"/>
      <c r="AF6" s="301"/>
      <c r="AG6" s="301"/>
      <c r="AH6" s="303"/>
      <c r="AI6" s="301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301"/>
      <c r="AY6" s="301"/>
      <c r="AZ6" s="301"/>
      <c r="BA6" s="301"/>
      <c r="BB6" s="301"/>
      <c r="BC6" s="301"/>
      <c r="BD6" s="301"/>
      <c r="BE6" s="301"/>
      <c r="BF6" s="301"/>
      <c r="BG6" s="302"/>
      <c r="BH6" s="302"/>
      <c r="BI6" s="302"/>
      <c r="BJ6" s="302"/>
      <c r="BK6" s="302"/>
      <c r="BL6" s="473" t="s">
        <v>162</v>
      </c>
      <c r="BM6" s="301"/>
      <c r="BN6" s="301"/>
      <c r="BO6" s="301"/>
      <c r="BP6" s="301"/>
      <c r="BQ6" s="301"/>
      <c r="BR6" s="301"/>
      <c r="BS6" s="301"/>
      <c r="BT6" s="301"/>
      <c r="BU6" s="301"/>
      <c r="BV6" s="301"/>
      <c r="BW6" s="301"/>
      <c r="BX6" s="301"/>
      <c r="BY6" s="301"/>
      <c r="BZ6" s="301"/>
      <c r="CA6" s="301"/>
      <c r="CB6" s="473" t="s">
        <v>163</v>
      </c>
      <c r="CC6" s="301"/>
      <c r="CD6" s="301"/>
      <c r="CE6" s="301"/>
      <c r="CF6" s="301"/>
      <c r="CG6" s="301"/>
      <c r="CH6" s="301"/>
      <c r="CI6" s="301"/>
      <c r="CJ6" s="304"/>
      <c r="CK6" s="473" t="s">
        <v>164</v>
      </c>
      <c r="CL6" s="301"/>
      <c r="CM6" s="301"/>
      <c r="CN6" s="301"/>
      <c r="CO6" s="301"/>
      <c r="CP6" s="301"/>
      <c r="CQ6" s="301"/>
      <c r="CR6" s="301"/>
      <c r="CS6" s="301"/>
      <c r="CT6" s="301"/>
      <c r="CU6" s="301"/>
      <c r="CV6" s="302"/>
      <c r="CW6" s="473" t="s">
        <v>165</v>
      </c>
      <c r="CX6" s="301"/>
      <c r="CY6" s="301"/>
      <c r="CZ6" s="302"/>
      <c r="DA6" s="304"/>
      <c r="DB6" s="471" t="s">
        <v>166</v>
      </c>
    </row>
    <row r="7" spans="1:106" s="227" customFormat="1" ht="144.75" thickBot="1" x14ac:dyDescent="0.2">
      <c r="A7" s="234"/>
      <c r="B7" s="225" t="s">
        <v>0</v>
      </c>
      <c r="C7" s="474"/>
      <c r="D7" s="235" t="s">
        <v>70</v>
      </c>
      <c r="E7" s="235" t="s">
        <v>167</v>
      </c>
      <c r="F7" s="235" t="s">
        <v>168</v>
      </c>
      <c r="G7" s="235" t="s">
        <v>60</v>
      </c>
      <c r="H7" s="235" t="s">
        <v>169</v>
      </c>
      <c r="I7" s="235" t="s">
        <v>170</v>
      </c>
      <c r="J7" s="235" t="s">
        <v>82</v>
      </c>
      <c r="K7" s="235" t="s">
        <v>74</v>
      </c>
      <c r="L7" s="235" t="s">
        <v>171</v>
      </c>
      <c r="M7" s="235" t="s">
        <v>84</v>
      </c>
      <c r="N7" s="235" t="s">
        <v>172</v>
      </c>
      <c r="O7" s="235" t="s">
        <v>173</v>
      </c>
      <c r="P7" s="235" t="s">
        <v>78</v>
      </c>
      <c r="Q7" s="235" t="s">
        <v>174</v>
      </c>
      <c r="R7" s="235" t="s">
        <v>175</v>
      </c>
      <c r="S7" s="235" t="s">
        <v>176</v>
      </c>
      <c r="T7" s="235" t="s">
        <v>64</v>
      </c>
      <c r="U7" s="235" t="s">
        <v>177</v>
      </c>
      <c r="V7" s="235" t="s">
        <v>178</v>
      </c>
      <c r="W7" s="235" t="s">
        <v>179</v>
      </c>
      <c r="X7" s="235" t="s">
        <v>180</v>
      </c>
      <c r="Y7" s="235" t="s">
        <v>77</v>
      </c>
      <c r="Z7" s="235" t="s">
        <v>181</v>
      </c>
      <c r="AA7" s="235" t="s">
        <v>182</v>
      </c>
      <c r="AB7" s="235" t="s">
        <v>65</v>
      </c>
      <c r="AC7" s="235" t="s">
        <v>403</v>
      </c>
      <c r="AD7" s="474"/>
      <c r="AE7" s="235" t="s">
        <v>51</v>
      </c>
      <c r="AF7" s="235" t="s">
        <v>565</v>
      </c>
      <c r="AG7" s="235" t="s">
        <v>566</v>
      </c>
      <c r="AH7" s="236" t="s">
        <v>5</v>
      </c>
      <c r="AI7" s="235" t="s">
        <v>567</v>
      </c>
      <c r="AJ7" s="235" t="s">
        <v>568</v>
      </c>
      <c r="AK7" s="235" t="s">
        <v>10</v>
      </c>
      <c r="AL7" s="235" t="s">
        <v>11</v>
      </c>
      <c r="AM7" s="235" t="s">
        <v>259</v>
      </c>
      <c r="AN7" s="235" t="s">
        <v>12</v>
      </c>
      <c r="AO7" s="235" t="s">
        <v>569</v>
      </c>
      <c r="AP7" s="235" t="s">
        <v>570</v>
      </c>
      <c r="AQ7" s="235" t="s">
        <v>15</v>
      </c>
      <c r="AR7" s="235" t="s">
        <v>17</v>
      </c>
      <c r="AS7" s="235" t="s">
        <v>571</v>
      </c>
      <c r="AT7" s="235" t="s">
        <v>572</v>
      </c>
      <c r="AU7" s="235" t="s">
        <v>573</v>
      </c>
      <c r="AV7" s="235" t="s">
        <v>574</v>
      </c>
      <c r="AW7" s="235" t="s">
        <v>575</v>
      </c>
      <c r="AX7" s="235" t="s">
        <v>576</v>
      </c>
      <c r="AY7" s="235" t="s">
        <v>27</v>
      </c>
      <c r="AZ7" s="235" t="s">
        <v>577</v>
      </c>
      <c r="BA7" s="235" t="s">
        <v>578</v>
      </c>
      <c r="BB7" s="235" t="s">
        <v>579</v>
      </c>
      <c r="BC7" s="235" t="s">
        <v>32</v>
      </c>
      <c r="BD7" s="235" t="s">
        <v>580</v>
      </c>
      <c r="BE7" s="235" t="s">
        <v>581</v>
      </c>
      <c r="BF7" s="235" t="s">
        <v>37</v>
      </c>
      <c r="BG7" s="237" t="s">
        <v>582</v>
      </c>
      <c r="BH7" s="237" t="s">
        <v>583</v>
      </c>
      <c r="BI7" s="237" t="s">
        <v>584</v>
      </c>
      <c r="BJ7" s="237" t="s">
        <v>585</v>
      </c>
      <c r="BK7" s="237" t="s">
        <v>586</v>
      </c>
      <c r="BL7" s="474"/>
      <c r="BM7" s="235" t="s">
        <v>211</v>
      </c>
      <c r="BN7" s="235" t="s">
        <v>587</v>
      </c>
      <c r="BO7" s="235" t="s">
        <v>213</v>
      </c>
      <c r="BP7" s="235" t="s">
        <v>588</v>
      </c>
      <c r="BQ7" s="235" t="s">
        <v>214</v>
      </c>
      <c r="BR7" s="235" t="s">
        <v>79</v>
      </c>
      <c r="BS7" s="235" t="s">
        <v>356</v>
      </c>
      <c r="BT7" s="235" t="s">
        <v>69</v>
      </c>
      <c r="BU7" s="238" t="s">
        <v>89</v>
      </c>
      <c r="BV7" s="235" t="s">
        <v>90</v>
      </c>
      <c r="BW7" s="235" t="s">
        <v>219</v>
      </c>
      <c r="BX7" s="235" t="s">
        <v>537</v>
      </c>
      <c r="BY7" s="235" t="s">
        <v>220</v>
      </c>
      <c r="BZ7" s="235" t="s">
        <v>221</v>
      </c>
      <c r="CA7" s="235" t="s">
        <v>558</v>
      </c>
      <c r="CB7" s="474"/>
      <c r="CC7" s="235" t="s">
        <v>223</v>
      </c>
      <c r="CD7" s="235" t="s">
        <v>559</v>
      </c>
      <c r="CE7" s="235" t="s">
        <v>76</v>
      </c>
      <c r="CF7" s="238" t="s">
        <v>224</v>
      </c>
      <c r="CG7" s="235" t="s">
        <v>225</v>
      </c>
      <c r="CH7" s="235" t="s">
        <v>92</v>
      </c>
      <c r="CI7" s="238" t="s">
        <v>100</v>
      </c>
      <c r="CJ7" s="239" t="s">
        <v>228</v>
      </c>
      <c r="CK7" s="474"/>
      <c r="CL7" s="240" t="s">
        <v>58</v>
      </c>
      <c r="CM7" s="240" t="s">
        <v>233</v>
      </c>
      <c r="CN7" s="240" t="s">
        <v>589</v>
      </c>
      <c r="CO7" s="240" t="s">
        <v>59</v>
      </c>
      <c r="CP7" s="240" t="s">
        <v>370</v>
      </c>
      <c r="CQ7" s="240" t="s">
        <v>231</v>
      </c>
      <c r="CR7" s="240" t="s">
        <v>72</v>
      </c>
      <c r="CS7" s="240" t="s">
        <v>234</v>
      </c>
      <c r="CT7" s="241" t="s">
        <v>235</v>
      </c>
      <c r="CU7" s="242" t="s">
        <v>560</v>
      </c>
      <c r="CV7" s="238" t="s">
        <v>369</v>
      </c>
      <c r="CW7" s="474"/>
      <c r="CX7" s="235" t="s">
        <v>236</v>
      </c>
      <c r="CY7" s="235" t="s">
        <v>237</v>
      </c>
      <c r="CZ7" s="243" t="s">
        <v>110</v>
      </c>
      <c r="DA7" s="239" t="s">
        <v>239</v>
      </c>
      <c r="DB7" s="472"/>
    </row>
    <row r="8" spans="1:106" s="265" customFormat="1" ht="53.25" customHeight="1" thickTop="1" x14ac:dyDescent="0.15">
      <c r="A8" s="305" t="s">
        <v>157</v>
      </c>
      <c r="B8" s="256">
        <f>SUM(B9:B23)</f>
        <v>19636</v>
      </c>
      <c r="C8" s="257">
        <f>IF(SUM(D8:AC8)&gt;0,SUM(D8:AC8),"")</f>
        <v>15728</v>
      </c>
      <c r="D8" s="258">
        <f>SUM(D9:D23)</f>
        <v>1</v>
      </c>
      <c r="E8" s="258">
        <f t="shared" ref="E8:AB8" si="0">SUM(E9:E23)</f>
        <v>234</v>
      </c>
      <c r="F8" s="258">
        <f t="shared" si="0"/>
        <v>139</v>
      </c>
      <c r="G8" s="258">
        <f t="shared" si="0"/>
        <v>202</v>
      </c>
      <c r="H8" s="258">
        <f t="shared" si="0"/>
        <v>31</v>
      </c>
      <c r="I8" s="258">
        <f t="shared" si="0"/>
        <v>4097</v>
      </c>
      <c r="J8" s="258">
        <f t="shared" si="0"/>
        <v>161</v>
      </c>
      <c r="K8" s="258">
        <f t="shared" si="0"/>
        <v>1</v>
      </c>
      <c r="L8" s="258">
        <f t="shared" si="0"/>
        <v>171</v>
      </c>
      <c r="M8" s="258">
        <f>SUM(M9:M23)</f>
        <v>1061</v>
      </c>
      <c r="N8" s="258">
        <f t="shared" si="0"/>
        <v>4</v>
      </c>
      <c r="O8" s="258">
        <f t="shared" si="0"/>
        <v>2</v>
      </c>
      <c r="P8" s="258">
        <f t="shared" si="0"/>
        <v>2</v>
      </c>
      <c r="Q8" s="258">
        <f t="shared" si="0"/>
        <v>88</v>
      </c>
      <c r="R8" s="258">
        <f t="shared" si="0"/>
        <v>805</v>
      </c>
      <c r="S8" s="258">
        <f t="shared" si="0"/>
        <v>20</v>
      </c>
      <c r="T8" s="258">
        <f t="shared" si="0"/>
        <v>73</v>
      </c>
      <c r="U8" s="258">
        <f t="shared" si="0"/>
        <v>109</v>
      </c>
      <c r="V8" s="258">
        <f t="shared" si="0"/>
        <v>261</v>
      </c>
      <c r="W8" s="258">
        <f>SUM(W9:W23)</f>
        <v>645</v>
      </c>
      <c r="X8" s="258">
        <f t="shared" si="0"/>
        <v>2599</v>
      </c>
      <c r="Y8" s="258">
        <f t="shared" si="0"/>
        <v>7</v>
      </c>
      <c r="Z8" s="258">
        <f t="shared" si="0"/>
        <v>7</v>
      </c>
      <c r="AA8" s="258">
        <f t="shared" si="0"/>
        <v>203</v>
      </c>
      <c r="AB8" s="258">
        <f t="shared" si="0"/>
        <v>4804</v>
      </c>
      <c r="AC8" s="258">
        <f>SUM(AC9:AC23)</f>
        <v>1</v>
      </c>
      <c r="AD8" s="259">
        <f>IF(SUM(AD9:AD23)=SUM(AE8:BK8),SUM(AD9:AD23),"NG")</f>
        <v>846</v>
      </c>
      <c r="AE8" s="260">
        <f>SUM(AE9:AE23)</f>
        <v>2</v>
      </c>
      <c r="AF8" s="260">
        <f>SUM(AF9:AF23)</f>
        <v>1</v>
      </c>
      <c r="AG8" s="260">
        <f>SUM(AG9:AG23)</f>
        <v>3</v>
      </c>
      <c r="AH8" s="260">
        <f t="shared" ref="AH8:BI8" si="1">SUM(AH9:AH23)</f>
        <v>3</v>
      </c>
      <c r="AI8" s="260">
        <f t="shared" si="1"/>
        <v>5</v>
      </c>
      <c r="AJ8" s="260">
        <f t="shared" si="1"/>
        <v>1</v>
      </c>
      <c r="AK8" s="260">
        <f t="shared" si="1"/>
        <v>2</v>
      </c>
      <c r="AL8" s="260">
        <f t="shared" si="1"/>
        <v>16</v>
      </c>
      <c r="AM8" s="260">
        <f t="shared" si="1"/>
        <v>1</v>
      </c>
      <c r="AN8" s="260">
        <f t="shared" si="1"/>
        <v>14</v>
      </c>
      <c r="AO8" s="260">
        <f t="shared" si="1"/>
        <v>1</v>
      </c>
      <c r="AP8" s="260">
        <f t="shared" si="1"/>
        <v>1</v>
      </c>
      <c r="AQ8" s="260">
        <f t="shared" si="1"/>
        <v>3</v>
      </c>
      <c r="AR8" s="260">
        <f t="shared" si="1"/>
        <v>9</v>
      </c>
      <c r="AS8" s="260">
        <f t="shared" si="1"/>
        <v>8</v>
      </c>
      <c r="AT8" s="260">
        <f t="shared" si="1"/>
        <v>3</v>
      </c>
      <c r="AU8" s="260">
        <f t="shared" si="1"/>
        <v>1</v>
      </c>
      <c r="AV8" s="260">
        <f t="shared" si="1"/>
        <v>8</v>
      </c>
      <c r="AW8" s="260">
        <f t="shared" si="1"/>
        <v>3</v>
      </c>
      <c r="AX8" s="260">
        <f t="shared" si="1"/>
        <v>3</v>
      </c>
      <c r="AY8" s="260">
        <f t="shared" si="1"/>
        <v>33</v>
      </c>
      <c r="AZ8" s="260">
        <f t="shared" si="1"/>
        <v>588</v>
      </c>
      <c r="BA8" s="260">
        <f t="shared" si="1"/>
        <v>7</v>
      </c>
      <c r="BB8" s="260">
        <f t="shared" si="1"/>
        <v>1</v>
      </c>
      <c r="BC8" s="260">
        <f t="shared" si="1"/>
        <v>2</v>
      </c>
      <c r="BD8" s="260">
        <f t="shared" si="1"/>
        <v>7</v>
      </c>
      <c r="BE8" s="260">
        <f t="shared" si="1"/>
        <v>48</v>
      </c>
      <c r="BF8" s="260">
        <f t="shared" si="1"/>
        <v>31</v>
      </c>
      <c r="BG8" s="260">
        <f t="shared" si="1"/>
        <v>31</v>
      </c>
      <c r="BH8" s="260">
        <f t="shared" si="1"/>
        <v>2</v>
      </c>
      <c r="BI8" s="260">
        <f t="shared" si="1"/>
        <v>2</v>
      </c>
      <c r="BJ8" s="260">
        <f>SUM(BJ9:BJ23)</f>
        <v>5</v>
      </c>
      <c r="BK8" s="260">
        <f>SUM(BK9:BK23)</f>
        <v>1</v>
      </c>
      <c r="BL8" s="261">
        <f>IF(SUM(BL9:BL23)=SUM(BM8:CA8),SUM(BM8:CA8),"NG")</f>
        <v>44</v>
      </c>
      <c r="BM8" s="258">
        <f>SUM(BM9:BM23)</f>
        <v>1</v>
      </c>
      <c r="BN8" s="258">
        <f>SUM(BN9:BN23)</f>
        <v>2</v>
      </c>
      <c r="BO8" s="258">
        <f t="shared" ref="BO8:CA8" si="2">SUM(BO9:BO23)</f>
        <v>4</v>
      </c>
      <c r="BP8" s="258">
        <f>SUM(BP9:BP23)</f>
        <v>2</v>
      </c>
      <c r="BQ8" s="258">
        <f>SUM(BQ9:BQ23)</f>
        <v>2</v>
      </c>
      <c r="BR8" s="258">
        <f t="shared" si="2"/>
        <v>2</v>
      </c>
      <c r="BS8" s="258">
        <f t="shared" si="2"/>
        <v>1</v>
      </c>
      <c r="BT8" s="258">
        <f t="shared" si="2"/>
        <v>1</v>
      </c>
      <c r="BU8" s="258">
        <f t="shared" si="2"/>
        <v>2</v>
      </c>
      <c r="BV8" s="258">
        <f t="shared" si="2"/>
        <v>6</v>
      </c>
      <c r="BW8" s="258">
        <f t="shared" si="2"/>
        <v>1</v>
      </c>
      <c r="BX8" s="258">
        <f t="shared" si="2"/>
        <v>1</v>
      </c>
      <c r="BY8" s="258">
        <f t="shared" si="2"/>
        <v>5</v>
      </c>
      <c r="BZ8" s="258">
        <f t="shared" si="2"/>
        <v>13</v>
      </c>
      <c r="CA8" s="258">
        <f t="shared" si="2"/>
        <v>1</v>
      </c>
      <c r="CB8" s="262">
        <f>IF(SUM(CB9:CB23)=SUM(CC8:CJ8),SUM(CC8:CJ8),"NG")</f>
        <v>282</v>
      </c>
      <c r="CC8" s="258">
        <f>SUM(CC9:CC23)</f>
        <v>32</v>
      </c>
      <c r="CD8" s="258">
        <f t="shared" ref="CD8:CJ8" si="3">SUM(CD9:CD23)</f>
        <v>1</v>
      </c>
      <c r="CE8" s="258">
        <f t="shared" si="3"/>
        <v>2</v>
      </c>
      <c r="CF8" s="258">
        <f t="shared" si="3"/>
        <v>14</v>
      </c>
      <c r="CG8" s="258">
        <f t="shared" si="3"/>
        <v>10</v>
      </c>
      <c r="CH8" s="258">
        <f t="shared" si="3"/>
        <v>2</v>
      </c>
      <c r="CI8" s="258">
        <f t="shared" si="3"/>
        <v>1</v>
      </c>
      <c r="CJ8" s="258">
        <f t="shared" si="3"/>
        <v>220</v>
      </c>
      <c r="CK8" s="263">
        <f>IF(SUM(CK9:CK23)=SUM(CL8:CV8),SUM(CL8:CV8),"NG")</f>
        <v>2692</v>
      </c>
      <c r="CL8" s="258">
        <f t="shared" ref="CL8:CV8" si="4">SUM(CL9:CL23)</f>
        <v>6</v>
      </c>
      <c r="CM8" s="258">
        <f t="shared" si="4"/>
        <v>2</v>
      </c>
      <c r="CN8" s="258">
        <f t="shared" si="4"/>
        <v>1</v>
      </c>
      <c r="CO8" s="258">
        <f t="shared" si="4"/>
        <v>25</v>
      </c>
      <c r="CP8" s="258">
        <f t="shared" si="4"/>
        <v>1</v>
      </c>
      <c r="CQ8" s="258">
        <f t="shared" si="4"/>
        <v>2462</v>
      </c>
      <c r="CR8" s="258">
        <f t="shared" si="4"/>
        <v>2</v>
      </c>
      <c r="CS8" s="258">
        <f t="shared" si="4"/>
        <v>128</v>
      </c>
      <c r="CT8" s="258">
        <f t="shared" si="4"/>
        <v>63</v>
      </c>
      <c r="CU8" s="258">
        <f t="shared" si="4"/>
        <v>1</v>
      </c>
      <c r="CV8" s="258">
        <f t="shared" si="4"/>
        <v>1</v>
      </c>
      <c r="CW8" s="263">
        <f>IF(SUM(CW9:CW23)=SUM(CX8:DA8),SUM(CX8:DA8),"NG")</f>
        <v>34</v>
      </c>
      <c r="CX8" s="258">
        <f>SUM(CX9:CX23)</f>
        <v>27</v>
      </c>
      <c r="CY8" s="258">
        <f>SUM(CY9:CY23)</f>
        <v>5</v>
      </c>
      <c r="CZ8" s="258">
        <f>SUM(CZ9:CZ23)</f>
        <v>1</v>
      </c>
      <c r="DA8" s="258">
        <f>SUM(DA9:DA23)</f>
        <v>1</v>
      </c>
      <c r="DB8" s="264">
        <f>SUM(DB9:DB23)</f>
        <v>10</v>
      </c>
    </row>
    <row r="9" spans="1:106" s="265" customFormat="1" ht="53.25" customHeight="1" x14ac:dyDescent="0.15">
      <c r="A9" s="306" t="s">
        <v>376</v>
      </c>
      <c r="B9" s="267">
        <f t="shared" ref="B9:B23" si="5">SUM(D9:AC9)+SUM(AE9:BK9)+SUM(BM9:CA9)+SUM(CC9:CJ9)+SUM(CL9:CV9)+SUM(CX9:DA9)+DB9</f>
        <v>7570</v>
      </c>
      <c r="C9" s="257">
        <f>IF(SUM(D9:AC9)&gt;0,SUM(D9:AC9),"")</f>
        <v>6368</v>
      </c>
      <c r="D9" s="307"/>
      <c r="E9" s="307">
        <v>49</v>
      </c>
      <c r="F9" s="307">
        <v>24</v>
      </c>
      <c r="G9" s="307">
        <v>62</v>
      </c>
      <c r="H9" s="307">
        <v>18</v>
      </c>
      <c r="I9" s="307">
        <v>2155</v>
      </c>
      <c r="J9" s="307">
        <v>73</v>
      </c>
      <c r="K9" s="308">
        <v>0</v>
      </c>
      <c r="L9" s="307">
        <v>65</v>
      </c>
      <c r="M9" s="307">
        <v>397</v>
      </c>
      <c r="N9" s="307">
        <v>3</v>
      </c>
      <c r="O9" s="307">
        <v>1</v>
      </c>
      <c r="P9" s="307">
        <v>1</v>
      </c>
      <c r="Q9" s="307">
        <v>45</v>
      </c>
      <c r="R9" s="308">
        <v>507</v>
      </c>
      <c r="S9" s="307">
        <v>1</v>
      </c>
      <c r="T9" s="307">
        <v>47</v>
      </c>
      <c r="U9" s="307">
        <v>50</v>
      </c>
      <c r="V9" s="307">
        <v>65</v>
      </c>
      <c r="W9" s="307">
        <v>126</v>
      </c>
      <c r="X9" s="307">
        <v>855</v>
      </c>
      <c r="Y9" s="307">
        <v>0</v>
      </c>
      <c r="Z9" s="307">
        <v>3</v>
      </c>
      <c r="AA9" s="307">
        <v>75</v>
      </c>
      <c r="AB9" s="309">
        <v>1746</v>
      </c>
      <c r="AC9" s="309">
        <v>0</v>
      </c>
      <c r="AD9" s="259">
        <f t="shared" ref="AD9:AD23" si="6">IF(SUM(AE9:BK9)&gt;0,SUM(AE9:BK9),"")</f>
        <v>469</v>
      </c>
      <c r="AE9" s="307">
        <v>1</v>
      </c>
      <c r="AF9" s="307">
        <v>1</v>
      </c>
      <c r="AG9" s="307">
        <v>3</v>
      </c>
      <c r="AH9" s="307">
        <v>3</v>
      </c>
      <c r="AI9" s="307">
        <v>2</v>
      </c>
      <c r="AJ9" s="307">
        <v>0</v>
      </c>
      <c r="AK9" s="307">
        <v>1</v>
      </c>
      <c r="AL9" s="307">
        <v>6</v>
      </c>
      <c r="AM9" s="307"/>
      <c r="AN9" s="307">
        <v>6</v>
      </c>
      <c r="AO9" s="307"/>
      <c r="AP9" s="307">
        <v>1</v>
      </c>
      <c r="AQ9" s="307">
        <v>1</v>
      </c>
      <c r="AR9" s="307">
        <v>5</v>
      </c>
      <c r="AS9" s="307">
        <v>6</v>
      </c>
      <c r="AT9" s="307">
        <v>3</v>
      </c>
      <c r="AU9" s="307">
        <v>0</v>
      </c>
      <c r="AV9" s="307">
        <v>8</v>
      </c>
      <c r="AW9" s="307">
        <v>1</v>
      </c>
      <c r="AX9" s="307">
        <v>1</v>
      </c>
      <c r="AY9" s="307">
        <v>19</v>
      </c>
      <c r="AZ9" s="307">
        <v>337</v>
      </c>
      <c r="BA9" s="307">
        <v>3</v>
      </c>
      <c r="BB9" s="307">
        <v>0</v>
      </c>
      <c r="BC9" s="307">
        <v>0</v>
      </c>
      <c r="BD9" s="307">
        <v>7</v>
      </c>
      <c r="BE9" s="307">
        <v>21</v>
      </c>
      <c r="BF9" s="307">
        <v>7</v>
      </c>
      <c r="BG9" s="308">
        <v>22</v>
      </c>
      <c r="BH9" s="308">
        <v>1</v>
      </c>
      <c r="BI9" s="308">
        <v>1</v>
      </c>
      <c r="BJ9" s="308">
        <v>2</v>
      </c>
      <c r="BK9" s="308">
        <v>0</v>
      </c>
      <c r="BL9" s="261">
        <f t="shared" ref="BL9:BL23" si="7">IF(SUM(BM9:CA9)&gt;0,SUM(BM9:CA9),"")</f>
        <v>27</v>
      </c>
      <c r="BM9" s="307">
        <v>1</v>
      </c>
      <c r="BN9" s="307">
        <v>2</v>
      </c>
      <c r="BO9" s="307">
        <v>4</v>
      </c>
      <c r="BP9" s="307"/>
      <c r="BQ9" s="307">
        <v>1</v>
      </c>
      <c r="BR9" s="307">
        <v>1</v>
      </c>
      <c r="BS9" s="307">
        <v>0</v>
      </c>
      <c r="BT9" s="307">
        <v>0</v>
      </c>
      <c r="BU9" s="307">
        <v>1</v>
      </c>
      <c r="BV9" s="307">
        <v>6</v>
      </c>
      <c r="BW9" s="307">
        <v>1</v>
      </c>
      <c r="BX9" s="307">
        <v>1</v>
      </c>
      <c r="BY9" s="307">
        <v>2</v>
      </c>
      <c r="BZ9" s="307">
        <v>7</v>
      </c>
      <c r="CA9" s="307">
        <v>0</v>
      </c>
      <c r="CB9" s="271">
        <f>IF(SUM(CC9:CJ9)&gt;0,SUM(CC9:CJ9),"")</f>
        <v>141</v>
      </c>
      <c r="CC9" s="307">
        <v>20</v>
      </c>
      <c r="CD9" s="307">
        <v>1</v>
      </c>
      <c r="CE9" s="307">
        <v>0</v>
      </c>
      <c r="CF9" s="307">
        <v>8</v>
      </c>
      <c r="CG9" s="307">
        <v>5</v>
      </c>
      <c r="CH9" s="307">
        <v>0</v>
      </c>
      <c r="CI9" s="307">
        <v>0</v>
      </c>
      <c r="CJ9" s="310">
        <v>107</v>
      </c>
      <c r="CK9" s="273">
        <f t="shared" ref="CK9:CK23" si="8">IF(SUM(CL9:CV9)&gt;0,SUM(CL9:CV9),"")</f>
        <v>545</v>
      </c>
      <c r="CL9" s="307">
        <v>3</v>
      </c>
      <c r="CM9" s="307">
        <v>1</v>
      </c>
      <c r="CN9" s="307">
        <v>1</v>
      </c>
      <c r="CO9" s="307">
        <v>5</v>
      </c>
      <c r="CP9" s="307"/>
      <c r="CQ9" s="307">
        <v>459</v>
      </c>
      <c r="CR9" s="307">
        <v>0</v>
      </c>
      <c r="CS9" s="307">
        <v>47</v>
      </c>
      <c r="CT9" s="307">
        <v>28</v>
      </c>
      <c r="CU9" s="307">
        <v>1</v>
      </c>
      <c r="CV9" s="307">
        <v>0</v>
      </c>
      <c r="CW9" s="261">
        <f t="shared" ref="CW9:CW23" si="9">IF(SUM(CX9:DA9)&gt;0,SUM(CX9:DA9),"")</f>
        <v>17</v>
      </c>
      <c r="CX9" s="307">
        <v>12</v>
      </c>
      <c r="CY9" s="307">
        <v>3</v>
      </c>
      <c r="CZ9" s="309">
        <v>1</v>
      </c>
      <c r="DA9" s="310">
        <v>1</v>
      </c>
      <c r="DB9" s="311">
        <v>3</v>
      </c>
    </row>
    <row r="10" spans="1:106" s="283" customFormat="1" ht="53.25" customHeight="1" x14ac:dyDescent="0.15">
      <c r="A10" s="312" t="s">
        <v>40</v>
      </c>
      <c r="B10" s="267">
        <f t="shared" si="5"/>
        <v>3653</v>
      </c>
      <c r="C10" s="276">
        <f t="shared" ref="C10:C23" si="10">IF(SUM(D10:AC10)&gt;0,SUM(D10:AC10),"")</f>
        <v>2287</v>
      </c>
      <c r="D10" s="313">
        <v>1</v>
      </c>
      <c r="E10" s="313">
        <v>48</v>
      </c>
      <c r="F10" s="313">
        <v>15</v>
      </c>
      <c r="G10" s="313">
        <v>19</v>
      </c>
      <c r="H10" s="313">
        <v>5</v>
      </c>
      <c r="I10" s="313">
        <v>547</v>
      </c>
      <c r="J10" s="313">
        <v>28</v>
      </c>
      <c r="K10" s="313"/>
      <c r="L10" s="313">
        <v>38</v>
      </c>
      <c r="M10" s="313">
        <v>163</v>
      </c>
      <c r="N10" s="313"/>
      <c r="O10" s="313">
        <v>1</v>
      </c>
      <c r="P10" s="313"/>
      <c r="Q10" s="313">
        <v>11</v>
      </c>
      <c r="R10" s="313">
        <v>90</v>
      </c>
      <c r="S10" s="313"/>
      <c r="T10" s="313">
        <v>5</v>
      </c>
      <c r="U10" s="313">
        <v>15</v>
      </c>
      <c r="V10" s="313">
        <v>19</v>
      </c>
      <c r="W10" s="313">
        <v>66</v>
      </c>
      <c r="X10" s="313">
        <v>578</v>
      </c>
      <c r="Y10" s="313">
        <v>5</v>
      </c>
      <c r="Z10" s="313">
        <v>1</v>
      </c>
      <c r="AA10" s="313">
        <v>22</v>
      </c>
      <c r="AB10" s="313">
        <v>610</v>
      </c>
      <c r="AC10" s="314"/>
      <c r="AD10" s="315">
        <f t="shared" si="6"/>
        <v>90</v>
      </c>
      <c r="AE10" s="313">
        <v>1</v>
      </c>
      <c r="AF10" s="313"/>
      <c r="AG10" s="313"/>
      <c r="AH10" s="313"/>
      <c r="AI10" s="313">
        <v>1</v>
      </c>
      <c r="AJ10" s="313"/>
      <c r="AK10" s="313"/>
      <c r="AL10" s="313">
        <v>3</v>
      </c>
      <c r="AM10" s="313"/>
      <c r="AN10" s="313">
        <v>2</v>
      </c>
      <c r="AO10" s="313"/>
      <c r="AP10" s="313"/>
      <c r="AQ10" s="313">
        <v>1</v>
      </c>
      <c r="AR10" s="313">
        <v>2</v>
      </c>
      <c r="AS10" s="313"/>
      <c r="AT10" s="313"/>
      <c r="AU10" s="313"/>
      <c r="AV10" s="313"/>
      <c r="AW10" s="313">
        <v>1</v>
      </c>
      <c r="AX10" s="313">
        <v>1</v>
      </c>
      <c r="AY10" s="313">
        <v>10</v>
      </c>
      <c r="AZ10" s="313">
        <v>44</v>
      </c>
      <c r="BA10" s="313">
        <v>1</v>
      </c>
      <c r="BB10" s="313"/>
      <c r="BC10" s="313"/>
      <c r="BD10" s="313"/>
      <c r="BE10" s="313">
        <v>14</v>
      </c>
      <c r="BF10" s="313">
        <v>4</v>
      </c>
      <c r="BG10" s="314">
        <v>1</v>
      </c>
      <c r="BH10" s="314">
        <v>1</v>
      </c>
      <c r="BI10" s="314">
        <v>1</v>
      </c>
      <c r="BJ10" s="314">
        <v>1</v>
      </c>
      <c r="BK10" s="314">
        <v>1</v>
      </c>
      <c r="BL10" s="273">
        <f t="shared" si="7"/>
        <v>4</v>
      </c>
      <c r="BM10" s="313"/>
      <c r="BN10" s="313"/>
      <c r="BO10" s="313"/>
      <c r="BP10" s="313">
        <v>2</v>
      </c>
      <c r="BQ10" s="313"/>
      <c r="BR10" s="313"/>
      <c r="BS10" s="313"/>
      <c r="BT10" s="313"/>
      <c r="BU10" s="313"/>
      <c r="BV10" s="313"/>
      <c r="BW10" s="313"/>
      <c r="BX10" s="313"/>
      <c r="BY10" s="313">
        <v>2</v>
      </c>
      <c r="BZ10" s="313"/>
      <c r="CA10" s="313"/>
      <c r="CB10" s="280">
        <f>IF(SUM(CC10:CJ10)&gt;0,SUM(CC10:CJ10),"")</f>
        <v>41</v>
      </c>
      <c r="CC10" s="313">
        <v>4</v>
      </c>
      <c r="CD10" s="313"/>
      <c r="CE10" s="313">
        <v>1</v>
      </c>
      <c r="CF10" s="313">
        <v>2</v>
      </c>
      <c r="CG10" s="313">
        <v>4</v>
      </c>
      <c r="CH10" s="313">
        <v>1</v>
      </c>
      <c r="CI10" s="313"/>
      <c r="CJ10" s="316">
        <v>29</v>
      </c>
      <c r="CK10" s="273">
        <f t="shared" si="8"/>
        <v>1225</v>
      </c>
      <c r="CL10" s="313">
        <v>1</v>
      </c>
      <c r="CM10" s="313"/>
      <c r="CN10" s="313"/>
      <c r="CO10" s="313">
        <v>20</v>
      </c>
      <c r="CP10" s="313"/>
      <c r="CQ10" s="313">
        <v>1173</v>
      </c>
      <c r="CR10" s="313"/>
      <c r="CS10" s="313">
        <v>7</v>
      </c>
      <c r="CT10" s="313">
        <v>23</v>
      </c>
      <c r="CU10" s="313"/>
      <c r="CV10" s="313">
        <v>1</v>
      </c>
      <c r="CW10" s="273">
        <f t="shared" si="9"/>
        <v>5</v>
      </c>
      <c r="CX10" s="313">
        <v>4</v>
      </c>
      <c r="CY10" s="313">
        <v>1</v>
      </c>
      <c r="CZ10" s="314"/>
      <c r="DA10" s="316"/>
      <c r="DB10" s="317">
        <v>1</v>
      </c>
    </row>
    <row r="11" spans="1:106" s="265" customFormat="1" ht="53.25" customHeight="1" x14ac:dyDescent="0.15">
      <c r="A11" s="312" t="s">
        <v>41</v>
      </c>
      <c r="B11" s="284">
        <f t="shared" si="5"/>
        <v>522</v>
      </c>
      <c r="C11" s="285">
        <f t="shared" si="10"/>
        <v>497</v>
      </c>
      <c r="D11" s="318">
        <v>0</v>
      </c>
      <c r="E11" s="318">
        <v>12</v>
      </c>
      <c r="F11" s="318">
        <v>2</v>
      </c>
      <c r="G11" s="318">
        <v>24</v>
      </c>
      <c r="H11" s="318">
        <v>0</v>
      </c>
      <c r="I11" s="318">
        <v>104</v>
      </c>
      <c r="J11" s="318">
        <v>5</v>
      </c>
      <c r="K11" s="318">
        <v>0</v>
      </c>
      <c r="L11" s="318">
        <v>2</v>
      </c>
      <c r="M11" s="318">
        <v>64</v>
      </c>
      <c r="N11" s="318">
        <v>0</v>
      </c>
      <c r="O11" s="318">
        <v>0</v>
      </c>
      <c r="P11" s="318">
        <v>1</v>
      </c>
      <c r="Q11" s="318">
        <v>2</v>
      </c>
      <c r="R11" s="318">
        <v>19</v>
      </c>
      <c r="S11" s="318">
        <v>2</v>
      </c>
      <c r="T11" s="318">
        <v>9</v>
      </c>
      <c r="U11" s="318">
        <v>1</v>
      </c>
      <c r="V11" s="318">
        <v>2</v>
      </c>
      <c r="W11" s="318">
        <v>7</v>
      </c>
      <c r="X11" s="318">
        <v>55</v>
      </c>
      <c r="Y11" s="318">
        <v>2</v>
      </c>
      <c r="Z11" s="318">
        <v>0</v>
      </c>
      <c r="AA11" s="318">
        <v>31</v>
      </c>
      <c r="AB11" s="318">
        <v>153</v>
      </c>
      <c r="AC11" s="319">
        <v>0</v>
      </c>
      <c r="AD11" s="320">
        <f t="shared" si="6"/>
        <v>6</v>
      </c>
      <c r="AE11" s="318"/>
      <c r="AF11" s="318"/>
      <c r="AG11" s="318"/>
      <c r="AH11" s="318"/>
      <c r="AI11" s="318"/>
      <c r="AJ11" s="318"/>
      <c r="AK11" s="318"/>
      <c r="AL11" s="318">
        <v>2</v>
      </c>
      <c r="AM11" s="318"/>
      <c r="AN11" s="318"/>
      <c r="AO11" s="318"/>
      <c r="AP11" s="318"/>
      <c r="AQ11" s="318"/>
      <c r="AR11" s="318"/>
      <c r="AS11" s="318"/>
      <c r="AT11" s="318"/>
      <c r="AU11" s="318"/>
      <c r="AV11" s="318"/>
      <c r="AW11" s="318"/>
      <c r="AX11" s="318"/>
      <c r="AY11" s="318">
        <v>1</v>
      </c>
      <c r="AZ11" s="318">
        <v>1</v>
      </c>
      <c r="BA11" s="318"/>
      <c r="BB11" s="318"/>
      <c r="BC11" s="318">
        <v>1</v>
      </c>
      <c r="BD11" s="318"/>
      <c r="BE11" s="318">
        <v>1</v>
      </c>
      <c r="BF11" s="318"/>
      <c r="BG11" s="319"/>
      <c r="BH11" s="319"/>
      <c r="BI11" s="319"/>
      <c r="BJ11" s="319"/>
      <c r="BK11" s="319"/>
      <c r="BL11" s="280" t="str">
        <f t="shared" si="7"/>
        <v/>
      </c>
      <c r="BM11" s="318"/>
      <c r="BN11" s="318"/>
      <c r="BO11" s="318"/>
      <c r="BP11" s="318"/>
      <c r="BQ11" s="318"/>
      <c r="BR11" s="318"/>
      <c r="BS11" s="318"/>
      <c r="BT11" s="318"/>
      <c r="BU11" s="318"/>
      <c r="BV11" s="318"/>
      <c r="BW11" s="318"/>
      <c r="BX11" s="318"/>
      <c r="BY11" s="318"/>
      <c r="BZ11" s="318"/>
      <c r="CA11" s="318"/>
      <c r="CB11" s="280">
        <f t="shared" ref="CB11:CB23" si="11">IF(SUM(CC11:CJ11)&gt;0,SUM(CC11:CJ11),"")</f>
        <v>5</v>
      </c>
      <c r="CC11" s="318">
        <v>1</v>
      </c>
      <c r="CD11" s="318"/>
      <c r="CE11" s="318"/>
      <c r="CF11" s="318"/>
      <c r="CG11" s="318"/>
      <c r="CH11" s="318"/>
      <c r="CI11" s="318"/>
      <c r="CJ11" s="321">
        <v>4</v>
      </c>
      <c r="CK11" s="280">
        <f t="shared" si="8"/>
        <v>14</v>
      </c>
      <c r="CL11" s="318"/>
      <c r="CM11" s="318"/>
      <c r="CN11" s="318"/>
      <c r="CO11" s="318"/>
      <c r="CP11" s="318"/>
      <c r="CQ11" s="318">
        <v>13</v>
      </c>
      <c r="CR11" s="318"/>
      <c r="CS11" s="318"/>
      <c r="CT11" s="318">
        <v>1</v>
      </c>
      <c r="CU11" s="318"/>
      <c r="CV11" s="318"/>
      <c r="CW11" s="280" t="str">
        <f t="shared" si="9"/>
        <v/>
      </c>
      <c r="CX11" s="318"/>
      <c r="CY11" s="318"/>
      <c r="CZ11" s="319"/>
      <c r="DA11" s="321"/>
      <c r="DB11" s="317"/>
    </row>
    <row r="12" spans="1:106" s="265" customFormat="1" ht="53.25" customHeight="1" x14ac:dyDescent="0.15">
      <c r="A12" s="312" t="s">
        <v>42</v>
      </c>
      <c r="B12" s="284">
        <f t="shared" si="5"/>
        <v>506</v>
      </c>
      <c r="C12" s="285">
        <f t="shared" si="10"/>
        <v>453</v>
      </c>
      <c r="D12" s="318">
        <v>0</v>
      </c>
      <c r="E12" s="318">
        <v>9</v>
      </c>
      <c r="F12" s="318">
        <v>0</v>
      </c>
      <c r="G12" s="318"/>
      <c r="H12" s="318">
        <v>3</v>
      </c>
      <c r="I12" s="318">
        <v>76</v>
      </c>
      <c r="J12" s="318">
        <v>6</v>
      </c>
      <c r="K12" s="318">
        <v>0</v>
      </c>
      <c r="L12" s="318"/>
      <c r="M12" s="318">
        <v>53</v>
      </c>
      <c r="N12" s="318"/>
      <c r="O12" s="318"/>
      <c r="P12" s="318"/>
      <c r="Q12" s="318">
        <v>3</v>
      </c>
      <c r="R12" s="318">
        <v>8</v>
      </c>
      <c r="S12" s="318">
        <v>16</v>
      </c>
      <c r="T12" s="318"/>
      <c r="U12" s="318"/>
      <c r="V12" s="318">
        <v>22</v>
      </c>
      <c r="W12" s="318">
        <v>1</v>
      </c>
      <c r="X12" s="318">
        <v>64</v>
      </c>
      <c r="Y12" s="318"/>
      <c r="Z12" s="318"/>
      <c r="AA12" s="318">
        <v>3</v>
      </c>
      <c r="AB12" s="319">
        <v>189</v>
      </c>
      <c r="AC12" s="319"/>
      <c r="AD12" s="288">
        <f t="shared" si="6"/>
        <v>7</v>
      </c>
      <c r="AE12" s="318"/>
      <c r="AF12" s="318"/>
      <c r="AG12" s="318"/>
      <c r="AH12" s="318"/>
      <c r="AI12" s="318"/>
      <c r="AJ12" s="318"/>
      <c r="AK12" s="318"/>
      <c r="AL12" s="318">
        <v>1</v>
      </c>
      <c r="AM12" s="318"/>
      <c r="AN12" s="318"/>
      <c r="AO12" s="318"/>
      <c r="AP12" s="318"/>
      <c r="AQ12" s="318"/>
      <c r="AR12" s="318"/>
      <c r="AS12" s="318"/>
      <c r="AT12" s="318"/>
      <c r="AU12" s="318"/>
      <c r="AV12" s="318"/>
      <c r="AW12" s="318"/>
      <c r="AX12" s="318">
        <v>1</v>
      </c>
      <c r="AY12" s="318"/>
      <c r="AZ12" s="318">
        <v>3</v>
      </c>
      <c r="BA12" s="318"/>
      <c r="BB12" s="318"/>
      <c r="BC12" s="318"/>
      <c r="BD12" s="318"/>
      <c r="BE12" s="318">
        <v>2</v>
      </c>
      <c r="BF12" s="318"/>
      <c r="BG12" s="319"/>
      <c r="BH12" s="319"/>
      <c r="BI12" s="319"/>
      <c r="BJ12" s="319"/>
      <c r="BK12" s="319"/>
      <c r="BL12" s="280">
        <f t="shared" si="7"/>
        <v>1</v>
      </c>
      <c r="BM12" s="318"/>
      <c r="BN12" s="318"/>
      <c r="BO12" s="318"/>
      <c r="BP12" s="318"/>
      <c r="BQ12" s="318"/>
      <c r="BR12" s="318"/>
      <c r="BS12" s="318"/>
      <c r="BT12" s="318"/>
      <c r="BU12" s="318"/>
      <c r="BV12" s="318"/>
      <c r="BW12" s="318"/>
      <c r="BX12" s="318"/>
      <c r="BY12" s="318">
        <v>1</v>
      </c>
      <c r="BZ12" s="318"/>
      <c r="CA12" s="318"/>
      <c r="CB12" s="280">
        <f t="shared" si="11"/>
        <v>10</v>
      </c>
      <c r="CC12" s="318"/>
      <c r="CD12" s="318"/>
      <c r="CE12" s="318"/>
      <c r="CF12" s="318"/>
      <c r="CG12" s="318"/>
      <c r="CH12" s="318"/>
      <c r="CI12" s="318"/>
      <c r="CJ12" s="321">
        <v>10</v>
      </c>
      <c r="CK12" s="280">
        <f t="shared" si="8"/>
        <v>35</v>
      </c>
      <c r="CL12" s="318"/>
      <c r="CM12" s="318"/>
      <c r="CN12" s="318"/>
      <c r="CO12" s="318"/>
      <c r="CP12" s="318"/>
      <c r="CQ12" s="318">
        <v>34</v>
      </c>
      <c r="CR12" s="318"/>
      <c r="CS12" s="318"/>
      <c r="CT12" s="318">
        <v>1</v>
      </c>
      <c r="CU12" s="318"/>
      <c r="CV12" s="318"/>
      <c r="CW12" s="280" t="str">
        <f t="shared" si="9"/>
        <v/>
      </c>
      <c r="CX12" s="318"/>
      <c r="CY12" s="318"/>
      <c r="CZ12" s="319"/>
      <c r="DA12" s="321"/>
      <c r="DB12" s="317"/>
    </row>
    <row r="13" spans="1:106" s="265" customFormat="1" ht="53.25" customHeight="1" x14ac:dyDescent="0.15">
      <c r="A13" s="312" t="s">
        <v>43</v>
      </c>
      <c r="B13" s="284">
        <f t="shared" si="5"/>
        <v>516</v>
      </c>
      <c r="C13" s="285">
        <f t="shared" si="10"/>
        <v>462</v>
      </c>
      <c r="D13" s="318"/>
      <c r="E13" s="318">
        <v>2</v>
      </c>
      <c r="F13" s="318">
        <v>1</v>
      </c>
      <c r="G13" s="318">
        <v>2</v>
      </c>
      <c r="H13" s="318">
        <v>2</v>
      </c>
      <c r="I13" s="318">
        <v>112</v>
      </c>
      <c r="J13" s="318">
        <v>3</v>
      </c>
      <c r="K13" s="318">
        <v>1</v>
      </c>
      <c r="L13" s="318">
        <v>1</v>
      </c>
      <c r="M13" s="318">
        <v>23</v>
      </c>
      <c r="N13" s="318"/>
      <c r="O13" s="318"/>
      <c r="P13" s="318"/>
      <c r="Q13" s="318">
        <v>6</v>
      </c>
      <c r="R13" s="318">
        <v>16</v>
      </c>
      <c r="S13" s="318"/>
      <c r="T13" s="318"/>
      <c r="U13" s="318">
        <v>1</v>
      </c>
      <c r="V13" s="318"/>
      <c r="W13" s="318">
        <v>1</v>
      </c>
      <c r="X13" s="318">
        <v>23</v>
      </c>
      <c r="Y13" s="318"/>
      <c r="Z13" s="318"/>
      <c r="AA13" s="318">
        <v>6</v>
      </c>
      <c r="AB13" s="319">
        <v>262</v>
      </c>
      <c r="AC13" s="319"/>
      <c r="AD13" s="288">
        <f t="shared" si="6"/>
        <v>7</v>
      </c>
      <c r="AE13" s="318"/>
      <c r="AF13" s="318"/>
      <c r="AG13" s="318"/>
      <c r="AH13" s="318"/>
      <c r="AI13" s="318"/>
      <c r="AJ13" s="318"/>
      <c r="AK13" s="318"/>
      <c r="AL13" s="318"/>
      <c r="AM13" s="318"/>
      <c r="AN13" s="318"/>
      <c r="AO13" s="318"/>
      <c r="AP13" s="318"/>
      <c r="AQ13" s="318"/>
      <c r="AR13" s="318">
        <v>1</v>
      </c>
      <c r="AS13" s="318"/>
      <c r="AT13" s="318"/>
      <c r="AU13" s="318"/>
      <c r="AV13" s="318"/>
      <c r="AW13" s="318"/>
      <c r="AX13" s="318"/>
      <c r="AY13" s="318"/>
      <c r="AZ13" s="318">
        <v>3</v>
      </c>
      <c r="BA13" s="318">
        <v>2</v>
      </c>
      <c r="BB13" s="318"/>
      <c r="BC13" s="318"/>
      <c r="BD13" s="318"/>
      <c r="BE13" s="318">
        <v>1</v>
      </c>
      <c r="BF13" s="318"/>
      <c r="BG13" s="318"/>
      <c r="BH13" s="318"/>
      <c r="BI13" s="318"/>
      <c r="BJ13" s="318"/>
      <c r="BK13" s="318"/>
      <c r="BL13" s="280">
        <f t="shared" si="7"/>
        <v>1</v>
      </c>
      <c r="BM13" s="318"/>
      <c r="BN13" s="318"/>
      <c r="BO13" s="318"/>
      <c r="BP13" s="318"/>
      <c r="BQ13" s="318"/>
      <c r="BR13" s="318"/>
      <c r="BS13" s="318"/>
      <c r="BT13" s="318"/>
      <c r="BU13" s="318">
        <v>1</v>
      </c>
      <c r="BV13" s="318"/>
      <c r="BW13" s="318"/>
      <c r="BX13" s="318"/>
      <c r="BY13" s="318"/>
      <c r="BZ13" s="318"/>
      <c r="CA13" s="318"/>
      <c r="CB13" s="280">
        <f t="shared" si="11"/>
        <v>10</v>
      </c>
      <c r="CC13" s="318"/>
      <c r="CD13" s="318"/>
      <c r="CE13" s="318"/>
      <c r="CF13" s="318"/>
      <c r="CG13" s="318"/>
      <c r="CH13" s="318"/>
      <c r="CI13" s="318"/>
      <c r="CJ13" s="321">
        <v>10</v>
      </c>
      <c r="CK13" s="280">
        <f t="shared" si="8"/>
        <v>35</v>
      </c>
      <c r="CL13" s="318"/>
      <c r="CM13" s="318"/>
      <c r="CN13" s="318"/>
      <c r="CO13" s="318"/>
      <c r="CP13" s="318">
        <v>1</v>
      </c>
      <c r="CQ13" s="318">
        <v>28</v>
      </c>
      <c r="CR13" s="318"/>
      <c r="CS13" s="318">
        <v>6</v>
      </c>
      <c r="CT13" s="318"/>
      <c r="CU13" s="318"/>
      <c r="CV13" s="318"/>
      <c r="CW13" s="280">
        <f t="shared" si="9"/>
        <v>1</v>
      </c>
      <c r="CX13" s="318">
        <v>1</v>
      </c>
      <c r="CY13" s="318"/>
      <c r="CZ13" s="319"/>
      <c r="DA13" s="321"/>
      <c r="DB13" s="317"/>
    </row>
    <row r="14" spans="1:106" s="265" customFormat="1" ht="53.25" customHeight="1" x14ac:dyDescent="0.15">
      <c r="A14" s="312" t="s">
        <v>44</v>
      </c>
      <c r="B14" s="284">
        <f t="shared" si="5"/>
        <v>484</v>
      </c>
      <c r="C14" s="285">
        <f t="shared" si="10"/>
        <v>437</v>
      </c>
      <c r="D14" s="318"/>
      <c r="E14" s="318">
        <v>11</v>
      </c>
      <c r="F14" s="318">
        <v>1</v>
      </c>
      <c r="G14" s="318">
        <v>2</v>
      </c>
      <c r="H14" s="318">
        <v>2</v>
      </c>
      <c r="I14" s="318">
        <v>105</v>
      </c>
      <c r="J14" s="318">
        <v>9</v>
      </c>
      <c r="K14" s="318"/>
      <c r="L14" s="318">
        <v>5</v>
      </c>
      <c r="M14" s="318">
        <v>10</v>
      </c>
      <c r="N14" s="318"/>
      <c r="O14" s="318"/>
      <c r="P14" s="318"/>
      <c r="Q14" s="318">
        <v>4</v>
      </c>
      <c r="R14" s="318">
        <v>16</v>
      </c>
      <c r="S14" s="318"/>
      <c r="T14" s="318">
        <v>3</v>
      </c>
      <c r="U14" s="318">
        <v>12</v>
      </c>
      <c r="V14" s="318">
        <v>12</v>
      </c>
      <c r="W14" s="318"/>
      <c r="X14" s="318">
        <v>75</v>
      </c>
      <c r="Y14" s="318"/>
      <c r="Z14" s="318">
        <v>1</v>
      </c>
      <c r="AA14" s="318">
        <v>9</v>
      </c>
      <c r="AB14" s="319">
        <v>160</v>
      </c>
      <c r="AC14" s="319"/>
      <c r="AD14" s="288">
        <f t="shared" si="6"/>
        <v>6</v>
      </c>
      <c r="AE14" s="318"/>
      <c r="AF14" s="318"/>
      <c r="AG14" s="318"/>
      <c r="AH14" s="318"/>
      <c r="AI14" s="318"/>
      <c r="AJ14" s="318"/>
      <c r="AK14" s="318"/>
      <c r="AL14" s="318"/>
      <c r="AM14" s="318"/>
      <c r="AN14" s="318">
        <v>1</v>
      </c>
      <c r="AO14" s="318"/>
      <c r="AP14" s="318"/>
      <c r="AQ14" s="318"/>
      <c r="AR14" s="318"/>
      <c r="AS14" s="318"/>
      <c r="AT14" s="318"/>
      <c r="AU14" s="318"/>
      <c r="AV14" s="318"/>
      <c r="AW14" s="318"/>
      <c r="AX14" s="318"/>
      <c r="AY14" s="318">
        <v>1</v>
      </c>
      <c r="AZ14" s="318">
        <v>1</v>
      </c>
      <c r="BA14" s="318"/>
      <c r="BB14" s="318"/>
      <c r="BC14" s="318"/>
      <c r="BD14" s="318"/>
      <c r="BE14" s="318"/>
      <c r="BF14" s="318"/>
      <c r="BG14" s="226">
        <v>1</v>
      </c>
      <c r="BH14" s="318"/>
      <c r="BI14" s="318"/>
      <c r="BJ14" s="318">
        <v>2</v>
      </c>
      <c r="BK14" s="318"/>
      <c r="BL14" s="280">
        <f t="shared" si="7"/>
        <v>1</v>
      </c>
      <c r="BM14" s="318"/>
      <c r="BN14" s="318"/>
      <c r="BO14" s="318"/>
      <c r="BP14" s="318"/>
      <c r="BQ14" s="318"/>
      <c r="BR14" s="318"/>
      <c r="BS14" s="318"/>
      <c r="BT14" s="318">
        <v>1</v>
      </c>
      <c r="BU14" s="318"/>
      <c r="BV14" s="318"/>
      <c r="BW14" s="318"/>
      <c r="BX14" s="318"/>
      <c r="BY14" s="318"/>
      <c r="BZ14" s="318"/>
      <c r="CA14" s="318"/>
      <c r="CB14" s="280">
        <f t="shared" si="11"/>
        <v>14</v>
      </c>
      <c r="CC14" s="318"/>
      <c r="CD14" s="318"/>
      <c r="CE14" s="318"/>
      <c r="CF14" s="318"/>
      <c r="CG14" s="318"/>
      <c r="CH14" s="318"/>
      <c r="CI14" s="318"/>
      <c r="CJ14" s="321">
        <v>14</v>
      </c>
      <c r="CK14" s="280">
        <f t="shared" si="8"/>
        <v>25</v>
      </c>
      <c r="CL14" s="318"/>
      <c r="CM14" s="318">
        <v>1</v>
      </c>
      <c r="CN14" s="318"/>
      <c r="CO14" s="318"/>
      <c r="CP14" s="318"/>
      <c r="CQ14" s="318">
        <v>16</v>
      </c>
      <c r="CR14" s="318"/>
      <c r="CS14" s="318">
        <v>8</v>
      </c>
      <c r="CT14" s="318"/>
      <c r="CU14" s="318"/>
      <c r="CV14" s="318"/>
      <c r="CW14" s="280" t="str">
        <f t="shared" si="9"/>
        <v/>
      </c>
      <c r="CX14" s="318"/>
      <c r="CY14" s="318"/>
      <c r="CZ14" s="319"/>
      <c r="DA14" s="321"/>
      <c r="DB14" s="317">
        <v>1</v>
      </c>
    </row>
    <row r="15" spans="1:106" s="265" customFormat="1" ht="53.25" customHeight="1" x14ac:dyDescent="0.15">
      <c r="A15" s="312" t="s">
        <v>54</v>
      </c>
      <c r="B15" s="284">
        <f t="shared" si="5"/>
        <v>684</v>
      </c>
      <c r="C15" s="285">
        <f t="shared" si="10"/>
        <v>588</v>
      </c>
      <c r="D15" s="318"/>
      <c r="E15" s="318">
        <v>23</v>
      </c>
      <c r="F15" s="318"/>
      <c r="G15" s="318">
        <v>14</v>
      </c>
      <c r="H15" s="318"/>
      <c r="I15" s="318">
        <v>159</v>
      </c>
      <c r="J15" s="318">
        <v>15</v>
      </c>
      <c r="K15" s="318"/>
      <c r="L15" s="318">
        <v>8</v>
      </c>
      <c r="M15" s="318">
        <v>45</v>
      </c>
      <c r="N15" s="318">
        <v>1</v>
      </c>
      <c r="O15" s="318"/>
      <c r="P15" s="318"/>
      <c r="Q15" s="318"/>
      <c r="R15" s="318">
        <v>11</v>
      </c>
      <c r="S15" s="318"/>
      <c r="T15" s="318">
        <v>4</v>
      </c>
      <c r="U15" s="318"/>
      <c r="V15" s="318">
        <v>27</v>
      </c>
      <c r="W15" s="318"/>
      <c r="X15" s="318">
        <v>126</v>
      </c>
      <c r="Y15" s="318"/>
      <c r="Z15" s="318"/>
      <c r="AA15" s="318">
        <v>2</v>
      </c>
      <c r="AB15" s="319">
        <v>153</v>
      </c>
      <c r="AC15" s="319"/>
      <c r="AD15" s="320">
        <f t="shared" si="6"/>
        <v>6</v>
      </c>
      <c r="AE15" s="318"/>
      <c r="AF15" s="318"/>
      <c r="AG15" s="318"/>
      <c r="AH15" s="318"/>
      <c r="AI15" s="318"/>
      <c r="AJ15" s="318">
        <v>1</v>
      </c>
      <c r="AK15" s="318"/>
      <c r="AL15" s="318">
        <v>1</v>
      </c>
      <c r="AM15" s="318"/>
      <c r="AN15" s="318">
        <v>1</v>
      </c>
      <c r="AO15" s="318"/>
      <c r="AP15" s="318"/>
      <c r="AQ15" s="318"/>
      <c r="AR15" s="318"/>
      <c r="AS15" s="318">
        <v>1</v>
      </c>
      <c r="AT15" s="318"/>
      <c r="AU15" s="318"/>
      <c r="AV15" s="318"/>
      <c r="AW15" s="318"/>
      <c r="AX15" s="318"/>
      <c r="AY15" s="318"/>
      <c r="AZ15" s="318">
        <v>1</v>
      </c>
      <c r="BA15" s="318"/>
      <c r="BB15" s="318"/>
      <c r="BC15" s="318"/>
      <c r="BD15" s="318"/>
      <c r="BE15" s="318">
        <v>1</v>
      </c>
      <c r="BF15" s="318"/>
      <c r="BG15" s="319"/>
      <c r="BH15" s="319"/>
      <c r="BI15" s="319"/>
      <c r="BJ15" s="319"/>
      <c r="BK15" s="319"/>
      <c r="BL15" s="280" t="str">
        <f t="shared" si="7"/>
        <v/>
      </c>
      <c r="BM15" s="318"/>
      <c r="BN15" s="318"/>
      <c r="BO15" s="318"/>
      <c r="BP15" s="318"/>
      <c r="BQ15" s="318"/>
      <c r="BR15" s="318"/>
      <c r="BS15" s="318"/>
      <c r="BT15" s="318"/>
      <c r="BU15" s="318"/>
      <c r="BV15" s="318"/>
      <c r="BW15" s="318"/>
      <c r="BX15" s="318"/>
      <c r="BY15" s="318"/>
      <c r="BZ15" s="318"/>
      <c r="CA15" s="318"/>
      <c r="CB15" s="280">
        <f t="shared" si="11"/>
        <v>10</v>
      </c>
      <c r="CC15" s="318">
        <v>1</v>
      </c>
      <c r="CD15" s="318"/>
      <c r="CE15" s="318"/>
      <c r="CF15" s="318">
        <v>2</v>
      </c>
      <c r="CG15" s="318"/>
      <c r="CH15" s="318"/>
      <c r="CI15" s="318"/>
      <c r="CJ15" s="321">
        <v>7</v>
      </c>
      <c r="CK15" s="280">
        <f t="shared" si="8"/>
        <v>72</v>
      </c>
      <c r="CL15" s="318"/>
      <c r="CM15" s="318"/>
      <c r="CN15" s="318"/>
      <c r="CO15" s="318"/>
      <c r="CP15" s="318"/>
      <c r="CQ15" s="318">
        <v>70</v>
      </c>
      <c r="CR15" s="318"/>
      <c r="CS15" s="318">
        <v>1</v>
      </c>
      <c r="CT15" s="318">
        <v>1</v>
      </c>
      <c r="CU15" s="318"/>
      <c r="CV15" s="318"/>
      <c r="CW15" s="280">
        <f t="shared" si="9"/>
        <v>6</v>
      </c>
      <c r="CX15" s="318">
        <v>6</v>
      </c>
      <c r="CY15" s="318"/>
      <c r="CZ15" s="319"/>
      <c r="DA15" s="321"/>
      <c r="DB15" s="317">
        <v>2</v>
      </c>
    </row>
    <row r="16" spans="1:106" s="265" customFormat="1" ht="53.25" customHeight="1" x14ac:dyDescent="0.15">
      <c r="A16" s="312" t="s">
        <v>45</v>
      </c>
      <c r="B16" s="284">
        <f t="shared" si="5"/>
        <v>591</v>
      </c>
      <c r="C16" s="285">
        <f t="shared" si="10"/>
        <v>528</v>
      </c>
      <c r="D16" s="318"/>
      <c r="E16" s="318">
        <v>16</v>
      </c>
      <c r="F16" s="318"/>
      <c r="G16" s="318">
        <v>16</v>
      </c>
      <c r="H16" s="318"/>
      <c r="I16" s="318">
        <v>98</v>
      </c>
      <c r="J16" s="318">
        <v>2</v>
      </c>
      <c r="K16" s="318"/>
      <c r="L16" s="318">
        <v>1</v>
      </c>
      <c r="M16" s="318">
        <v>41</v>
      </c>
      <c r="N16" s="318"/>
      <c r="O16" s="318"/>
      <c r="P16" s="318"/>
      <c r="Q16" s="318"/>
      <c r="R16" s="318">
        <v>11</v>
      </c>
      <c r="S16" s="318"/>
      <c r="T16" s="318">
        <v>2</v>
      </c>
      <c r="U16" s="318">
        <v>6</v>
      </c>
      <c r="V16" s="318">
        <v>1</v>
      </c>
      <c r="W16" s="318"/>
      <c r="X16" s="318">
        <v>25</v>
      </c>
      <c r="Y16" s="318"/>
      <c r="Z16" s="318"/>
      <c r="AA16" s="318">
        <v>1</v>
      </c>
      <c r="AB16" s="319">
        <v>308</v>
      </c>
      <c r="AC16" s="321"/>
      <c r="AD16" s="322" t="str">
        <f t="shared" si="6"/>
        <v/>
      </c>
      <c r="AE16" s="318"/>
      <c r="AF16" s="318"/>
      <c r="AG16" s="318"/>
      <c r="AH16" s="318"/>
      <c r="AI16" s="318"/>
      <c r="AJ16" s="318"/>
      <c r="AK16" s="318"/>
      <c r="AL16" s="318"/>
      <c r="AM16" s="318"/>
      <c r="AN16" s="318"/>
      <c r="AO16" s="318"/>
      <c r="AP16" s="318"/>
      <c r="AQ16" s="318"/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8"/>
      <c r="BC16" s="318"/>
      <c r="BD16" s="318"/>
      <c r="BE16" s="318"/>
      <c r="BF16" s="318"/>
      <c r="BG16" s="319"/>
      <c r="BH16" s="319"/>
      <c r="BI16" s="319"/>
      <c r="BJ16" s="319"/>
      <c r="BK16" s="319"/>
      <c r="BL16" s="280" t="str">
        <f t="shared" si="7"/>
        <v/>
      </c>
      <c r="BM16" s="318"/>
      <c r="BN16" s="318"/>
      <c r="BO16" s="318"/>
      <c r="BP16" s="318"/>
      <c r="BQ16" s="318"/>
      <c r="BR16" s="318"/>
      <c r="BS16" s="318"/>
      <c r="BT16" s="318"/>
      <c r="BU16" s="318"/>
      <c r="BV16" s="318"/>
      <c r="BW16" s="318"/>
      <c r="BX16" s="318"/>
      <c r="BY16" s="318"/>
      <c r="BZ16" s="318"/>
      <c r="CA16" s="318"/>
      <c r="CB16" s="280">
        <f t="shared" si="11"/>
        <v>4</v>
      </c>
      <c r="CC16" s="318"/>
      <c r="CD16" s="318"/>
      <c r="CE16" s="318"/>
      <c r="CF16" s="318"/>
      <c r="CG16" s="318"/>
      <c r="CH16" s="318">
        <v>1</v>
      </c>
      <c r="CI16" s="318">
        <v>1</v>
      </c>
      <c r="CJ16" s="321">
        <v>2</v>
      </c>
      <c r="CK16" s="280">
        <f t="shared" si="8"/>
        <v>59</v>
      </c>
      <c r="CL16" s="318">
        <v>1</v>
      </c>
      <c r="CM16" s="318"/>
      <c r="CN16" s="318"/>
      <c r="CO16" s="318"/>
      <c r="CP16" s="318"/>
      <c r="CQ16" s="318">
        <v>58</v>
      </c>
      <c r="CR16" s="318"/>
      <c r="CS16" s="318"/>
      <c r="CT16" s="318"/>
      <c r="CU16" s="318"/>
      <c r="CV16" s="318"/>
      <c r="CW16" s="280" t="str">
        <f t="shared" si="9"/>
        <v/>
      </c>
      <c r="CX16" s="318"/>
      <c r="CY16" s="318"/>
      <c r="CZ16" s="319"/>
      <c r="DA16" s="321"/>
      <c r="DB16" s="317"/>
    </row>
    <row r="17" spans="1:106" s="265" customFormat="1" ht="53.25" customHeight="1" x14ac:dyDescent="0.15">
      <c r="A17" s="312" t="s">
        <v>55</v>
      </c>
      <c r="B17" s="284">
        <f t="shared" si="5"/>
        <v>911</v>
      </c>
      <c r="C17" s="285">
        <f t="shared" si="10"/>
        <v>791</v>
      </c>
      <c r="D17" s="318"/>
      <c r="E17" s="318">
        <v>8</v>
      </c>
      <c r="F17" s="318"/>
      <c r="G17" s="318">
        <v>34</v>
      </c>
      <c r="H17" s="318"/>
      <c r="I17" s="318">
        <v>198</v>
      </c>
      <c r="J17" s="318">
        <v>4</v>
      </c>
      <c r="K17" s="318"/>
      <c r="L17" s="318"/>
      <c r="M17" s="318">
        <v>71</v>
      </c>
      <c r="N17" s="318"/>
      <c r="O17" s="318"/>
      <c r="P17" s="318"/>
      <c r="Q17" s="318">
        <v>1</v>
      </c>
      <c r="R17" s="318">
        <v>15</v>
      </c>
      <c r="S17" s="318"/>
      <c r="T17" s="318">
        <v>1</v>
      </c>
      <c r="U17" s="318"/>
      <c r="V17" s="318">
        <v>5</v>
      </c>
      <c r="W17" s="318"/>
      <c r="X17" s="318">
        <v>145</v>
      </c>
      <c r="Y17" s="318"/>
      <c r="Z17" s="318">
        <v>1</v>
      </c>
      <c r="AA17" s="318">
        <v>27</v>
      </c>
      <c r="AB17" s="319">
        <v>281</v>
      </c>
      <c r="AC17" s="321"/>
      <c r="AD17" s="322">
        <f t="shared" si="6"/>
        <v>9</v>
      </c>
      <c r="AE17" s="318"/>
      <c r="AF17" s="318"/>
      <c r="AG17" s="318"/>
      <c r="AH17" s="318"/>
      <c r="AI17" s="318"/>
      <c r="AJ17" s="318"/>
      <c r="AK17" s="318"/>
      <c r="AL17" s="318">
        <v>1</v>
      </c>
      <c r="AM17" s="318"/>
      <c r="AN17" s="318">
        <v>2</v>
      </c>
      <c r="AO17" s="318"/>
      <c r="AP17" s="318"/>
      <c r="AQ17" s="318"/>
      <c r="AR17" s="318"/>
      <c r="AS17" s="318"/>
      <c r="AT17" s="318"/>
      <c r="AU17" s="318"/>
      <c r="AV17" s="318"/>
      <c r="AW17" s="318"/>
      <c r="AX17" s="318"/>
      <c r="AY17" s="318"/>
      <c r="AZ17" s="318">
        <v>3</v>
      </c>
      <c r="BA17" s="318">
        <v>1</v>
      </c>
      <c r="BB17" s="318"/>
      <c r="BC17" s="318"/>
      <c r="BD17" s="318"/>
      <c r="BE17" s="318">
        <v>2</v>
      </c>
      <c r="BF17" s="318"/>
      <c r="BG17" s="319"/>
      <c r="BH17" s="319"/>
      <c r="BI17" s="319"/>
      <c r="BJ17" s="319"/>
      <c r="BK17" s="319"/>
      <c r="BL17" s="280" t="str">
        <f t="shared" si="7"/>
        <v/>
      </c>
      <c r="BM17" s="318"/>
      <c r="BN17" s="318"/>
      <c r="BO17" s="318"/>
      <c r="BP17" s="318"/>
      <c r="BQ17" s="318"/>
      <c r="BR17" s="318"/>
      <c r="BS17" s="318"/>
      <c r="BT17" s="318"/>
      <c r="BU17" s="318"/>
      <c r="BV17" s="318"/>
      <c r="BW17" s="318"/>
      <c r="BX17" s="318"/>
      <c r="BY17" s="318"/>
      <c r="BZ17" s="318"/>
      <c r="CA17" s="318"/>
      <c r="CB17" s="280">
        <f t="shared" si="11"/>
        <v>9</v>
      </c>
      <c r="CC17" s="318"/>
      <c r="CD17" s="318"/>
      <c r="CE17" s="318"/>
      <c r="CF17" s="318"/>
      <c r="CG17" s="318"/>
      <c r="CH17" s="318"/>
      <c r="CI17" s="318"/>
      <c r="CJ17" s="321">
        <v>9</v>
      </c>
      <c r="CK17" s="280">
        <f t="shared" si="8"/>
        <v>100</v>
      </c>
      <c r="CL17" s="318"/>
      <c r="CM17" s="318"/>
      <c r="CN17" s="318"/>
      <c r="CO17" s="318"/>
      <c r="CP17" s="318"/>
      <c r="CQ17" s="318">
        <v>99</v>
      </c>
      <c r="CR17" s="318"/>
      <c r="CS17" s="318"/>
      <c r="CT17" s="318">
        <v>1</v>
      </c>
      <c r="CU17" s="318"/>
      <c r="CV17" s="318"/>
      <c r="CW17" s="280">
        <f t="shared" si="9"/>
        <v>2</v>
      </c>
      <c r="CX17" s="318">
        <v>2</v>
      </c>
      <c r="CY17" s="318"/>
      <c r="CZ17" s="319"/>
      <c r="DA17" s="321"/>
      <c r="DB17" s="317"/>
    </row>
    <row r="18" spans="1:106" s="265" customFormat="1" ht="53.25" customHeight="1" x14ac:dyDescent="0.15">
      <c r="A18" s="312" t="s">
        <v>67</v>
      </c>
      <c r="B18" s="284">
        <f t="shared" si="5"/>
        <v>3039</v>
      </c>
      <c r="C18" s="285">
        <f t="shared" si="10"/>
        <v>2387</v>
      </c>
      <c r="D18" s="318"/>
      <c r="E18" s="318">
        <v>43</v>
      </c>
      <c r="F18" s="318">
        <v>96</v>
      </c>
      <c r="G18" s="318">
        <v>14</v>
      </c>
      <c r="H18" s="318"/>
      <c r="I18" s="318">
        <v>309</v>
      </c>
      <c r="J18" s="318">
        <v>7</v>
      </c>
      <c r="K18" s="318"/>
      <c r="L18" s="318">
        <v>50</v>
      </c>
      <c r="M18" s="318">
        <v>106</v>
      </c>
      <c r="N18" s="318"/>
      <c r="O18" s="318"/>
      <c r="P18" s="318"/>
      <c r="Q18" s="318">
        <v>10</v>
      </c>
      <c r="R18" s="318">
        <v>60</v>
      </c>
      <c r="S18" s="318"/>
      <c r="T18" s="318">
        <v>1</v>
      </c>
      <c r="U18" s="318">
        <v>16</v>
      </c>
      <c r="V18" s="318">
        <v>91</v>
      </c>
      <c r="W18" s="318">
        <v>444</v>
      </c>
      <c r="X18" s="318">
        <v>556</v>
      </c>
      <c r="Y18" s="318"/>
      <c r="Z18" s="318"/>
      <c r="AA18" s="318">
        <v>10</v>
      </c>
      <c r="AB18" s="318">
        <v>574</v>
      </c>
      <c r="AC18" s="321"/>
      <c r="AD18" s="322">
        <f t="shared" si="6"/>
        <v>223</v>
      </c>
      <c r="AE18" s="318"/>
      <c r="AF18" s="318"/>
      <c r="AG18" s="318"/>
      <c r="AH18" s="318"/>
      <c r="AI18" s="318">
        <v>1</v>
      </c>
      <c r="AJ18" s="318"/>
      <c r="AK18" s="318">
        <v>1</v>
      </c>
      <c r="AL18" s="318">
        <v>1</v>
      </c>
      <c r="AM18" s="318">
        <v>1</v>
      </c>
      <c r="AN18" s="318">
        <v>1</v>
      </c>
      <c r="AO18" s="318">
        <v>1</v>
      </c>
      <c r="AP18" s="318"/>
      <c r="AQ18" s="318"/>
      <c r="AR18" s="318"/>
      <c r="AS18" s="318">
        <v>1</v>
      </c>
      <c r="AT18" s="318"/>
      <c r="AU18" s="318">
        <v>1</v>
      </c>
      <c r="AV18" s="318"/>
      <c r="AW18" s="318"/>
      <c r="AX18" s="318"/>
      <c r="AY18" s="318">
        <v>2</v>
      </c>
      <c r="AZ18" s="318">
        <v>182</v>
      </c>
      <c r="BA18" s="318"/>
      <c r="BB18" s="318">
        <v>1</v>
      </c>
      <c r="BC18" s="318"/>
      <c r="BD18" s="318"/>
      <c r="BE18" s="318">
        <v>3</v>
      </c>
      <c r="BF18" s="318">
        <v>20</v>
      </c>
      <c r="BG18" s="318">
        <v>7</v>
      </c>
      <c r="BH18" s="318"/>
      <c r="BI18" s="318"/>
      <c r="BJ18" s="318"/>
      <c r="BK18" s="318"/>
      <c r="BL18" s="280">
        <f t="shared" si="7"/>
        <v>9</v>
      </c>
      <c r="BM18" s="318"/>
      <c r="BN18" s="318"/>
      <c r="BO18" s="318"/>
      <c r="BP18" s="318"/>
      <c r="BQ18" s="318">
        <v>1</v>
      </c>
      <c r="BR18" s="318">
        <v>1</v>
      </c>
      <c r="BS18" s="318"/>
      <c r="BT18" s="318"/>
      <c r="BU18" s="318"/>
      <c r="BV18" s="318"/>
      <c r="BW18" s="318"/>
      <c r="BX18" s="318"/>
      <c r="BY18" s="318"/>
      <c r="BZ18" s="318">
        <v>6</v>
      </c>
      <c r="CA18" s="318">
        <v>1</v>
      </c>
      <c r="CB18" s="280">
        <f t="shared" si="11"/>
        <v>18</v>
      </c>
      <c r="CC18" s="318">
        <v>2</v>
      </c>
      <c r="CD18" s="318"/>
      <c r="CE18" s="318">
        <v>1</v>
      </c>
      <c r="CF18" s="318">
        <v>2</v>
      </c>
      <c r="CG18" s="318">
        <v>1</v>
      </c>
      <c r="CH18" s="318"/>
      <c r="CI18" s="318"/>
      <c r="CJ18" s="321">
        <v>12</v>
      </c>
      <c r="CK18" s="280">
        <f t="shared" si="8"/>
        <v>397</v>
      </c>
      <c r="CL18" s="318"/>
      <c r="CM18" s="318"/>
      <c r="CN18" s="318"/>
      <c r="CO18" s="318"/>
      <c r="CP18" s="318"/>
      <c r="CQ18" s="318">
        <v>390</v>
      </c>
      <c r="CR18" s="318">
        <v>1</v>
      </c>
      <c r="CS18" s="318"/>
      <c r="CT18" s="318">
        <v>6</v>
      </c>
      <c r="CU18" s="318"/>
      <c r="CV18" s="318"/>
      <c r="CW18" s="280">
        <f t="shared" si="9"/>
        <v>3</v>
      </c>
      <c r="CX18" s="318">
        <v>2</v>
      </c>
      <c r="CY18" s="318">
        <v>1</v>
      </c>
      <c r="CZ18" s="319"/>
      <c r="DA18" s="321"/>
      <c r="DB18" s="317">
        <v>2</v>
      </c>
    </row>
    <row r="19" spans="1:106" s="265" customFormat="1" ht="53.25" customHeight="1" x14ac:dyDescent="0.15">
      <c r="A19" s="312" t="s">
        <v>46</v>
      </c>
      <c r="B19" s="284">
        <f t="shared" si="5"/>
        <v>50</v>
      </c>
      <c r="C19" s="285">
        <f t="shared" si="10"/>
        <v>47</v>
      </c>
      <c r="D19" s="318"/>
      <c r="E19" s="318"/>
      <c r="F19" s="318"/>
      <c r="G19" s="318">
        <v>2</v>
      </c>
      <c r="H19" s="318"/>
      <c r="I19" s="318">
        <v>12</v>
      </c>
      <c r="J19" s="318"/>
      <c r="K19" s="318"/>
      <c r="L19" s="318"/>
      <c r="M19" s="318">
        <v>17</v>
      </c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>
        <v>1</v>
      </c>
      <c r="Y19" s="318"/>
      <c r="Z19" s="318"/>
      <c r="AA19" s="318"/>
      <c r="AB19" s="318">
        <v>15</v>
      </c>
      <c r="AC19" s="321"/>
      <c r="AD19" s="322" t="str">
        <f t="shared" si="6"/>
        <v/>
      </c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318"/>
      <c r="AT19" s="318"/>
      <c r="AU19" s="318"/>
      <c r="AV19" s="318"/>
      <c r="AW19" s="318"/>
      <c r="AX19" s="318"/>
      <c r="AY19" s="318"/>
      <c r="AZ19" s="318"/>
      <c r="BA19" s="318"/>
      <c r="BB19" s="318"/>
      <c r="BC19" s="318"/>
      <c r="BD19" s="318"/>
      <c r="BE19" s="318"/>
      <c r="BF19" s="318"/>
      <c r="BG19" s="318"/>
      <c r="BH19" s="318"/>
      <c r="BI19" s="318"/>
      <c r="BJ19" s="318"/>
      <c r="BK19" s="318"/>
      <c r="BL19" s="280" t="str">
        <f t="shared" si="7"/>
        <v/>
      </c>
      <c r="BM19" s="318"/>
      <c r="BN19" s="318"/>
      <c r="BO19" s="318"/>
      <c r="BP19" s="318"/>
      <c r="BQ19" s="318"/>
      <c r="BR19" s="318"/>
      <c r="BS19" s="318"/>
      <c r="BT19" s="318"/>
      <c r="BU19" s="318"/>
      <c r="BV19" s="318"/>
      <c r="BW19" s="318"/>
      <c r="BX19" s="318"/>
      <c r="BY19" s="318"/>
      <c r="BZ19" s="318"/>
      <c r="CA19" s="318"/>
      <c r="CB19" s="280">
        <f t="shared" si="11"/>
        <v>1</v>
      </c>
      <c r="CC19" s="318"/>
      <c r="CD19" s="318"/>
      <c r="CE19" s="318"/>
      <c r="CF19" s="318"/>
      <c r="CG19" s="318"/>
      <c r="CH19" s="318"/>
      <c r="CI19" s="318"/>
      <c r="CJ19" s="321">
        <v>1</v>
      </c>
      <c r="CK19" s="280">
        <f t="shared" si="8"/>
        <v>2</v>
      </c>
      <c r="CL19" s="318"/>
      <c r="CM19" s="318"/>
      <c r="CN19" s="318"/>
      <c r="CO19" s="318"/>
      <c r="CP19" s="318"/>
      <c r="CQ19" s="318">
        <v>2</v>
      </c>
      <c r="CR19" s="318"/>
      <c r="CS19" s="318"/>
      <c r="CT19" s="318"/>
      <c r="CU19" s="318"/>
      <c r="CV19" s="318"/>
      <c r="CW19" s="280" t="str">
        <f t="shared" si="9"/>
        <v/>
      </c>
      <c r="CX19" s="318"/>
      <c r="CY19" s="318"/>
      <c r="CZ19" s="319"/>
      <c r="DA19" s="321"/>
      <c r="DB19" s="317"/>
    </row>
    <row r="20" spans="1:106" s="265" customFormat="1" ht="53.25" customHeight="1" x14ac:dyDescent="0.15">
      <c r="A20" s="312" t="s">
        <v>47</v>
      </c>
      <c r="B20" s="284">
        <f t="shared" si="5"/>
        <v>243</v>
      </c>
      <c r="C20" s="285">
        <f t="shared" si="10"/>
        <v>200</v>
      </c>
      <c r="D20" s="318"/>
      <c r="E20" s="318">
        <v>2</v>
      </c>
      <c r="F20" s="318"/>
      <c r="G20" s="318">
        <v>3</v>
      </c>
      <c r="H20" s="318"/>
      <c r="I20" s="318">
        <v>26</v>
      </c>
      <c r="J20" s="318">
        <v>2</v>
      </c>
      <c r="K20" s="318"/>
      <c r="L20" s="318"/>
      <c r="M20" s="318">
        <v>15</v>
      </c>
      <c r="N20" s="318"/>
      <c r="O20" s="318"/>
      <c r="P20" s="318"/>
      <c r="Q20" s="318">
        <v>1</v>
      </c>
      <c r="R20" s="318">
        <v>12</v>
      </c>
      <c r="S20" s="318">
        <v>1</v>
      </c>
      <c r="T20" s="318"/>
      <c r="U20" s="318"/>
      <c r="V20" s="318"/>
      <c r="W20" s="318"/>
      <c r="X20" s="318">
        <v>27</v>
      </c>
      <c r="Y20" s="318"/>
      <c r="Z20" s="318"/>
      <c r="AA20" s="323">
        <v>7</v>
      </c>
      <c r="AB20" s="318">
        <v>104</v>
      </c>
      <c r="AC20" s="321"/>
      <c r="AD20" s="322">
        <f t="shared" si="6"/>
        <v>5</v>
      </c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318"/>
      <c r="AP20" s="318"/>
      <c r="AQ20" s="318"/>
      <c r="AR20" s="318">
        <v>1</v>
      </c>
      <c r="AS20" s="318"/>
      <c r="AT20" s="318"/>
      <c r="AU20" s="318"/>
      <c r="AV20" s="318"/>
      <c r="AW20" s="318"/>
      <c r="AX20" s="318"/>
      <c r="AY20" s="318"/>
      <c r="AZ20" s="318">
        <v>4</v>
      </c>
      <c r="BA20" s="318"/>
      <c r="BB20" s="318"/>
      <c r="BC20" s="318"/>
      <c r="BD20" s="318"/>
      <c r="BE20" s="318"/>
      <c r="BF20" s="318"/>
      <c r="BG20" s="318"/>
      <c r="BH20" s="318"/>
      <c r="BI20" s="318"/>
      <c r="BJ20" s="318"/>
      <c r="BK20" s="318"/>
      <c r="BL20" s="280">
        <f t="shared" si="7"/>
        <v>1</v>
      </c>
      <c r="BM20" s="318"/>
      <c r="BN20" s="318"/>
      <c r="BO20" s="318"/>
      <c r="BP20" s="318"/>
      <c r="BQ20" s="318"/>
      <c r="BR20" s="318"/>
      <c r="BS20" s="318">
        <v>1</v>
      </c>
      <c r="BT20" s="318"/>
      <c r="BU20" s="318"/>
      <c r="BV20" s="318"/>
      <c r="BW20" s="318"/>
      <c r="BX20" s="318"/>
      <c r="BY20" s="318"/>
      <c r="BZ20" s="318"/>
      <c r="CA20" s="318"/>
      <c r="CB20" s="280">
        <f t="shared" si="11"/>
        <v>5</v>
      </c>
      <c r="CC20" s="318">
        <v>2</v>
      </c>
      <c r="CD20" s="318"/>
      <c r="CE20" s="318"/>
      <c r="CF20" s="318"/>
      <c r="CG20" s="318"/>
      <c r="CH20" s="318"/>
      <c r="CI20" s="318"/>
      <c r="CJ20" s="321">
        <v>3</v>
      </c>
      <c r="CK20" s="280">
        <f t="shared" si="8"/>
        <v>32</v>
      </c>
      <c r="CL20" s="318"/>
      <c r="CM20" s="318"/>
      <c r="CN20" s="318"/>
      <c r="CO20" s="318"/>
      <c r="CP20" s="318"/>
      <c r="CQ20" s="318">
        <v>32</v>
      </c>
      <c r="CR20" s="318"/>
      <c r="CS20" s="318"/>
      <c r="CT20" s="318"/>
      <c r="CU20" s="318"/>
      <c r="CV20" s="318"/>
      <c r="CW20" s="280" t="str">
        <f t="shared" si="9"/>
        <v/>
      </c>
      <c r="CX20" s="318"/>
      <c r="CY20" s="318"/>
      <c r="CZ20" s="319"/>
      <c r="DA20" s="321"/>
      <c r="DB20" s="317"/>
    </row>
    <row r="21" spans="1:106" s="265" customFormat="1" ht="53.25" customHeight="1" x14ac:dyDescent="0.15">
      <c r="A21" s="312" t="s">
        <v>48</v>
      </c>
      <c r="B21" s="284">
        <f t="shared" si="5"/>
        <v>282</v>
      </c>
      <c r="C21" s="285">
        <f t="shared" si="10"/>
        <v>245</v>
      </c>
      <c r="D21" s="318"/>
      <c r="E21" s="318"/>
      <c r="F21" s="318"/>
      <c r="G21" s="318">
        <v>10</v>
      </c>
      <c r="H21" s="318"/>
      <c r="I21" s="318">
        <v>85</v>
      </c>
      <c r="J21" s="318">
        <v>2</v>
      </c>
      <c r="K21" s="318"/>
      <c r="L21" s="318">
        <v>1</v>
      </c>
      <c r="M21" s="318">
        <v>21</v>
      </c>
      <c r="N21" s="318"/>
      <c r="O21" s="318"/>
      <c r="P21" s="318"/>
      <c r="Q21" s="318">
        <v>3</v>
      </c>
      <c r="R21" s="318">
        <v>21</v>
      </c>
      <c r="S21" s="318"/>
      <c r="T21" s="318"/>
      <c r="U21" s="318">
        <v>4</v>
      </c>
      <c r="V21" s="318">
        <v>12</v>
      </c>
      <c r="W21" s="318"/>
      <c r="X21" s="318">
        <v>17</v>
      </c>
      <c r="Y21" s="318"/>
      <c r="Z21" s="318"/>
      <c r="AA21" s="318">
        <v>4</v>
      </c>
      <c r="AB21" s="318">
        <v>65</v>
      </c>
      <c r="AC21" s="321"/>
      <c r="AD21" s="322">
        <f t="shared" si="6"/>
        <v>12</v>
      </c>
      <c r="AE21" s="318"/>
      <c r="AF21" s="318"/>
      <c r="AG21" s="318"/>
      <c r="AH21" s="318"/>
      <c r="AI21" s="318"/>
      <c r="AJ21" s="318"/>
      <c r="AK21" s="318"/>
      <c r="AL21" s="318">
        <v>1</v>
      </c>
      <c r="AM21" s="318"/>
      <c r="AN21" s="318"/>
      <c r="AO21" s="318"/>
      <c r="AP21" s="318"/>
      <c r="AQ21" s="318">
        <v>1</v>
      </c>
      <c r="AR21" s="318"/>
      <c r="AS21" s="318"/>
      <c r="AT21" s="318"/>
      <c r="AU21" s="318"/>
      <c r="AV21" s="318"/>
      <c r="AW21" s="318">
        <v>1</v>
      </c>
      <c r="AX21" s="318"/>
      <c r="AY21" s="318"/>
      <c r="AZ21" s="318">
        <v>7</v>
      </c>
      <c r="BA21" s="318"/>
      <c r="BB21" s="318"/>
      <c r="BC21" s="318"/>
      <c r="BD21" s="318"/>
      <c r="BE21" s="318">
        <v>2</v>
      </c>
      <c r="BF21" s="318"/>
      <c r="BG21" s="319"/>
      <c r="BH21" s="319"/>
      <c r="BI21" s="319"/>
      <c r="BJ21" s="319"/>
      <c r="BK21" s="319"/>
      <c r="BL21" s="280" t="str">
        <f t="shared" si="7"/>
        <v/>
      </c>
      <c r="BM21" s="318"/>
      <c r="BN21" s="318"/>
      <c r="BO21" s="318"/>
      <c r="BP21" s="318"/>
      <c r="BQ21" s="318"/>
      <c r="BR21" s="318"/>
      <c r="BS21" s="318"/>
      <c r="BT21" s="318"/>
      <c r="BU21" s="318"/>
      <c r="BV21" s="318"/>
      <c r="BW21" s="318"/>
      <c r="BX21" s="318"/>
      <c r="BY21" s="318"/>
      <c r="BZ21" s="318"/>
      <c r="CA21" s="318"/>
      <c r="CB21" s="280">
        <f t="shared" si="11"/>
        <v>5</v>
      </c>
      <c r="CC21" s="318">
        <v>1</v>
      </c>
      <c r="CD21" s="318"/>
      <c r="CE21" s="318"/>
      <c r="CF21" s="318"/>
      <c r="CG21" s="318"/>
      <c r="CH21" s="318"/>
      <c r="CI21" s="318"/>
      <c r="CJ21" s="321">
        <v>4</v>
      </c>
      <c r="CK21" s="280">
        <f t="shared" si="8"/>
        <v>20</v>
      </c>
      <c r="CL21" s="318"/>
      <c r="CM21" s="318"/>
      <c r="CN21" s="318"/>
      <c r="CO21" s="318"/>
      <c r="CP21" s="318"/>
      <c r="CQ21" s="318">
        <v>14</v>
      </c>
      <c r="CR21" s="318"/>
      <c r="CS21" s="318">
        <v>5</v>
      </c>
      <c r="CT21" s="318">
        <v>1</v>
      </c>
      <c r="CU21" s="318"/>
      <c r="CV21" s="318"/>
      <c r="CW21" s="280" t="str">
        <f t="shared" si="9"/>
        <v/>
      </c>
      <c r="CX21" s="318"/>
      <c r="CY21" s="318"/>
      <c r="CZ21" s="319"/>
      <c r="DA21" s="321"/>
      <c r="DB21" s="317"/>
    </row>
    <row r="22" spans="1:106" s="265" customFormat="1" ht="53.25" customHeight="1" x14ac:dyDescent="0.15">
      <c r="A22" s="312" t="s">
        <v>49</v>
      </c>
      <c r="B22" s="284">
        <f t="shared" si="5"/>
        <v>432</v>
      </c>
      <c r="C22" s="285">
        <f t="shared" si="10"/>
        <v>299</v>
      </c>
      <c r="D22" s="318"/>
      <c r="E22" s="318">
        <v>11</v>
      </c>
      <c r="F22" s="318"/>
      <c r="G22" s="318"/>
      <c r="H22" s="318">
        <v>1</v>
      </c>
      <c r="I22" s="318">
        <v>82</v>
      </c>
      <c r="J22" s="318">
        <v>3</v>
      </c>
      <c r="K22" s="318"/>
      <c r="L22" s="318"/>
      <c r="M22" s="318">
        <v>28</v>
      </c>
      <c r="N22" s="318"/>
      <c r="O22" s="318"/>
      <c r="P22" s="318"/>
      <c r="Q22" s="318">
        <v>1</v>
      </c>
      <c r="R22" s="318">
        <v>7</v>
      </c>
      <c r="S22" s="318"/>
      <c r="T22" s="318">
        <v>1</v>
      </c>
      <c r="U22" s="318">
        <v>2</v>
      </c>
      <c r="V22" s="318"/>
      <c r="W22" s="318"/>
      <c r="X22" s="318">
        <v>42</v>
      </c>
      <c r="Y22" s="318"/>
      <c r="Z22" s="318">
        <v>1</v>
      </c>
      <c r="AA22" s="324">
        <v>2</v>
      </c>
      <c r="AB22" s="319">
        <v>117</v>
      </c>
      <c r="AC22" s="321">
        <v>1</v>
      </c>
      <c r="AD22" s="322">
        <f t="shared" si="6"/>
        <v>2</v>
      </c>
      <c r="AE22" s="318"/>
      <c r="AF22" s="318"/>
      <c r="AG22" s="318"/>
      <c r="AH22" s="318"/>
      <c r="AI22" s="318"/>
      <c r="AJ22" s="318"/>
      <c r="AK22" s="318"/>
      <c r="AL22" s="318"/>
      <c r="AM22" s="318"/>
      <c r="AN22" s="318"/>
      <c r="AO22" s="318"/>
      <c r="AP22" s="318"/>
      <c r="AQ22" s="318"/>
      <c r="AR22" s="318"/>
      <c r="AS22" s="318"/>
      <c r="AT22" s="318"/>
      <c r="AU22" s="318"/>
      <c r="AV22" s="318"/>
      <c r="AW22" s="313"/>
      <c r="AX22" s="318"/>
      <c r="AY22" s="318"/>
      <c r="AZ22" s="318">
        <v>1</v>
      </c>
      <c r="BA22" s="318"/>
      <c r="BB22" s="318"/>
      <c r="BC22" s="318"/>
      <c r="BD22" s="318"/>
      <c r="BE22" s="318">
        <v>1</v>
      </c>
      <c r="BF22" s="318"/>
      <c r="BG22" s="319"/>
      <c r="BH22" s="319"/>
      <c r="BI22" s="319"/>
      <c r="BJ22" s="319"/>
      <c r="BK22" s="319"/>
      <c r="BL22" s="280" t="str">
        <f t="shared" si="7"/>
        <v/>
      </c>
      <c r="BM22" s="318"/>
      <c r="BN22" s="318"/>
      <c r="BO22" s="318"/>
      <c r="BP22" s="318"/>
      <c r="BQ22" s="318"/>
      <c r="BR22" s="318"/>
      <c r="BS22" s="318"/>
      <c r="BT22" s="318"/>
      <c r="BU22" s="318"/>
      <c r="BV22" s="318"/>
      <c r="BW22" s="318"/>
      <c r="BX22" s="318"/>
      <c r="BY22" s="318"/>
      <c r="BZ22" s="318"/>
      <c r="CA22" s="318"/>
      <c r="CB22" s="280">
        <f t="shared" si="11"/>
        <v>6</v>
      </c>
      <c r="CC22" s="318">
        <v>1</v>
      </c>
      <c r="CD22" s="318"/>
      <c r="CE22" s="318"/>
      <c r="CF22" s="318"/>
      <c r="CG22" s="318"/>
      <c r="CH22" s="318"/>
      <c r="CI22" s="318"/>
      <c r="CJ22" s="321">
        <v>5</v>
      </c>
      <c r="CK22" s="280">
        <f t="shared" si="8"/>
        <v>124</v>
      </c>
      <c r="CL22" s="318">
        <v>1</v>
      </c>
      <c r="CM22" s="318"/>
      <c r="CN22" s="318"/>
      <c r="CO22" s="318"/>
      <c r="CP22" s="318"/>
      <c r="CQ22" s="318">
        <v>68</v>
      </c>
      <c r="CR22" s="318"/>
      <c r="CS22" s="318">
        <v>54</v>
      </c>
      <c r="CT22" s="318">
        <v>1</v>
      </c>
      <c r="CU22" s="318"/>
      <c r="CV22" s="318"/>
      <c r="CW22" s="280" t="str">
        <f t="shared" si="9"/>
        <v/>
      </c>
      <c r="CX22" s="318"/>
      <c r="CY22" s="318"/>
      <c r="CZ22" s="319"/>
      <c r="DA22" s="321"/>
      <c r="DB22" s="317">
        <v>1</v>
      </c>
    </row>
    <row r="23" spans="1:106" s="265" customFormat="1" ht="53.25" customHeight="1" thickBot="1" x14ac:dyDescent="0.2">
      <c r="A23" s="325" t="s">
        <v>50</v>
      </c>
      <c r="B23" s="293">
        <f t="shared" si="5"/>
        <v>153</v>
      </c>
      <c r="C23" s="294">
        <f t="shared" si="10"/>
        <v>139</v>
      </c>
      <c r="D23" s="326"/>
      <c r="E23" s="326"/>
      <c r="F23" s="326"/>
      <c r="G23" s="326"/>
      <c r="H23" s="326"/>
      <c r="I23" s="326">
        <v>29</v>
      </c>
      <c r="J23" s="326">
        <v>2</v>
      </c>
      <c r="K23" s="326"/>
      <c r="L23" s="326"/>
      <c r="M23" s="326">
        <v>7</v>
      </c>
      <c r="N23" s="326"/>
      <c r="O23" s="326"/>
      <c r="P23" s="326"/>
      <c r="Q23" s="326">
        <v>1</v>
      </c>
      <c r="R23" s="326">
        <v>12</v>
      </c>
      <c r="S23" s="326"/>
      <c r="T23" s="326"/>
      <c r="U23" s="326">
        <v>2</v>
      </c>
      <c r="V23" s="326">
        <v>5</v>
      </c>
      <c r="W23" s="326"/>
      <c r="X23" s="326">
        <v>10</v>
      </c>
      <c r="Y23" s="326"/>
      <c r="Z23" s="326"/>
      <c r="AA23" s="326">
        <v>4</v>
      </c>
      <c r="AB23" s="327">
        <v>67</v>
      </c>
      <c r="AC23" s="328"/>
      <c r="AD23" s="297">
        <f t="shared" si="6"/>
        <v>4</v>
      </c>
      <c r="AE23" s="326"/>
      <c r="AF23" s="326"/>
      <c r="AG23" s="326"/>
      <c r="AH23" s="326"/>
      <c r="AI23" s="326">
        <v>1</v>
      </c>
      <c r="AJ23" s="326"/>
      <c r="AK23" s="326"/>
      <c r="AL23" s="326"/>
      <c r="AM23" s="326"/>
      <c r="AN23" s="326">
        <v>1</v>
      </c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>
        <v>1</v>
      </c>
      <c r="BA23" s="326"/>
      <c r="BB23" s="326"/>
      <c r="BC23" s="326">
        <v>1</v>
      </c>
      <c r="BD23" s="326"/>
      <c r="BE23" s="326"/>
      <c r="BF23" s="326"/>
      <c r="BG23" s="326"/>
      <c r="BH23" s="326"/>
      <c r="BI23" s="326"/>
      <c r="BJ23" s="326"/>
      <c r="BK23" s="326"/>
      <c r="BL23" s="298" t="str">
        <f t="shared" si="7"/>
        <v/>
      </c>
      <c r="BM23" s="326"/>
      <c r="BN23" s="326"/>
      <c r="BO23" s="326"/>
      <c r="BP23" s="326"/>
      <c r="BQ23" s="326"/>
      <c r="BR23" s="326"/>
      <c r="BS23" s="326"/>
      <c r="BT23" s="326"/>
      <c r="BU23" s="326"/>
      <c r="BV23" s="326"/>
      <c r="BW23" s="326"/>
      <c r="BX23" s="326"/>
      <c r="BY23" s="326"/>
      <c r="BZ23" s="326"/>
      <c r="CA23" s="326"/>
      <c r="CB23" s="298">
        <f t="shared" si="11"/>
        <v>3</v>
      </c>
      <c r="CC23" s="326"/>
      <c r="CD23" s="326"/>
      <c r="CE23" s="326"/>
      <c r="CF23" s="326"/>
      <c r="CG23" s="326"/>
      <c r="CH23" s="326"/>
      <c r="CI23" s="326"/>
      <c r="CJ23" s="328">
        <v>3</v>
      </c>
      <c r="CK23" s="298">
        <f t="shared" si="8"/>
        <v>7</v>
      </c>
      <c r="CL23" s="326"/>
      <c r="CM23" s="326"/>
      <c r="CN23" s="326"/>
      <c r="CO23" s="326"/>
      <c r="CP23" s="326"/>
      <c r="CQ23" s="326">
        <v>6</v>
      </c>
      <c r="CR23" s="326">
        <v>1</v>
      </c>
      <c r="CS23" s="326"/>
      <c r="CT23" s="326"/>
      <c r="CU23" s="326"/>
      <c r="CV23" s="326"/>
      <c r="CW23" s="298" t="str">
        <f t="shared" si="9"/>
        <v/>
      </c>
      <c r="CX23" s="326"/>
      <c r="CY23" s="326"/>
      <c r="CZ23" s="327"/>
      <c r="DA23" s="328"/>
      <c r="DB23" s="329"/>
    </row>
    <row r="24" spans="1:106" ht="14.25" x14ac:dyDescent="0.15">
      <c r="B24" s="23"/>
      <c r="C24" s="23"/>
      <c r="D24" s="24"/>
      <c r="E24" s="24"/>
      <c r="F24" s="25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5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5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5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</row>
    <row r="25" spans="1:106" ht="17.25" x14ac:dyDescent="0.2">
      <c r="B25" s="21"/>
      <c r="C25" s="21"/>
      <c r="D25" s="1" t="s">
        <v>242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1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</row>
    <row r="26" spans="1:106" ht="17.25" x14ac:dyDescent="0.2">
      <c r="B26" s="21"/>
      <c r="C26" s="21"/>
      <c r="D26" s="1" t="s">
        <v>243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1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</row>
    <row r="27" spans="1:106" ht="17.25" x14ac:dyDescent="0.2">
      <c r="B27" s="24"/>
      <c r="C27" s="24"/>
      <c r="D27" s="1" t="s">
        <v>244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</row>
    <row r="28" spans="1:106" ht="14.25" x14ac:dyDescent="0.1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</row>
    <row r="29" spans="1:106" ht="14.25" x14ac:dyDescent="0.1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</row>
    <row r="30" spans="1:106" ht="14.25" x14ac:dyDescent="0.15">
      <c r="B30" s="21"/>
      <c r="C30" s="21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</row>
    <row r="31" spans="1:106" ht="14.25" x14ac:dyDescent="0.15">
      <c r="B31" s="21"/>
      <c r="C31" s="21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</row>
    <row r="32" spans="1:106" ht="14.25" x14ac:dyDescent="0.1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</row>
    <row r="33" spans="2:105" ht="14.25" x14ac:dyDescent="0.1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</row>
    <row r="34" spans="2:105" ht="14.25" x14ac:dyDescent="0.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</row>
    <row r="35" spans="2:105" ht="14.25" x14ac:dyDescent="0.1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</row>
    <row r="36" spans="2:105" ht="14.25" x14ac:dyDescent="0.1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</row>
    <row r="37" spans="2:105" ht="14.25" x14ac:dyDescent="0.1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</row>
    <row r="38" spans="2:105" ht="14.25" x14ac:dyDescent="0.1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</row>
    <row r="39" spans="2:105" ht="14.25" x14ac:dyDescent="0.1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</row>
    <row r="40" spans="2:105" ht="14.25" x14ac:dyDescent="0.1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</row>
    <row r="41" spans="2:105" ht="14.25" x14ac:dyDescent="0.1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</row>
    <row r="42" spans="2:105" ht="14.25" x14ac:dyDescent="0.1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</row>
    <row r="43" spans="2:105" ht="14.25" x14ac:dyDescent="0.1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</row>
    <row r="44" spans="2:105" ht="14.25" x14ac:dyDescent="0.1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</row>
    <row r="45" spans="2:105" ht="14.25" x14ac:dyDescent="0.1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</row>
    <row r="46" spans="2:105" ht="14.25" x14ac:dyDescent="0.1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</row>
    <row r="47" spans="2:105" ht="14.25" x14ac:dyDescent="0.1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</row>
    <row r="48" spans="2:105" ht="14.25" x14ac:dyDescent="0.1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</row>
    <row r="49" spans="2:105" ht="14.25" x14ac:dyDescent="0.1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</row>
    <row r="50" spans="2:105" ht="14.25" x14ac:dyDescent="0.1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</row>
    <row r="51" spans="2:105" ht="14.25" x14ac:dyDescent="0.1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</row>
    <row r="52" spans="2:105" ht="14.25" x14ac:dyDescent="0.1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</row>
    <row r="53" spans="2:105" ht="14.25" x14ac:dyDescent="0.1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</row>
    <row r="54" spans="2:105" ht="14.25" x14ac:dyDescent="0.1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</row>
    <row r="55" spans="2:105" ht="14.25" x14ac:dyDescent="0.1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</row>
    <row r="56" spans="2:105" ht="14.25" x14ac:dyDescent="0.1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</row>
    <row r="57" spans="2:105" ht="14.25" x14ac:dyDescent="0.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</row>
    <row r="58" spans="2:105" ht="14.25" x14ac:dyDescent="0.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</row>
    <row r="59" spans="2:105" ht="14.25" x14ac:dyDescent="0.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</row>
    <row r="60" spans="2:105" ht="14.25" x14ac:dyDescent="0.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</row>
    <row r="61" spans="2:105" ht="14.25" x14ac:dyDescent="0.1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</row>
    <row r="62" spans="2:105" ht="14.25" x14ac:dyDescent="0.1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</row>
    <row r="63" spans="2:105" ht="14.25" x14ac:dyDescent="0.1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</row>
    <row r="64" spans="2:105" ht="14.25" x14ac:dyDescent="0.1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</row>
    <row r="65" spans="2:105" ht="14.25" x14ac:dyDescent="0.1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</row>
    <row r="66" spans="2:105" ht="14.25" x14ac:dyDescent="0.1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</row>
    <row r="67" spans="2:105" ht="14.25" x14ac:dyDescent="0.1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</row>
    <row r="68" spans="2:105" ht="14.25" x14ac:dyDescent="0.1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</row>
    <row r="69" spans="2:105" ht="14.25" x14ac:dyDescent="0.1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</row>
    <row r="70" spans="2:105" ht="14.25" x14ac:dyDescent="0.1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</row>
    <row r="71" spans="2:105" ht="14.25" x14ac:dyDescent="0.1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</row>
    <row r="72" spans="2:105" ht="14.25" x14ac:dyDescent="0.1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</row>
    <row r="73" spans="2:105" ht="14.25" x14ac:dyDescent="0.1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</row>
    <row r="74" spans="2:105" ht="14.25" x14ac:dyDescent="0.1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</row>
    <row r="75" spans="2:105" ht="14.25" x14ac:dyDescent="0.1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</row>
    <row r="76" spans="2:105" ht="14.25" x14ac:dyDescent="0.1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</row>
    <row r="77" spans="2:105" ht="14.25" x14ac:dyDescent="0.1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</row>
    <row r="78" spans="2:105" ht="14.25" x14ac:dyDescent="0.1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</row>
    <row r="79" spans="2:105" ht="14.25" x14ac:dyDescent="0.1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</row>
    <row r="80" spans="2:105" ht="14.25" x14ac:dyDescent="0.1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</row>
    <row r="81" spans="2:105" ht="14.25" x14ac:dyDescent="0.1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</row>
    <row r="82" spans="2:105" ht="14.25" x14ac:dyDescent="0.1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</row>
    <row r="83" spans="2:105" ht="14.25" x14ac:dyDescent="0.1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</row>
    <row r="84" spans="2:105" ht="14.25" x14ac:dyDescent="0.1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</row>
    <row r="85" spans="2:105" ht="14.25" x14ac:dyDescent="0.1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</row>
    <row r="86" spans="2:105" ht="14.25" x14ac:dyDescent="0.1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</row>
    <row r="87" spans="2:105" ht="14.25" x14ac:dyDescent="0.1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</row>
    <row r="88" spans="2:105" ht="14.25" x14ac:dyDescent="0.1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</row>
    <row r="89" spans="2:105" ht="14.25" x14ac:dyDescent="0.1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</row>
    <row r="90" spans="2:105" ht="14.25" x14ac:dyDescent="0.1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</row>
    <row r="91" spans="2:105" ht="14.25" x14ac:dyDescent="0.1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</row>
    <row r="92" spans="2:105" ht="14.25" x14ac:dyDescent="0.1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</row>
    <row r="93" spans="2:105" ht="14.25" x14ac:dyDescent="0.1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</row>
    <row r="94" spans="2:105" ht="14.25" x14ac:dyDescent="0.1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</row>
    <row r="95" spans="2:105" ht="14.25" x14ac:dyDescent="0.1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</row>
    <row r="96" spans="2:105" ht="14.25" x14ac:dyDescent="0.1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</row>
    <row r="97" spans="2:105" ht="14.25" x14ac:dyDescent="0.1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</row>
    <row r="98" spans="2:105" ht="14.25" x14ac:dyDescent="0.1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</row>
    <row r="99" spans="2:105" ht="14.25" x14ac:dyDescent="0.1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</row>
    <row r="100" spans="2:105" ht="14.25" x14ac:dyDescent="0.1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</row>
    <row r="101" spans="2:105" ht="14.25" x14ac:dyDescent="0.1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</row>
    <row r="102" spans="2:105" ht="14.25" x14ac:dyDescent="0.1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</row>
    <row r="103" spans="2:105" ht="14.25" x14ac:dyDescent="0.1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</row>
    <row r="104" spans="2:105" ht="14.25" x14ac:dyDescent="0.1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</row>
    <row r="105" spans="2:105" ht="14.25" x14ac:dyDescent="0.15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</row>
    <row r="106" spans="2:105" ht="14.25" x14ac:dyDescent="0.15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</row>
  </sheetData>
  <mergeCells count="7">
    <mergeCell ref="DB6:DB7"/>
    <mergeCell ref="C6:C7"/>
    <mergeCell ref="AD6:AD7"/>
    <mergeCell ref="BL6:BL7"/>
    <mergeCell ref="CB6:CB7"/>
    <mergeCell ref="CK6:CK7"/>
    <mergeCell ref="CW6:CW7"/>
  </mergeCells>
  <phoneticPr fontId="10"/>
  <pageMargins left="0.7" right="0.7" top="0.75" bottom="0.75" header="0.3" footer="0.3"/>
  <pageSetup paperSize="8" scale="3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V106"/>
  <sheetViews>
    <sheetView showZeros="0" zoomScale="70" zoomScaleNormal="70" workbookViewId="0">
      <pane xSplit="2" ySplit="8" topLeftCell="C9" activePane="bottomRight" state="frozen"/>
      <selection activeCell="B6" sqref="B6"/>
      <selection pane="topRight" activeCell="B6" sqref="B6"/>
      <selection pane="bottomLeft" activeCell="B6" sqref="B6"/>
      <selection pane="bottomRight"/>
    </sheetView>
  </sheetViews>
  <sheetFormatPr defaultColWidth="8.6640625" defaultRowHeight="10.5" x14ac:dyDescent="0.15"/>
  <cols>
    <col min="1" max="1" width="14.83203125" style="227" customWidth="1"/>
    <col min="2" max="2" width="12.83203125" style="250" customWidth="1"/>
    <col min="3" max="3" width="11.5" style="250" customWidth="1"/>
    <col min="4" max="4" width="5.33203125" style="250" customWidth="1"/>
    <col min="5" max="5" width="8.1640625" style="250" bestFit="1" customWidth="1"/>
    <col min="6" max="6" width="7" style="250" customWidth="1"/>
    <col min="7" max="7" width="8.1640625" style="250" bestFit="1" customWidth="1"/>
    <col min="8" max="8" width="5.33203125" style="250" customWidth="1"/>
    <col min="9" max="9" width="13" style="250" customWidth="1"/>
    <col min="10" max="10" width="6.83203125" style="250" customWidth="1"/>
    <col min="11" max="11" width="5.33203125" style="250" customWidth="1"/>
    <col min="12" max="13" width="6.83203125" style="250" customWidth="1"/>
    <col min="14" max="16" width="5.33203125" style="250" customWidth="1"/>
    <col min="17" max="17" width="8.1640625" style="250" customWidth="1"/>
    <col min="18" max="18" width="8.83203125" style="250" customWidth="1"/>
    <col min="19" max="19" width="5.33203125" style="250" customWidth="1"/>
    <col min="20" max="20" width="8.1640625" style="250" customWidth="1"/>
    <col min="21" max="21" width="5.33203125" style="250" customWidth="1"/>
    <col min="22" max="22" width="8.1640625" style="250" bestFit="1" customWidth="1"/>
    <col min="23" max="23" width="6.83203125" style="250" customWidth="1"/>
    <col min="24" max="24" width="11.83203125" style="250" bestFit="1" customWidth="1"/>
    <col min="25" max="26" width="5.33203125" style="250" customWidth="1"/>
    <col min="27" max="27" width="6.83203125" style="250" customWidth="1"/>
    <col min="28" max="28" width="11.83203125" style="250" bestFit="1" customWidth="1"/>
    <col min="29" max="29" width="7.33203125" style="250" customWidth="1"/>
    <col min="30" max="30" width="10.83203125" style="250" customWidth="1"/>
    <col min="31" max="49" width="5.33203125" style="250" customWidth="1"/>
    <col min="50" max="50" width="6.83203125" style="250" customWidth="1"/>
    <col min="51" max="61" width="5.33203125" style="250" customWidth="1"/>
    <col min="62" max="62" width="10.83203125" style="250" customWidth="1"/>
    <col min="63" max="75" width="5.33203125" style="250" customWidth="1"/>
    <col min="76" max="76" width="10.83203125" style="250" customWidth="1"/>
    <col min="77" max="83" width="5.33203125" style="250" customWidth="1"/>
    <col min="84" max="84" width="6.83203125" style="250" customWidth="1"/>
    <col min="85" max="85" width="10.83203125" style="250" customWidth="1"/>
    <col min="86" max="88" width="5.33203125" style="250" customWidth="1"/>
    <col min="89" max="89" width="11.83203125" style="250" bestFit="1" customWidth="1"/>
    <col min="90" max="90" width="8.1640625" style="250" bestFit="1" customWidth="1"/>
    <col min="91" max="91" width="6.83203125" style="250" customWidth="1"/>
    <col min="92" max="94" width="5.33203125" style="250" customWidth="1"/>
    <col min="95" max="95" width="7.5" style="250" customWidth="1"/>
    <col min="96" max="99" width="5.33203125" style="250" customWidth="1"/>
    <col min="100" max="100" width="5.83203125" style="250" customWidth="1"/>
    <col min="101" max="101" width="12.33203125" style="250" bestFit="1" customWidth="1"/>
    <col min="102" max="256" width="8.6640625" style="250"/>
    <col min="257" max="257" width="14.83203125" style="250" customWidth="1"/>
    <col min="258" max="258" width="12.83203125" style="250" customWidth="1"/>
    <col min="259" max="259" width="11.5" style="250" customWidth="1"/>
    <col min="260" max="260" width="5.33203125" style="250" customWidth="1"/>
    <col min="261" max="261" width="8.1640625" style="250" bestFit="1" customWidth="1"/>
    <col min="262" max="262" width="7" style="250" customWidth="1"/>
    <col min="263" max="263" width="8.1640625" style="250" bestFit="1" customWidth="1"/>
    <col min="264" max="264" width="5.33203125" style="250" customWidth="1"/>
    <col min="265" max="265" width="13" style="250" customWidth="1"/>
    <col min="266" max="266" width="6.83203125" style="250" customWidth="1"/>
    <col min="267" max="267" width="5.33203125" style="250" customWidth="1"/>
    <col min="268" max="269" width="6.83203125" style="250" customWidth="1"/>
    <col min="270" max="272" width="5.33203125" style="250" customWidth="1"/>
    <col min="273" max="273" width="8.1640625" style="250" customWidth="1"/>
    <col min="274" max="274" width="8.83203125" style="250" customWidth="1"/>
    <col min="275" max="275" width="5.33203125" style="250" customWidth="1"/>
    <col min="276" max="276" width="8.1640625" style="250" customWidth="1"/>
    <col min="277" max="277" width="5.33203125" style="250" customWidth="1"/>
    <col min="278" max="278" width="8.1640625" style="250" bestFit="1" customWidth="1"/>
    <col min="279" max="279" width="6.83203125" style="250" customWidth="1"/>
    <col min="280" max="280" width="11.83203125" style="250" bestFit="1" customWidth="1"/>
    <col min="281" max="282" width="5.33203125" style="250" customWidth="1"/>
    <col min="283" max="283" width="6.83203125" style="250" customWidth="1"/>
    <col min="284" max="284" width="11.83203125" style="250" bestFit="1" customWidth="1"/>
    <col min="285" max="285" width="7.33203125" style="250" customWidth="1"/>
    <col min="286" max="286" width="10.83203125" style="250" customWidth="1"/>
    <col min="287" max="305" width="5.33203125" style="250" customWidth="1"/>
    <col min="306" max="306" width="6.83203125" style="250" customWidth="1"/>
    <col min="307" max="317" width="5.33203125" style="250" customWidth="1"/>
    <col min="318" max="318" width="10.83203125" style="250" customWidth="1"/>
    <col min="319" max="331" width="5.33203125" style="250" customWidth="1"/>
    <col min="332" max="332" width="10.83203125" style="250" customWidth="1"/>
    <col min="333" max="339" width="5.33203125" style="250" customWidth="1"/>
    <col min="340" max="340" width="6.83203125" style="250" customWidth="1"/>
    <col min="341" max="341" width="10.83203125" style="250" customWidth="1"/>
    <col min="342" max="344" width="5.33203125" style="250" customWidth="1"/>
    <col min="345" max="345" width="11.83203125" style="250" bestFit="1" customWidth="1"/>
    <col min="346" max="346" width="8.1640625" style="250" bestFit="1" customWidth="1"/>
    <col min="347" max="347" width="6.83203125" style="250" customWidth="1"/>
    <col min="348" max="350" width="5.33203125" style="250" customWidth="1"/>
    <col min="351" max="351" width="7.5" style="250" customWidth="1"/>
    <col min="352" max="355" width="5.33203125" style="250" customWidth="1"/>
    <col min="356" max="356" width="5.83203125" style="250" customWidth="1"/>
    <col min="357" max="357" width="12.33203125" style="250" bestFit="1" customWidth="1"/>
    <col min="358" max="512" width="8.6640625" style="250"/>
    <col min="513" max="513" width="14.83203125" style="250" customWidth="1"/>
    <col min="514" max="514" width="12.83203125" style="250" customWidth="1"/>
    <col min="515" max="515" width="11.5" style="250" customWidth="1"/>
    <col min="516" max="516" width="5.33203125" style="250" customWidth="1"/>
    <col min="517" max="517" width="8.1640625" style="250" bestFit="1" customWidth="1"/>
    <col min="518" max="518" width="7" style="250" customWidth="1"/>
    <col min="519" max="519" width="8.1640625" style="250" bestFit="1" customWidth="1"/>
    <col min="520" max="520" width="5.33203125" style="250" customWidth="1"/>
    <col min="521" max="521" width="13" style="250" customWidth="1"/>
    <col min="522" max="522" width="6.83203125" style="250" customWidth="1"/>
    <col min="523" max="523" width="5.33203125" style="250" customWidth="1"/>
    <col min="524" max="525" width="6.83203125" style="250" customWidth="1"/>
    <col min="526" max="528" width="5.33203125" style="250" customWidth="1"/>
    <col min="529" max="529" width="8.1640625" style="250" customWidth="1"/>
    <col min="530" max="530" width="8.83203125" style="250" customWidth="1"/>
    <col min="531" max="531" width="5.33203125" style="250" customWidth="1"/>
    <col min="532" max="532" width="8.1640625" style="250" customWidth="1"/>
    <col min="533" max="533" width="5.33203125" style="250" customWidth="1"/>
    <col min="534" max="534" width="8.1640625" style="250" bestFit="1" customWidth="1"/>
    <col min="535" max="535" width="6.83203125" style="250" customWidth="1"/>
    <col min="536" max="536" width="11.83203125" style="250" bestFit="1" customWidth="1"/>
    <col min="537" max="538" width="5.33203125" style="250" customWidth="1"/>
    <col min="539" max="539" width="6.83203125" style="250" customWidth="1"/>
    <col min="540" max="540" width="11.83203125" style="250" bestFit="1" customWidth="1"/>
    <col min="541" max="541" width="7.33203125" style="250" customWidth="1"/>
    <col min="542" max="542" width="10.83203125" style="250" customWidth="1"/>
    <col min="543" max="561" width="5.33203125" style="250" customWidth="1"/>
    <col min="562" max="562" width="6.83203125" style="250" customWidth="1"/>
    <col min="563" max="573" width="5.33203125" style="250" customWidth="1"/>
    <col min="574" max="574" width="10.83203125" style="250" customWidth="1"/>
    <col min="575" max="587" width="5.33203125" style="250" customWidth="1"/>
    <col min="588" max="588" width="10.83203125" style="250" customWidth="1"/>
    <col min="589" max="595" width="5.33203125" style="250" customWidth="1"/>
    <col min="596" max="596" width="6.83203125" style="250" customWidth="1"/>
    <col min="597" max="597" width="10.83203125" style="250" customWidth="1"/>
    <col min="598" max="600" width="5.33203125" style="250" customWidth="1"/>
    <col min="601" max="601" width="11.83203125" style="250" bestFit="1" customWidth="1"/>
    <col min="602" max="602" width="8.1640625" style="250" bestFit="1" customWidth="1"/>
    <col min="603" max="603" width="6.83203125" style="250" customWidth="1"/>
    <col min="604" max="606" width="5.33203125" style="250" customWidth="1"/>
    <col min="607" max="607" width="7.5" style="250" customWidth="1"/>
    <col min="608" max="611" width="5.33203125" style="250" customWidth="1"/>
    <col min="612" max="612" width="5.83203125" style="250" customWidth="1"/>
    <col min="613" max="613" width="12.33203125" style="250" bestFit="1" customWidth="1"/>
    <col min="614" max="768" width="8.6640625" style="250"/>
    <col min="769" max="769" width="14.83203125" style="250" customWidth="1"/>
    <col min="770" max="770" width="12.83203125" style="250" customWidth="1"/>
    <col min="771" max="771" width="11.5" style="250" customWidth="1"/>
    <col min="772" max="772" width="5.33203125" style="250" customWidth="1"/>
    <col min="773" max="773" width="8.1640625" style="250" bestFit="1" customWidth="1"/>
    <col min="774" max="774" width="7" style="250" customWidth="1"/>
    <col min="775" max="775" width="8.1640625" style="250" bestFit="1" customWidth="1"/>
    <col min="776" max="776" width="5.33203125" style="250" customWidth="1"/>
    <col min="777" max="777" width="13" style="250" customWidth="1"/>
    <col min="778" max="778" width="6.83203125" style="250" customWidth="1"/>
    <col min="779" max="779" width="5.33203125" style="250" customWidth="1"/>
    <col min="780" max="781" width="6.83203125" style="250" customWidth="1"/>
    <col min="782" max="784" width="5.33203125" style="250" customWidth="1"/>
    <col min="785" max="785" width="8.1640625" style="250" customWidth="1"/>
    <col min="786" max="786" width="8.83203125" style="250" customWidth="1"/>
    <col min="787" max="787" width="5.33203125" style="250" customWidth="1"/>
    <col min="788" max="788" width="8.1640625" style="250" customWidth="1"/>
    <col min="789" max="789" width="5.33203125" style="250" customWidth="1"/>
    <col min="790" max="790" width="8.1640625" style="250" bestFit="1" customWidth="1"/>
    <col min="791" max="791" width="6.83203125" style="250" customWidth="1"/>
    <col min="792" max="792" width="11.83203125" style="250" bestFit="1" customWidth="1"/>
    <col min="793" max="794" width="5.33203125" style="250" customWidth="1"/>
    <col min="795" max="795" width="6.83203125" style="250" customWidth="1"/>
    <col min="796" max="796" width="11.83203125" style="250" bestFit="1" customWidth="1"/>
    <col min="797" max="797" width="7.33203125" style="250" customWidth="1"/>
    <col min="798" max="798" width="10.83203125" style="250" customWidth="1"/>
    <col min="799" max="817" width="5.33203125" style="250" customWidth="1"/>
    <col min="818" max="818" width="6.83203125" style="250" customWidth="1"/>
    <col min="819" max="829" width="5.33203125" style="250" customWidth="1"/>
    <col min="830" max="830" width="10.83203125" style="250" customWidth="1"/>
    <col min="831" max="843" width="5.33203125" style="250" customWidth="1"/>
    <col min="844" max="844" width="10.83203125" style="250" customWidth="1"/>
    <col min="845" max="851" width="5.33203125" style="250" customWidth="1"/>
    <col min="852" max="852" width="6.83203125" style="250" customWidth="1"/>
    <col min="853" max="853" width="10.83203125" style="250" customWidth="1"/>
    <col min="854" max="856" width="5.33203125" style="250" customWidth="1"/>
    <col min="857" max="857" width="11.83203125" style="250" bestFit="1" customWidth="1"/>
    <col min="858" max="858" width="8.1640625" style="250" bestFit="1" customWidth="1"/>
    <col min="859" max="859" width="6.83203125" style="250" customWidth="1"/>
    <col min="860" max="862" width="5.33203125" style="250" customWidth="1"/>
    <col min="863" max="863" width="7.5" style="250" customWidth="1"/>
    <col min="864" max="867" width="5.33203125" style="250" customWidth="1"/>
    <col min="868" max="868" width="5.83203125" style="250" customWidth="1"/>
    <col min="869" max="869" width="12.33203125" style="250" bestFit="1" customWidth="1"/>
    <col min="870" max="1024" width="8.6640625" style="250"/>
    <col min="1025" max="1025" width="14.83203125" style="250" customWidth="1"/>
    <col min="1026" max="1026" width="12.83203125" style="250" customWidth="1"/>
    <col min="1027" max="1027" width="11.5" style="250" customWidth="1"/>
    <col min="1028" max="1028" width="5.33203125" style="250" customWidth="1"/>
    <col min="1029" max="1029" width="8.1640625" style="250" bestFit="1" customWidth="1"/>
    <col min="1030" max="1030" width="7" style="250" customWidth="1"/>
    <col min="1031" max="1031" width="8.1640625" style="250" bestFit="1" customWidth="1"/>
    <col min="1032" max="1032" width="5.33203125" style="250" customWidth="1"/>
    <col min="1033" max="1033" width="13" style="250" customWidth="1"/>
    <col min="1034" max="1034" width="6.83203125" style="250" customWidth="1"/>
    <col min="1035" max="1035" width="5.33203125" style="250" customWidth="1"/>
    <col min="1036" max="1037" width="6.83203125" style="250" customWidth="1"/>
    <col min="1038" max="1040" width="5.33203125" style="250" customWidth="1"/>
    <col min="1041" max="1041" width="8.1640625" style="250" customWidth="1"/>
    <col min="1042" max="1042" width="8.83203125" style="250" customWidth="1"/>
    <col min="1043" max="1043" width="5.33203125" style="250" customWidth="1"/>
    <col min="1044" max="1044" width="8.1640625" style="250" customWidth="1"/>
    <col min="1045" max="1045" width="5.33203125" style="250" customWidth="1"/>
    <col min="1046" max="1046" width="8.1640625" style="250" bestFit="1" customWidth="1"/>
    <col min="1047" max="1047" width="6.83203125" style="250" customWidth="1"/>
    <col min="1048" max="1048" width="11.83203125" style="250" bestFit="1" customWidth="1"/>
    <col min="1049" max="1050" width="5.33203125" style="250" customWidth="1"/>
    <col min="1051" max="1051" width="6.83203125" style="250" customWidth="1"/>
    <col min="1052" max="1052" width="11.83203125" style="250" bestFit="1" customWidth="1"/>
    <col min="1053" max="1053" width="7.33203125" style="250" customWidth="1"/>
    <col min="1054" max="1054" width="10.83203125" style="250" customWidth="1"/>
    <col min="1055" max="1073" width="5.33203125" style="250" customWidth="1"/>
    <col min="1074" max="1074" width="6.83203125" style="250" customWidth="1"/>
    <col min="1075" max="1085" width="5.33203125" style="250" customWidth="1"/>
    <col min="1086" max="1086" width="10.83203125" style="250" customWidth="1"/>
    <col min="1087" max="1099" width="5.33203125" style="250" customWidth="1"/>
    <col min="1100" max="1100" width="10.83203125" style="250" customWidth="1"/>
    <col min="1101" max="1107" width="5.33203125" style="250" customWidth="1"/>
    <col min="1108" max="1108" width="6.83203125" style="250" customWidth="1"/>
    <col min="1109" max="1109" width="10.83203125" style="250" customWidth="1"/>
    <col min="1110" max="1112" width="5.33203125" style="250" customWidth="1"/>
    <col min="1113" max="1113" width="11.83203125" style="250" bestFit="1" customWidth="1"/>
    <col min="1114" max="1114" width="8.1640625" style="250" bestFit="1" customWidth="1"/>
    <col min="1115" max="1115" width="6.83203125" style="250" customWidth="1"/>
    <col min="1116" max="1118" width="5.33203125" style="250" customWidth="1"/>
    <col min="1119" max="1119" width="7.5" style="250" customWidth="1"/>
    <col min="1120" max="1123" width="5.33203125" style="250" customWidth="1"/>
    <col min="1124" max="1124" width="5.83203125" style="250" customWidth="1"/>
    <col min="1125" max="1125" width="12.33203125" style="250" bestFit="1" customWidth="1"/>
    <col min="1126" max="1280" width="8.6640625" style="250"/>
    <col min="1281" max="1281" width="14.83203125" style="250" customWidth="1"/>
    <col min="1282" max="1282" width="12.83203125" style="250" customWidth="1"/>
    <col min="1283" max="1283" width="11.5" style="250" customWidth="1"/>
    <col min="1284" max="1284" width="5.33203125" style="250" customWidth="1"/>
    <col min="1285" max="1285" width="8.1640625" style="250" bestFit="1" customWidth="1"/>
    <col min="1286" max="1286" width="7" style="250" customWidth="1"/>
    <col min="1287" max="1287" width="8.1640625" style="250" bestFit="1" customWidth="1"/>
    <col min="1288" max="1288" width="5.33203125" style="250" customWidth="1"/>
    <col min="1289" max="1289" width="13" style="250" customWidth="1"/>
    <col min="1290" max="1290" width="6.83203125" style="250" customWidth="1"/>
    <col min="1291" max="1291" width="5.33203125" style="250" customWidth="1"/>
    <col min="1292" max="1293" width="6.83203125" style="250" customWidth="1"/>
    <col min="1294" max="1296" width="5.33203125" style="250" customWidth="1"/>
    <col min="1297" max="1297" width="8.1640625" style="250" customWidth="1"/>
    <col min="1298" max="1298" width="8.83203125" style="250" customWidth="1"/>
    <col min="1299" max="1299" width="5.33203125" style="250" customWidth="1"/>
    <col min="1300" max="1300" width="8.1640625" style="250" customWidth="1"/>
    <col min="1301" max="1301" width="5.33203125" style="250" customWidth="1"/>
    <col min="1302" max="1302" width="8.1640625" style="250" bestFit="1" customWidth="1"/>
    <col min="1303" max="1303" width="6.83203125" style="250" customWidth="1"/>
    <col min="1304" max="1304" width="11.83203125" style="250" bestFit="1" customWidth="1"/>
    <col min="1305" max="1306" width="5.33203125" style="250" customWidth="1"/>
    <col min="1307" max="1307" width="6.83203125" style="250" customWidth="1"/>
    <col min="1308" max="1308" width="11.83203125" style="250" bestFit="1" customWidth="1"/>
    <col min="1309" max="1309" width="7.33203125" style="250" customWidth="1"/>
    <col min="1310" max="1310" width="10.83203125" style="250" customWidth="1"/>
    <col min="1311" max="1329" width="5.33203125" style="250" customWidth="1"/>
    <col min="1330" max="1330" width="6.83203125" style="250" customWidth="1"/>
    <col min="1331" max="1341" width="5.33203125" style="250" customWidth="1"/>
    <col min="1342" max="1342" width="10.83203125" style="250" customWidth="1"/>
    <col min="1343" max="1355" width="5.33203125" style="250" customWidth="1"/>
    <col min="1356" max="1356" width="10.83203125" style="250" customWidth="1"/>
    <col min="1357" max="1363" width="5.33203125" style="250" customWidth="1"/>
    <col min="1364" max="1364" width="6.83203125" style="250" customWidth="1"/>
    <col min="1365" max="1365" width="10.83203125" style="250" customWidth="1"/>
    <col min="1366" max="1368" width="5.33203125" style="250" customWidth="1"/>
    <col min="1369" max="1369" width="11.83203125" style="250" bestFit="1" customWidth="1"/>
    <col min="1370" max="1370" width="8.1640625" style="250" bestFit="1" customWidth="1"/>
    <col min="1371" max="1371" width="6.83203125" style="250" customWidth="1"/>
    <col min="1372" max="1374" width="5.33203125" style="250" customWidth="1"/>
    <col min="1375" max="1375" width="7.5" style="250" customWidth="1"/>
    <col min="1376" max="1379" width="5.33203125" style="250" customWidth="1"/>
    <col min="1380" max="1380" width="5.83203125" style="250" customWidth="1"/>
    <col min="1381" max="1381" width="12.33203125" style="250" bestFit="1" customWidth="1"/>
    <col min="1382" max="1536" width="8.6640625" style="250"/>
    <col min="1537" max="1537" width="14.83203125" style="250" customWidth="1"/>
    <col min="1538" max="1538" width="12.83203125" style="250" customWidth="1"/>
    <col min="1539" max="1539" width="11.5" style="250" customWidth="1"/>
    <col min="1540" max="1540" width="5.33203125" style="250" customWidth="1"/>
    <col min="1541" max="1541" width="8.1640625" style="250" bestFit="1" customWidth="1"/>
    <col min="1542" max="1542" width="7" style="250" customWidth="1"/>
    <col min="1543" max="1543" width="8.1640625" style="250" bestFit="1" customWidth="1"/>
    <col min="1544" max="1544" width="5.33203125" style="250" customWidth="1"/>
    <col min="1545" max="1545" width="13" style="250" customWidth="1"/>
    <col min="1546" max="1546" width="6.83203125" style="250" customWidth="1"/>
    <col min="1547" max="1547" width="5.33203125" style="250" customWidth="1"/>
    <col min="1548" max="1549" width="6.83203125" style="250" customWidth="1"/>
    <col min="1550" max="1552" width="5.33203125" style="250" customWidth="1"/>
    <col min="1553" max="1553" width="8.1640625" style="250" customWidth="1"/>
    <col min="1554" max="1554" width="8.83203125" style="250" customWidth="1"/>
    <col min="1555" max="1555" width="5.33203125" style="250" customWidth="1"/>
    <col min="1556" max="1556" width="8.1640625" style="250" customWidth="1"/>
    <col min="1557" max="1557" width="5.33203125" style="250" customWidth="1"/>
    <col min="1558" max="1558" width="8.1640625" style="250" bestFit="1" customWidth="1"/>
    <col min="1559" max="1559" width="6.83203125" style="250" customWidth="1"/>
    <col min="1560" max="1560" width="11.83203125" style="250" bestFit="1" customWidth="1"/>
    <col min="1561" max="1562" width="5.33203125" style="250" customWidth="1"/>
    <col min="1563" max="1563" width="6.83203125" style="250" customWidth="1"/>
    <col min="1564" max="1564" width="11.83203125" style="250" bestFit="1" customWidth="1"/>
    <col min="1565" max="1565" width="7.33203125" style="250" customWidth="1"/>
    <col min="1566" max="1566" width="10.83203125" style="250" customWidth="1"/>
    <col min="1567" max="1585" width="5.33203125" style="250" customWidth="1"/>
    <col min="1586" max="1586" width="6.83203125" style="250" customWidth="1"/>
    <col min="1587" max="1597" width="5.33203125" style="250" customWidth="1"/>
    <col min="1598" max="1598" width="10.83203125" style="250" customWidth="1"/>
    <col min="1599" max="1611" width="5.33203125" style="250" customWidth="1"/>
    <col min="1612" max="1612" width="10.83203125" style="250" customWidth="1"/>
    <col min="1613" max="1619" width="5.33203125" style="250" customWidth="1"/>
    <col min="1620" max="1620" width="6.83203125" style="250" customWidth="1"/>
    <col min="1621" max="1621" width="10.83203125" style="250" customWidth="1"/>
    <col min="1622" max="1624" width="5.33203125" style="250" customWidth="1"/>
    <col min="1625" max="1625" width="11.83203125" style="250" bestFit="1" customWidth="1"/>
    <col min="1626" max="1626" width="8.1640625" style="250" bestFit="1" customWidth="1"/>
    <col min="1627" max="1627" width="6.83203125" style="250" customWidth="1"/>
    <col min="1628" max="1630" width="5.33203125" style="250" customWidth="1"/>
    <col min="1631" max="1631" width="7.5" style="250" customWidth="1"/>
    <col min="1632" max="1635" width="5.33203125" style="250" customWidth="1"/>
    <col min="1636" max="1636" width="5.83203125" style="250" customWidth="1"/>
    <col min="1637" max="1637" width="12.33203125" style="250" bestFit="1" customWidth="1"/>
    <col min="1638" max="1792" width="8.6640625" style="250"/>
    <col min="1793" max="1793" width="14.83203125" style="250" customWidth="1"/>
    <col min="1794" max="1794" width="12.83203125" style="250" customWidth="1"/>
    <col min="1795" max="1795" width="11.5" style="250" customWidth="1"/>
    <col min="1796" max="1796" width="5.33203125" style="250" customWidth="1"/>
    <col min="1797" max="1797" width="8.1640625" style="250" bestFit="1" customWidth="1"/>
    <col min="1798" max="1798" width="7" style="250" customWidth="1"/>
    <col min="1799" max="1799" width="8.1640625" style="250" bestFit="1" customWidth="1"/>
    <col min="1800" max="1800" width="5.33203125" style="250" customWidth="1"/>
    <col min="1801" max="1801" width="13" style="250" customWidth="1"/>
    <col min="1802" max="1802" width="6.83203125" style="250" customWidth="1"/>
    <col min="1803" max="1803" width="5.33203125" style="250" customWidth="1"/>
    <col min="1804" max="1805" width="6.83203125" style="250" customWidth="1"/>
    <col min="1806" max="1808" width="5.33203125" style="250" customWidth="1"/>
    <col min="1809" max="1809" width="8.1640625" style="250" customWidth="1"/>
    <col min="1810" max="1810" width="8.83203125" style="250" customWidth="1"/>
    <col min="1811" max="1811" width="5.33203125" style="250" customWidth="1"/>
    <col min="1812" max="1812" width="8.1640625" style="250" customWidth="1"/>
    <col min="1813" max="1813" width="5.33203125" style="250" customWidth="1"/>
    <col min="1814" max="1814" width="8.1640625" style="250" bestFit="1" customWidth="1"/>
    <col min="1815" max="1815" width="6.83203125" style="250" customWidth="1"/>
    <col min="1816" max="1816" width="11.83203125" style="250" bestFit="1" customWidth="1"/>
    <col min="1817" max="1818" width="5.33203125" style="250" customWidth="1"/>
    <col min="1819" max="1819" width="6.83203125" style="250" customWidth="1"/>
    <col min="1820" max="1820" width="11.83203125" style="250" bestFit="1" customWidth="1"/>
    <col min="1821" max="1821" width="7.33203125" style="250" customWidth="1"/>
    <col min="1822" max="1822" width="10.83203125" style="250" customWidth="1"/>
    <col min="1823" max="1841" width="5.33203125" style="250" customWidth="1"/>
    <col min="1842" max="1842" width="6.83203125" style="250" customWidth="1"/>
    <col min="1843" max="1853" width="5.33203125" style="250" customWidth="1"/>
    <col min="1854" max="1854" width="10.83203125" style="250" customWidth="1"/>
    <col min="1855" max="1867" width="5.33203125" style="250" customWidth="1"/>
    <col min="1868" max="1868" width="10.83203125" style="250" customWidth="1"/>
    <col min="1869" max="1875" width="5.33203125" style="250" customWidth="1"/>
    <col min="1876" max="1876" width="6.83203125" style="250" customWidth="1"/>
    <col min="1877" max="1877" width="10.83203125" style="250" customWidth="1"/>
    <col min="1878" max="1880" width="5.33203125" style="250" customWidth="1"/>
    <col min="1881" max="1881" width="11.83203125" style="250" bestFit="1" customWidth="1"/>
    <col min="1882" max="1882" width="8.1640625" style="250" bestFit="1" customWidth="1"/>
    <col min="1883" max="1883" width="6.83203125" style="250" customWidth="1"/>
    <col min="1884" max="1886" width="5.33203125" style="250" customWidth="1"/>
    <col min="1887" max="1887" width="7.5" style="250" customWidth="1"/>
    <col min="1888" max="1891" width="5.33203125" style="250" customWidth="1"/>
    <col min="1892" max="1892" width="5.83203125" style="250" customWidth="1"/>
    <col min="1893" max="1893" width="12.33203125" style="250" bestFit="1" customWidth="1"/>
    <col min="1894" max="2048" width="8.6640625" style="250"/>
    <col min="2049" max="2049" width="14.83203125" style="250" customWidth="1"/>
    <col min="2050" max="2050" width="12.83203125" style="250" customWidth="1"/>
    <col min="2051" max="2051" width="11.5" style="250" customWidth="1"/>
    <col min="2052" max="2052" width="5.33203125" style="250" customWidth="1"/>
    <col min="2053" max="2053" width="8.1640625" style="250" bestFit="1" customWidth="1"/>
    <col min="2054" max="2054" width="7" style="250" customWidth="1"/>
    <col min="2055" max="2055" width="8.1640625" style="250" bestFit="1" customWidth="1"/>
    <col min="2056" max="2056" width="5.33203125" style="250" customWidth="1"/>
    <col min="2057" max="2057" width="13" style="250" customWidth="1"/>
    <col min="2058" max="2058" width="6.83203125" style="250" customWidth="1"/>
    <col min="2059" max="2059" width="5.33203125" style="250" customWidth="1"/>
    <col min="2060" max="2061" width="6.83203125" style="250" customWidth="1"/>
    <col min="2062" max="2064" width="5.33203125" style="250" customWidth="1"/>
    <col min="2065" max="2065" width="8.1640625" style="250" customWidth="1"/>
    <col min="2066" max="2066" width="8.83203125" style="250" customWidth="1"/>
    <col min="2067" max="2067" width="5.33203125" style="250" customWidth="1"/>
    <col min="2068" max="2068" width="8.1640625" style="250" customWidth="1"/>
    <col min="2069" max="2069" width="5.33203125" style="250" customWidth="1"/>
    <col min="2070" max="2070" width="8.1640625" style="250" bestFit="1" customWidth="1"/>
    <col min="2071" max="2071" width="6.83203125" style="250" customWidth="1"/>
    <col min="2072" max="2072" width="11.83203125" style="250" bestFit="1" customWidth="1"/>
    <col min="2073" max="2074" width="5.33203125" style="250" customWidth="1"/>
    <col min="2075" max="2075" width="6.83203125" style="250" customWidth="1"/>
    <col min="2076" max="2076" width="11.83203125" style="250" bestFit="1" customWidth="1"/>
    <col min="2077" max="2077" width="7.33203125" style="250" customWidth="1"/>
    <col min="2078" max="2078" width="10.83203125" style="250" customWidth="1"/>
    <col min="2079" max="2097" width="5.33203125" style="250" customWidth="1"/>
    <col min="2098" max="2098" width="6.83203125" style="250" customWidth="1"/>
    <col min="2099" max="2109" width="5.33203125" style="250" customWidth="1"/>
    <col min="2110" max="2110" width="10.83203125" style="250" customWidth="1"/>
    <col min="2111" max="2123" width="5.33203125" style="250" customWidth="1"/>
    <col min="2124" max="2124" width="10.83203125" style="250" customWidth="1"/>
    <col min="2125" max="2131" width="5.33203125" style="250" customWidth="1"/>
    <col min="2132" max="2132" width="6.83203125" style="250" customWidth="1"/>
    <col min="2133" max="2133" width="10.83203125" style="250" customWidth="1"/>
    <col min="2134" max="2136" width="5.33203125" style="250" customWidth="1"/>
    <col min="2137" max="2137" width="11.83203125" style="250" bestFit="1" customWidth="1"/>
    <col min="2138" max="2138" width="8.1640625" style="250" bestFit="1" customWidth="1"/>
    <col min="2139" max="2139" width="6.83203125" style="250" customWidth="1"/>
    <col min="2140" max="2142" width="5.33203125" style="250" customWidth="1"/>
    <col min="2143" max="2143" width="7.5" style="250" customWidth="1"/>
    <col min="2144" max="2147" width="5.33203125" style="250" customWidth="1"/>
    <col min="2148" max="2148" width="5.83203125" style="250" customWidth="1"/>
    <col min="2149" max="2149" width="12.33203125" style="250" bestFit="1" customWidth="1"/>
    <col min="2150" max="2304" width="8.6640625" style="250"/>
    <col min="2305" max="2305" width="14.83203125" style="250" customWidth="1"/>
    <col min="2306" max="2306" width="12.83203125" style="250" customWidth="1"/>
    <col min="2307" max="2307" width="11.5" style="250" customWidth="1"/>
    <col min="2308" max="2308" width="5.33203125" style="250" customWidth="1"/>
    <col min="2309" max="2309" width="8.1640625" style="250" bestFit="1" customWidth="1"/>
    <col min="2310" max="2310" width="7" style="250" customWidth="1"/>
    <col min="2311" max="2311" width="8.1640625" style="250" bestFit="1" customWidth="1"/>
    <col min="2312" max="2312" width="5.33203125" style="250" customWidth="1"/>
    <col min="2313" max="2313" width="13" style="250" customWidth="1"/>
    <col min="2314" max="2314" width="6.83203125" style="250" customWidth="1"/>
    <col min="2315" max="2315" width="5.33203125" style="250" customWidth="1"/>
    <col min="2316" max="2317" width="6.83203125" style="250" customWidth="1"/>
    <col min="2318" max="2320" width="5.33203125" style="250" customWidth="1"/>
    <col min="2321" max="2321" width="8.1640625" style="250" customWidth="1"/>
    <col min="2322" max="2322" width="8.83203125" style="250" customWidth="1"/>
    <col min="2323" max="2323" width="5.33203125" style="250" customWidth="1"/>
    <col min="2324" max="2324" width="8.1640625" style="250" customWidth="1"/>
    <col min="2325" max="2325" width="5.33203125" style="250" customWidth="1"/>
    <col min="2326" max="2326" width="8.1640625" style="250" bestFit="1" customWidth="1"/>
    <col min="2327" max="2327" width="6.83203125" style="250" customWidth="1"/>
    <col min="2328" max="2328" width="11.83203125" style="250" bestFit="1" customWidth="1"/>
    <col min="2329" max="2330" width="5.33203125" style="250" customWidth="1"/>
    <col min="2331" max="2331" width="6.83203125" style="250" customWidth="1"/>
    <col min="2332" max="2332" width="11.83203125" style="250" bestFit="1" customWidth="1"/>
    <col min="2333" max="2333" width="7.33203125" style="250" customWidth="1"/>
    <col min="2334" max="2334" width="10.83203125" style="250" customWidth="1"/>
    <col min="2335" max="2353" width="5.33203125" style="250" customWidth="1"/>
    <col min="2354" max="2354" width="6.83203125" style="250" customWidth="1"/>
    <col min="2355" max="2365" width="5.33203125" style="250" customWidth="1"/>
    <col min="2366" max="2366" width="10.83203125" style="250" customWidth="1"/>
    <col min="2367" max="2379" width="5.33203125" style="250" customWidth="1"/>
    <col min="2380" max="2380" width="10.83203125" style="250" customWidth="1"/>
    <col min="2381" max="2387" width="5.33203125" style="250" customWidth="1"/>
    <col min="2388" max="2388" width="6.83203125" style="250" customWidth="1"/>
    <col min="2389" max="2389" width="10.83203125" style="250" customWidth="1"/>
    <col min="2390" max="2392" width="5.33203125" style="250" customWidth="1"/>
    <col min="2393" max="2393" width="11.83203125" style="250" bestFit="1" customWidth="1"/>
    <col min="2394" max="2394" width="8.1640625" style="250" bestFit="1" customWidth="1"/>
    <col min="2395" max="2395" width="6.83203125" style="250" customWidth="1"/>
    <col min="2396" max="2398" width="5.33203125" style="250" customWidth="1"/>
    <col min="2399" max="2399" width="7.5" style="250" customWidth="1"/>
    <col min="2400" max="2403" width="5.33203125" style="250" customWidth="1"/>
    <col min="2404" max="2404" width="5.83203125" style="250" customWidth="1"/>
    <col min="2405" max="2405" width="12.33203125" style="250" bestFit="1" customWidth="1"/>
    <col min="2406" max="2560" width="8.6640625" style="250"/>
    <col min="2561" max="2561" width="14.83203125" style="250" customWidth="1"/>
    <col min="2562" max="2562" width="12.83203125" style="250" customWidth="1"/>
    <col min="2563" max="2563" width="11.5" style="250" customWidth="1"/>
    <col min="2564" max="2564" width="5.33203125" style="250" customWidth="1"/>
    <col min="2565" max="2565" width="8.1640625" style="250" bestFit="1" customWidth="1"/>
    <col min="2566" max="2566" width="7" style="250" customWidth="1"/>
    <col min="2567" max="2567" width="8.1640625" style="250" bestFit="1" customWidth="1"/>
    <col min="2568" max="2568" width="5.33203125" style="250" customWidth="1"/>
    <col min="2569" max="2569" width="13" style="250" customWidth="1"/>
    <col min="2570" max="2570" width="6.83203125" style="250" customWidth="1"/>
    <col min="2571" max="2571" width="5.33203125" style="250" customWidth="1"/>
    <col min="2572" max="2573" width="6.83203125" style="250" customWidth="1"/>
    <col min="2574" max="2576" width="5.33203125" style="250" customWidth="1"/>
    <col min="2577" max="2577" width="8.1640625" style="250" customWidth="1"/>
    <col min="2578" max="2578" width="8.83203125" style="250" customWidth="1"/>
    <col min="2579" max="2579" width="5.33203125" style="250" customWidth="1"/>
    <col min="2580" max="2580" width="8.1640625" style="250" customWidth="1"/>
    <col min="2581" max="2581" width="5.33203125" style="250" customWidth="1"/>
    <col min="2582" max="2582" width="8.1640625" style="250" bestFit="1" customWidth="1"/>
    <col min="2583" max="2583" width="6.83203125" style="250" customWidth="1"/>
    <col min="2584" max="2584" width="11.83203125" style="250" bestFit="1" customWidth="1"/>
    <col min="2585" max="2586" width="5.33203125" style="250" customWidth="1"/>
    <col min="2587" max="2587" width="6.83203125" style="250" customWidth="1"/>
    <col min="2588" max="2588" width="11.83203125" style="250" bestFit="1" customWidth="1"/>
    <col min="2589" max="2589" width="7.33203125" style="250" customWidth="1"/>
    <col min="2590" max="2590" width="10.83203125" style="250" customWidth="1"/>
    <col min="2591" max="2609" width="5.33203125" style="250" customWidth="1"/>
    <col min="2610" max="2610" width="6.83203125" style="250" customWidth="1"/>
    <col min="2611" max="2621" width="5.33203125" style="250" customWidth="1"/>
    <col min="2622" max="2622" width="10.83203125" style="250" customWidth="1"/>
    <col min="2623" max="2635" width="5.33203125" style="250" customWidth="1"/>
    <col min="2636" max="2636" width="10.83203125" style="250" customWidth="1"/>
    <col min="2637" max="2643" width="5.33203125" style="250" customWidth="1"/>
    <col min="2644" max="2644" width="6.83203125" style="250" customWidth="1"/>
    <col min="2645" max="2645" width="10.83203125" style="250" customWidth="1"/>
    <col min="2646" max="2648" width="5.33203125" style="250" customWidth="1"/>
    <col min="2649" max="2649" width="11.83203125" style="250" bestFit="1" customWidth="1"/>
    <col min="2650" max="2650" width="8.1640625" style="250" bestFit="1" customWidth="1"/>
    <col min="2651" max="2651" width="6.83203125" style="250" customWidth="1"/>
    <col min="2652" max="2654" width="5.33203125" style="250" customWidth="1"/>
    <col min="2655" max="2655" width="7.5" style="250" customWidth="1"/>
    <col min="2656" max="2659" width="5.33203125" style="250" customWidth="1"/>
    <col min="2660" max="2660" width="5.83203125" style="250" customWidth="1"/>
    <col min="2661" max="2661" width="12.33203125" style="250" bestFit="1" customWidth="1"/>
    <col min="2662" max="2816" width="8.6640625" style="250"/>
    <col min="2817" max="2817" width="14.83203125" style="250" customWidth="1"/>
    <col min="2818" max="2818" width="12.83203125" style="250" customWidth="1"/>
    <col min="2819" max="2819" width="11.5" style="250" customWidth="1"/>
    <col min="2820" max="2820" width="5.33203125" style="250" customWidth="1"/>
    <col min="2821" max="2821" width="8.1640625" style="250" bestFit="1" customWidth="1"/>
    <col min="2822" max="2822" width="7" style="250" customWidth="1"/>
    <col min="2823" max="2823" width="8.1640625" style="250" bestFit="1" customWidth="1"/>
    <col min="2824" max="2824" width="5.33203125" style="250" customWidth="1"/>
    <col min="2825" max="2825" width="13" style="250" customWidth="1"/>
    <col min="2826" max="2826" width="6.83203125" style="250" customWidth="1"/>
    <col min="2827" max="2827" width="5.33203125" style="250" customWidth="1"/>
    <col min="2828" max="2829" width="6.83203125" style="250" customWidth="1"/>
    <col min="2830" max="2832" width="5.33203125" style="250" customWidth="1"/>
    <col min="2833" max="2833" width="8.1640625" style="250" customWidth="1"/>
    <col min="2834" max="2834" width="8.83203125" style="250" customWidth="1"/>
    <col min="2835" max="2835" width="5.33203125" style="250" customWidth="1"/>
    <col min="2836" max="2836" width="8.1640625" style="250" customWidth="1"/>
    <col min="2837" max="2837" width="5.33203125" style="250" customWidth="1"/>
    <col min="2838" max="2838" width="8.1640625" style="250" bestFit="1" customWidth="1"/>
    <col min="2839" max="2839" width="6.83203125" style="250" customWidth="1"/>
    <col min="2840" max="2840" width="11.83203125" style="250" bestFit="1" customWidth="1"/>
    <col min="2841" max="2842" width="5.33203125" style="250" customWidth="1"/>
    <col min="2843" max="2843" width="6.83203125" style="250" customWidth="1"/>
    <col min="2844" max="2844" width="11.83203125" style="250" bestFit="1" customWidth="1"/>
    <col min="2845" max="2845" width="7.33203125" style="250" customWidth="1"/>
    <col min="2846" max="2846" width="10.83203125" style="250" customWidth="1"/>
    <col min="2847" max="2865" width="5.33203125" style="250" customWidth="1"/>
    <col min="2866" max="2866" width="6.83203125" style="250" customWidth="1"/>
    <col min="2867" max="2877" width="5.33203125" style="250" customWidth="1"/>
    <col min="2878" max="2878" width="10.83203125" style="250" customWidth="1"/>
    <col min="2879" max="2891" width="5.33203125" style="250" customWidth="1"/>
    <col min="2892" max="2892" width="10.83203125" style="250" customWidth="1"/>
    <col min="2893" max="2899" width="5.33203125" style="250" customWidth="1"/>
    <col min="2900" max="2900" width="6.83203125" style="250" customWidth="1"/>
    <col min="2901" max="2901" width="10.83203125" style="250" customWidth="1"/>
    <col min="2902" max="2904" width="5.33203125" style="250" customWidth="1"/>
    <col min="2905" max="2905" width="11.83203125" style="250" bestFit="1" customWidth="1"/>
    <col min="2906" max="2906" width="8.1640625" style="250" bestFit="1" customWidth="1"/>
    <col min="2907" max="2907" width="6.83203125" style="250" customWidth="1"/>
    <col min="2908" max="2910" width="5.33203125" style="250" customWidth="1"/>
    <col min="2911" max="2911" width="7.5" style="250" customWidth="1"/>
    <col min="2912" max="2915" width="5.33203125" style="250" customWidth="1"/>
    <col min="2916" max="2916" width="5.83203125" style="250" customWidth="1"/>
    <col min="2917" max="2917" width="12.33203125" style="250" bestFit="1" customWidth="1"/>
    <col min="2918" max="3072" width="8.6640625" style="250"/>
    <col min="3073" max="3073" width="14.83203125" style="250" customWidth="1"/>
    <col min="3074" max="3074" width="12.83203125" style="250" customWidth="1"/>
    <col min="3075" max="3075" width="11.5" style="250" customWidth="1"/>
    <col min="3076" max="3076" width="5.33203125" style="250" customWidth="1"/>
    <col min="3077" max="3077" width="8.1640625" style="250" bestFit="1" customWidth="1"/>
    <col min="3078" max="3078" width="7" style="250" customWidth="1"/>
    <col min="3079" max="3079" width="8.1640625" style="250" bestFit="1" customWidth="1"/>
    <col min="3080" max="3080" width="5.33203125" style="250" customWidth="1"/>
    <col min="3081" max="3081" width="13" style="250" customWidth="1"/>
    <col min="3082" max="3082" width="6.83203125" style="250" customWidth="1"/>
    <col min="3083" max="3083" width="5.33203125" style="250" customWidth="1"/>
    <col min="3084" max="3085" width="6.83203125" style="250" customWidth="1"/>
    <col min="3086" max="3088" width="5.33203125" style="250" customWidth="1"/>
    <col min="3089" max="3089" width="8.1640625" style="250" customWidth="1"/>
    <col min="3090" max="3090" width="8.83203125" style="250" customWidth="1"/>
    <col min="3091" max="3091" width="5.33203125" style="250" customWidth="1"/>
    <col min="3092" max="3092" width="8.1640625" style="250" customWidth="1"/>
    <col min="3093" max="3093" width="5.33203125" style="250" customWidth="1"/>
    <col min="3094" max="3094" width="8.1640625" style="250" bestFit="1" customWidth="1"/>
    <col min="3095" max="3095" width="6.83203125" style="250" customWidth="1"/>
    <col min="3096" max="3096" width="11.83203125" style="250" bestFit="1" customWidth="1"/>
    <col min="3097" max="3098" width="5.33203125" style="250" customWidth="1"/>
    <col min="3099" max="3099" width="6.83203125" style="250" customWidth="1"/>
    <col min="3100" max="3100" width="11.83203125" style="250" bestFit="1" customWidth="1"/>
    <col min="3101" max="3101" width="7.33203125" style="250" customWidth="1"/>
    <col min="3102" max="3102" width="10.83203125" style="250" customWidth="1"/>
    <col min="3103" max="3121" width="5.33203125" style="250" customWidth="1"/>
    <col min="3122" max="3122" width="6.83203125" style="250" customWidth="1"/>
    <col min="3123" max="3133" width="5.33203125" style="250" customWidth="1"/>
    <col min="3134" max="3134" width="10.83203125" style="250" customWidth="1"/>
    <col min="3135" max="3147" width="5.33203125" style="250" customWidth="1"/>
    <col min="3148" max="3148" width="10.83203125" style="250" customWidth="1"/>
    <col min="3149" max="3155" width="5.33203125" style="250" customWidth="1"/>
    <col min="3156" max="3156" width="6.83203125" style="250" customWidth="1"/>
    <col min="3157" max="3157" width="10.83203125" style="250" customWidth="1"/>
    <col min="3158" max="3160" width="5.33203125" style="250" customWidth="1"/>
    <col min="3161" max="3161" width="11.83203125" style="250" bestFit="1" customWidth="1"/>
    <col min="3162" max="3162" width="8.1640625" style="250" bestFit="1" customWidth="1"/>
    <col min="3163" max="3163" width="6.83203125" style="250" customWidth="1"/>
    <col min="3164" max="3166" width="5.33203125" style="250" customWidth="1"/>
    <col min="3167" max="3167" width="7.5" style="250" customWidth="1"/>
    <col min="3168" max="3171" width="5.33203125" style="250" customWidth="1"/>
    <col min="3172" max="3172" width="5.83203125" style="250" customWidth="1"/>
    <col min="3173" max="3173" width="12.33203125" style="250" bestFit="1" customWidth="1"/>
    <col min="3174" max="3328" width="8.6640625" style="250"/>
    <col min="3329" max="3329" width="14.83203125" style="250" customWidth="1"/>
    <col min="3330" max="3330" width="12.83203125" style="250" customWidth="1"/>
    <col min="3331" max="3331" width="11.5" style="250" customWidth="1"/>
    <col min="3332" max="3332" width="5.33203125" style="250" customWidth="1"/>
    <col min="3333" max="3333" width="8.1640625" style="250" bestFit="1" customWidth="1"/>
    <col min="3334" max="3334" width="7" style="250" customWidth="1"/>
    <col min="3335" max="3335" width="8.1640625" style="250" bestFit="1" customWidth="1"/>
    <col min="3336" max="3336" width="5.33203125" style="250" customWidth="1"/>
    <col min="3337" max="3337" width="13" style="250" customWidth="1"/>
    <col min="3338" max="3338" width="6.83203125" style="250" customWidth="1"/>
    <col min="3339" max="3339" width="5.33203125" style="250" customWidth="1"/>
    <col min="3340" max="3341" width="6.83203125" style="250" customWidth="1"/>
    <col min="3342" max="3344" width="5.33203125" style="250" customWidth="1"/>
    <col min="3345" max="3345" width="8.1640625" style="250" customWidth="1"/>
    <col min="3346" max="3346" width="8.83203125" style="250" customWidth="1"/>
    <col min="3347" max="3347" width="5.33203125" style="250" customWidth="1"/>
    <col min="3348" max="3348" width="8.1640625" style="250" customWidth="1"/>
    <col min="3349" max="3349" width="5.33203125" style="250" customWidth="1"/>
    <col min="3350" max="3350" width="8.1640625" style="250" bestFit="1" customWidth="1"/>
    <col min="3351" max="3351" width="6.83203125" style="250" customWidth="1"/>
    <col min="3352" max="3352" width="11.83203125" style="250" bestFit="1" customWidth="1"/>
    <col min="3353" max="3354" width="5.33203125" style="250" customWidth="1"/>
    <col min="3355" max="3355" width="6.83203125" style="250" customWidth="1"/>
    <col min="3356" max="3356" width="11.83203125" style="250" bestFit="1" customWidth="1"/>
    <col min="3357" max="3357" width="7.33203125" style="250" customWidth="1"/>
    <col min="3358" max="3358" width="10.83203125" style="250" customWidth="1"/>
    <col min="3359" max="3377" width="5.33203125" style="250" customWidth="1"/>
    <col min="3378" max="3378" width="6.83203125" style="250" customWidth="1"/>
    <col min="3379" max="3389" width="5.33203125" style="250" customWidth="1"/>
    <col min="3390" max="3390" width="10.83203125" style="250" customWidth="1"/>
    <col min="3391" max="3403" width="5.33203125" style="250" customWidth="1"/>
    <col min="3404" max="3404" width="10.83203125" style="250" customWidth="1"/>
    <col min="3405" max="3411" width="5.33203125" style="250" customWidth="1"/>
    <col min="3412" max="3412" width="6.83203125" style="250" customWidth="1"/>
    <col min="3413" max="3413" width="10.83203125" style="250" customWidth="1"/>
    <col min="3414" max="3416" width="5.33203125" style="250" customWidth="1"/>
    <col min="3417" max="3417" width="11.83203125" style="250" bestFit="1" customWidth="1"/>
    <col min="3418" max="3418" width="8.1640625" style="250" bestFit="1" customWidth="1"/>
    <col min="3419" max="3419" width="6.83203125" style="250" customWidth="1"/>
    <col min="3420" max="3422" width="5.33203125" style="250" customWidth="1"/>
    <col min="3423" max="3423" width="7.5" style="250" customWidth="1"/>
    <col min="3424" max="3427" width="5.33203125" style="250" customWidth="1"/>
    <col min="3428" max="3428" width="5.83203125" style="250" customWidth="1"/>
    <col min="3429" max="3429" width="12.33203125" style="250" bestFit="1" customWidth="1"/>
    <col min="3430" max="3584" width="8.6640625" style="250"/>
    <col min="3585" max="3585" width="14.83203125" style="250" customWidth="1"/>
    <col min="3586" max="3586" width="12.83203125" style="250" customWidth="1"/>
    <col min="3587" max="3587" width="11.5" style="250" customWidth="1"/>
    <col min="3588" max="3588" width="5.33203125" style="250" customWidth="1"/>
    <col min="3589" max="3589" width="8.1640625" style="250" bestFit="1" customWidth="1"/>
    <col min="3590" max="3590" width="7" style="250" customWidth="1"/>
    <col min="3591" max="3591" width="8.1640625" style="250" bestFit="1" customWidth="1"/>
    <col min="3592" max="3592" width="5.33203125" style="250" customWidth="1"/>
    <col min="3593" max="3593" width="13" style="250" customWidth="1"/>
    <col min="3594" max="3594" width="6.83203125" style="250" customWidth="1"/>
    <col min="3595" max="3595" width="5.33203125" style="250" customWidth="1"/>
    <col min="3596" max="3597" width="6.83203125" style="250" customWidth="1"/>
    <col min="3598" max="3600" width="5.33203125" style="250" customWidth="1"/>
    <col min="3601" max="3601" width="8.1640625" style="250" customWidth="1"/>
    <col min="3602" max="3602" width="8.83203125" style="250" customWidth="1"/>
    <col min="3603" max="3603" width="5.33203125" style="250" customWidth="1"/>
    <col min="3604" max="3604" width="8.1640625" style="250" customWidth="1"/>
    <col min="3605" max="3605" width="5.33203125" style="250" customWidth="1"/>
    <col min="3606" max="3606" width="8.1640625" style="250" bestFit="1" customWidth="1"/>
    <col min="3607" max="3607" width="6.83203125" style="250" customWidth="1"/>
    <col min="3608" max="3608" width="11.83203125" style="250" bestFit="1" customWidth="1"/>
    <col min="3609" max="3610" width="5.33203125" style="250" customWidth="1"/>
    <col min="3611" max="3611" width="6.83203125" style="250" customWidth="1"/>
    <col min="3612" max="3612" width="11.83203125" style="250" bestFit="1" customWidth="1"/>
    <col min="3613" max="3613" width="7.33203125" style="250" customWidth="1"/>
    <col min="3614" max="3614" width="10.83203125" style="250" customWidth="1"/>
    <col min="3615" max="3633" width="5.33203125" style="250" customWidth="1"/>
    <col min="3634" max="3634" width="6.83203125" style="250" customWidth="1"/>
    <col min="3635" max="3645" width="5.33203125" style="250" customWidth="1"/>
    <col min="3646" max="3646" width="10.83203125" style="250" customWidth="1"/>
    <col min="3647" max="3659" width="5.33203125" style="250" customWidth="1"/>
    <col min="3660" max="3660" width="10.83203125" style="250" customWidth="1"/>
    <col min="3661" max="3667" width="5.33203125" style="250" customWidth="1"/>
    <col min="3668" max="3668" width="6.83203125" style="250" customWidth="1"/>
    <col min="3669" max="3669" width="10.83203125" style="250" customWidth="1"/>
    <col min="3670" max="3672" width="5.33203125" style="250" customWidth="1"/>
    <col min="3673" max="3673" width="11.83203125" style="250" bestFit="1" customWidth="1"/>
    <col min="3674" max="3674" width="8.1640625" style="250" bestFit="1" customWidth="1"/>
    <col min="3675" max="3675" width="6.83203125" style="250" customWidth="1"/>
    <col min="3676" max="3678" width="5.33203125" style="250" customWidth="1"/>
    <col min="3679" max="3679" width="7.5" style="250" customWidth="1"/>
    <col min="3680" max="3683" width="5.33203125" style="250" customWidth="1"/>
    <col min="3684" max="3684" width="5.83203125" style="250" customWidth="1"/>
    <col min="3685" max="3685" width="12.33203125" style="250" bestFit="1" customWidth="1"/>
    <col min="3686" max="3840" width="8.6640625" style="250"/>
    <col min="3841" max="3841" width="14.83203125" style="250" customWidth="1"/>
    <col min="3842" max="3842" width="12.83203125" style="250" customWidth="1"/>
    <col min="3843" max="3843" width="11.5" style="250" customWidth="1"/>
    <col min="3844" max="3844" width="5.33203125" style="250" customWidth="1"/>
    <col min="3845" max="3845" width="8.1640625" style="250" bestFit="1" customWidth="1"/>
    <col min="3846" max="3846" width="7" style="250" customWidth="1"/>
    <col min="3847" max="3847" width="8.1640625" style="250" bestFit="1" customWidth="1"/>
    <col min="3848" max="3848" width="5.33203125" style="250" customWidth="1"/>
    <col min="3849" max="3849" width="13" style="250" customWidth="1"/>
    <col min="3850" max="3850" width="6.83203125" style="250" customWidth="1"/>
    <col min="3851" max="3851" width="5.33203125" style="250" customWidth="1"/>
    <col min="3852" max="3853" width="6.83203125" style="250" customWidth="1"/>
    <col min="3854" max="3856" width="5.33203125" style="250" customWidth="1"/>
    <col min="3857" max="3857" width="8.1640625" style="250" customWidth="1"/>
    <col min="3858" max="3858" width="8.83203125" style="250" customWidth="1"/>
    <col min="3859" max="3859" width="5.33203125" style="250" customWidth="1"/>
    <col min="3860" max="3860" width="8.1640625" style="250" customWidth="1"/>
    <col min="3861" max="3861" width="5.33203125" style="250" customWidth="1"/>
    <col min="3862" max="3862" width="8.1640625" style="250" bestFit="1" customWidth="1"/>
    <col min="3863" max="3863" width="6.83203125" style="250" customWidth="1"/>
    <col min="3864" max="3864" width="11.83203125" style="250" bestFit="1" customWidth="1"/>
    <col min="3865" max="3866" width="5.33203125" style="250" customWidth="1"/>
    <col min="3867" max="3867" width="6.83203125" style="250" customWidth="1"/>
    <col min="3868" max="3868" width="11.83203125" style="250" bestFit="1" customWidth="1"/>
    <col min="3869" max="3869" width="7.33203125" style="250" customWidth="1"/>
    <col min="3870" max="3870" width="10.83203125" style="250" customWidth="1"/>
    <col min="3871" max="3889" width="5.33203125" style="250" customWidth="1"/>
    <col min="3890" max="3890" width="6.83203125" style="250" customWidth="1"/>
    <col min="3891" max="3901" width="5.33203125" style="250" customWidth="1"/>
    <col min="3902" max="3902" width="10.83203125" style="250" customWidth="1"/>
    <col min="3903" max="3915" width="5.33203125" style="250" customWidth="1"/>
    <col min="3916" max="3916" width="10.83203125" style="250" customWidth="1"/>
    <col min="3917" max="3923" width="5.33203125" style="250" customWidth="1"/>
    <col min="3924" max="3924" width="6.83203125" style="250" customWidth="1"/>
    <col min="3925" max="3925" width="10.83203125" style="250" customWidth="1"/>
    <col min="3926" max="3928" width="5.33203125" style="250" customWidth="1"/>
    <col min="3929" max="3929" width="11.83203125" style="250" bestFit="1" customWidth="1"/>
    <col min="3930" max="3930" width="8.1640625" style="250" bestFit="1" customWidth="1"/>
    <col min="3931" max="3931" width="6.83203125" style="250" customWidth="1"/>
    <col min="3932" max="3934" width="5.33203125" style="250" customWidth="1"/>
    <col min="3935" max="3935" width="7.5" style="250" customWidth="1"/>
    <col min="3936" max="3939" width="5.33203125" style="250" customWidth="1"/>
    <col min="3940" max="3940" width="5.83203125" style="250" customWidth="1"/>
    <col min="3941" max="3941" width="12.33203125" style="250" bestFit="1" customWidth="1"/>
    <col min="3942" max="4096" width="8.6640625" style="250"/>
    <col min="4097" max="4097" width="14.83203125" style="250" customWidth="1"/>
    <col min="4098" max="4098" width="12.83203125" style="250" customWidth="1"/>
    <col min="4099" max="4099" width="11.5" style="250" customWidth="1"/>
    <col min="4100" max="4100" width="5.33203125" style="250" customWidth="1"/>
    <col min="4101" max="4101" width="8.1640625" style="250" bestFit="1" customWidth="1"/>
    <col min="4102" max="4102" width="7" style="250" customWidth="1"/>
    <col min="4103" max="4103" width="8.1640625" style="250" bestFit="1" customWidth="1"/>
    <col min="4104" max="4104" width="5.33203125" style="250" customWidth="1"/>
    <col min="4105" max="4105" width="13" style="250" customWidth="1"/>
    <col min="4106" max="4106" width="6.83203125" style="250" customWidth="1"/>
    <col min="4107" max="4107" width="5.33203125" style="250" customWidth="1"/>
    <col min="4108" max="4109" width="6.83203125" style="250" customWidth="1"/>
    <col min="4110" max="4112" width="5.33203125" style="250" customWidth="1"/>
    <col min="4113" max="4113" width="8.1640625" style="250" customWidth="1"/>
    <col min="4114" max="4114" width="8.83203125" style="250" customWidth="1"/>
    <col min="4115" max="4115" width="5.33203125" style="250" customWidth="1"/>
    <col min="4116" max="4116" width="8.1640625" style="250" customWidth="1"/>
    <col min="4117" max="4117" width="5.33203125" style="250" customWidth="1"/>
    <col min="4118" max="4118" width="8.1640625" style="250" bestFit="1" customWidth="1"/>
    <col min="4119" max="4119" width="6.83203125" style="250" customWidth="1"/>
    <col min="4120" max="4120" width="11.83203125" style="250" bestFit="1" customWidth="1"/>
    <col min="4121" max="4122" width="5.33203125" style="250" customWidth="1"/>
    <col min="4123" max="4123" width="6.83203125" style="250" customWidth="1"/>
    <col min="4124" max="4124" width="11.83203125" style="250" bestFit="1" customWidth="1"/>
    <col min="4125" max="4125" width="7.33203125" style="250" customWidth="1"/>
    <col min="4126" max="4126" width="10.83203125" style="250" customWidth="1"/>
    <col min="4127" max="4145" width="5.33203125" style="250" customWidth="1"/>
    <col min="4146" max="4146" width="6.83203125" style="250" customWidth="1"/>
    <col min="4147" max="4157" width="5.33203125" style="250" customWidth="1"/>
    <col min="4158" max="4158" width="10.83203125" style="250" customWidth="1"/>
    <col min="4159" max="4171" width="5.33203125" style="250" customWidth="1"/>
    <col min="4172" max="4172" width="10.83203125" style="250" customWidth="1"/>
    <col min="4173" max="4179" width="5.33203125" style="250" customWidth="1"/>
    <col min="4180" max="4180" width="6.83203125" style="250" customWidth="1"/>
    <col min="4181" max="4181" width="10.83203125" style="250" customWidth="1"/>
    <col min="4182" max="4184" width="5.33203125" style="250" customWidth="1"/>
    <col min="4185" max="4185" width="11.83203125" style="250" bestFit="1" customWidth="1"/>
    <col min="4186" max="4186" width="8.1640625" style="250" bestFit="1" customWidth="1"/>
    <col min="4187" max="4187" width="6.83203125" style="250" customWidth="1"/>
    <col min="4188" max="4190" width="5.33203125" style="250" customWidth="1"/>
    <col min="4191" max="4191" width="7.5" style="250" customWidth="1"/>
    <col min="4192" max="4195" width="5.33203125" style="250" customWidth="1"/>
    <col min="4196" max="4196" width="5.83203125" style="250" customWidth="1"/>
    <col min="4197" max="4197" width="12.33203125" style="250" bestFit="1" customWidth="1"/>
    <col min="4198" max="4352" width="8.6640625" style="250"/>
    <col min="4353" max="4353" width="14.83203125" style="250" customWidth="1"/>
    <col min="4354" max="4354" width="12.83203125" style="250" customWidth="1"/>
    <col min="4355" max="4355" width="11.5" style="250" customWidth="1"/>
    <col min="4356" max="4356" width="5.33203125" style="250" customWidth="1"/>
    <col min="4357" max="4357" width="8.1640625" style="250" bestFit="1" customWidth="1"/>
    <col min="4358" max="4358" width="7" style="250" customWidth="1"/>
    <col min="4359" max="4359" width="8.1640625" style="250" bestFit="1" customWidth="1"/>
    <col min="4360" max="4360" width="5.33203125" style="250" customWidth="1"/>
    <col min="4361" max="4361" width="13" style="250" customWidth="1"/>
    <col min="4362" max="4362" width="6.83203125" style="250" customWidth="1"/>
    <col min="4363" max="4363" width="5.33203125" style="250" customWidth="1"/>
    <col min="4364" max="4365" width="6.83203125" style="250" customWidth="1"/>
    <col min="4366" max="4368" width="5.33203125" style="250" customWidth="1"/>
    <col min="4369" max="4369" width="8.1640625" style="250" customWidth="1"/>
    <col min="4370" max="4370" width="8.83203125" style="250" customWidth="1"/>
    <col min="4371" max="4371" width="5.33203125" style="250" customWidth="1"/>
    <col min="4372" max="4372" width="8.1640625" style="250" customWidth="1"/>
    <col min="4373" max="4373" width="5.33203125" style="250" customWidth="1"/>
    <col min="4374" max="4374" width="8.1640625" style="250" bestFit="1" customWidth="1"/>
    <col min="4375" max="4375" width="6.83203125" style="250" customWidth="1"/>
    <col min="4376" max="4376" width="11.83203125" style="250" bestFit="1" customWidth="1"/>
    <col min="4377" max="4378" width="5.33203125" style="250" customWidth="1"/>
    <col min="4379" max="4379" width="6.83203125" style="250" customWidth="1"/>
    <col min="4380" max="4380" width="11.83203125" style="250" bestFit="1" customWidth="1"/>
    <col min="4381" max="4381" width="7.33203125" style="250" customWidth="1"/>
    <col min="4382" max="4382" width="10.83203125" style="250" customWidth="1"/>
    <col min="4383" max="4401" width="5.33203125" style="250" customWidth="1"/>
    <col min="4402" max="4402" width="6.83203125" style="250" customWidth="1"/>
    <col min="4403" max="4413" width="5.33203125" style="250" customWidth="1"/>
    <col min="4414" max="4414" width="10.83203125" style="250" customWidth="1"/>
    <col min="4415" max="4427" width="5.33203125" style="250" customWidth="1"/>
    <col min="4428" max="4428" width="10.83203125" style="250" customWidth="1"/>
    <col min="4429" max="4435" width="5.33203125" style="250" customWidth="1"/>
    <col min="4436" max="4436" width="6.83203125" style="250" customWidth="1"/>
    <col min="4437" max="4437" width="10.83203125" style="250" customWidth="1"/>
    <col min="4438" max="4440" width="5.33203125" style="250" customWidth="1"/>
    <col min="4441" max="4441" width="11.83203125" style="250" bestFit="1" customWidth="1"/>
    <col min="4442" max="4442" width="8.1640625" style="250" bestFit="1" customWidth="1"/>
    <col min="4443" max="4443" width="6.83203125" style="250" customWidth="1"/>
    <col min="4444" max="4446" width="5.33203125" style="250" customWidth="1"/>
    <col min="4447" max="4447" width="7.5" style="250" customWidth="1"/>
    <col min="4448" max="4451" width="5.33203125" style="250" customWidth="1"/>
    <col min="4452" max="4452" width="5.83203125" style="250" customWidth="1"/>
    <col min="4453" max="4453" width="12.33203125" style="250" bestFit="1" customWidth="1"/>
    <col min="4454" max="4608" width="8.6640625" style="250"/>
    <col min="4609" max="4609" width="14.83203125" style="250" customWidth="1"/>
    <col min="4610" max="4610" width="12.83203125" style="250" customWidth="1"/>
    <col min="4611" max="4611" width="11.5" style="250" customWidth="1"/>
    <col min="4612" max="4612" width="5.33203125" style="250" customWidth="1"/>
    <col min="4613" max="4613" width="8.1640625" style="250" bestFit="1" customWidth="1"/>
    <col min="4614" max="4614" width="7" style="250" customWidth="1"/>
    <col min="4615" max="4615" width="8.1640625" style="250" bestFit="1" customWidth="1"/>
    <col min="4616" max="4616" width="5.33203125" style="250" customWidth="1"/>
    <col min="4617" max="4617" width="13" style="250" customWidth="1"/>
    <col min="4618" max="4618" width="6.83203125" style="250" customWidth="1"/>
    <col min="4619" max="4619" width="5.33203125" style="250" customWidth="1"/>
    <col min="4620" max="4621" width="6.83203125" style="250" customWidth="1"/>
    <col min="4622" max="4624" width="5.33203125" style="250" customWidth="1"/>
    <col min="4625" max="4625" width="8.1640625" style="250" customWidth="1"/>
    <col min="4626" max="4626" width="8.83203125" style="250" customWidth="1"/>
    <col min="4627" max="4627" width="5.33203125" style="250" customWidth="1"/>
    <col min="4628" max="4628" width="8.1640625" style="250" customWidth="1"/>
    <col min="4629" max="4629" width="5.33203125" style="250" customWidth="1"/>
    <col min="4630" max="4630" width="8.1640625" style="250" bestFit="1" customWidth="1"/>
    <col min="4631" max="4631" width="6.83203125" style="250" customWidth="1"/>
    <col min="4632" max="4632" width="11.83203125" style="250" bestFit="1" customWidth="1"/>
    <col min="4633" max="4634" width="5.33203125" style="250" customWidth="1"/>
    <col min="4635" max="4635" width="6.83203125" style="250" customWidth="1"/>
    <col min="4636" max="4636" width="11.83203125" style="250" bestFit="1" customWidth="1"/>
    <col min="4637" max="4637" width="7.33203125" style="250" customWidth="1"/>
    <col min="4638" max="4638" width="10.83203125" style="250" customWidth="1"/>
    <col min="4639" max="4657" width="5.33203125" style="250" customWidth="1"/>
    <col min="4658" max="4658" width="6.83203125" style="250" customWidth="1"/>
    <col min="4659" max="4669" width="5.33203125" style="250" customWidth="1"/>
    <col min="4670" max="4670" width="10.83203125" style="250" customWidth="1"/>
    <col min="4671" max="4683" width="5.33203125" style="250" customWidth="1"/>
    <col min="4684" max="4684" width="10.83203125" style="250" customWidth="1"/>
    <col min="4685" max="4691" width="5.33203125" style="250" customWidth="1"/>
    <col min="4692" max="4692" width="6.83203125" style="250" customWidth="1"/>
    <col min="4693" max="4693" width="10.83203125" style="250" customWidth="1"/>
    <col min="4694" max="4696" width="5.33203125" style="250" customWidth="1"/>
    <col min="4697" max="4697" width="11.83203125" style="250" bestFit="1" customWidth="1"/>
    <col min="4698" max="4698" width="8.1640625" style="250" bestFit="1" customWidth="1"/>
    <col min="4699" max="4699" width="6.83203125" style="250" customWidth="1"/>
    <col min="4700" max="4702" width="5.33203125" style="250" customWidth="1"/>
    <col min="4703" max="4703" width="7.5" style="250" customWidth="1"/>
    <col min="4704" max="4707" width="5.33203125" style="250" customWidth="1"/>
    <col min="4708" max="4708" width="5.83203125" style="250" customWidth="1"/>
    <col min="4709" max="4709" width="12.33203125" style="250" bestFit="1" customWidth="1"/>
    <col min="4710" max="4864" width="8.6640625" style="250"/>
    <col min="4865" max="4865" width="14.83203125" style="250" customWidth="1"/>
    <col min="4866" max="4866" width="12.83203125" style="250" customWidth="1"/>
    <col min="4867" max="4867" width="11.5" style="250" customWidth="1"/>
    <col min="4868" max="4868" width="5.33203125" style="250" customWidth="1"/>
    <col min="4869" max="4869" width="8.1640625" style="250" bestFit="1" customWidth="1"/>
    <col min="4870" max="4870" width="7" style="250" customWidth="1"/>
    <col min="4871" max="4871" width="8.1640625" style="250" bestFit="1" customWidth="1"/>
    <col min="4872" max="4872" width="5.33203125" style="250" customWidth="1"/>
    <col min="4873" max="4873" width="13" style="250" customWidth="1"/>
    <col min="4874" max="4874" width="6.83203125" style="250" customWidth="1"/>
    <col min="4875" max="4875" width="5.33203125" style="250" customWidth="1"/>
    <col min="4876" max="4877" width="6.83203125" style="250" customWidth="1"/>
    <col min="4878" max="4880" width="5.33203125" style="250" customWidth="1"/>
    <col min="4881" max="4881" width="8.1640625" style="250" customWidth="1"/>
    <col min="4882" max="4882" width="8.83203125" style="250" customWidth="1"/>
    <col min="4883" max="4883" width="5.33203125" style="250" customWidth="1"/>
    <col min="4884" max="4884" width="8.1640625" style="250" customWidth="1"/>
    <col min="4885" max="4885" width="5.33203125" style="250" customWidth="1"/>
    <col min="4886" max="4886" width="8.1640625" style="250" bestFit="1" customWidth="1"/>
    <col min="4887" max="4887" width="6.83203125" style="250" customWidth="1"/>
    <col min="4888" max="4888" width="11.83203125" style="250" bestFit="1" customWidth="1"/>
    <col min="4889" max="4890" width="5.33203125" style="250" customWidth="1"/>
    <col min="4891" max="4891" width="6.83203125" style="250" customWidth="1"/>
    <col min="4892" max="4892" width="11.83203125" style="250" bestFit="1" customWidth="1"/>
    <col min="4893" max="4893" width="7.33203125" style="250" customWidth="1"/>
    <col min="4894" max="4894" width="10.83203125" style="250" customWidth="1"/>
    <col min="4895" max="4913" width="5.33203125" style="250" customWidth="1"/>
    <col min="4914" max="4914" width="6.83203125" style="250" customWidth="1"/>
    <col min="4915" max="4925" width="5.33203125" style="250" customWidth="1"/>
    <col min="4926" max="4926" width="10.83203125" style="250" customWidth="1"/>
    <col min="4927" max="4939" width="5.33203125" style="250" customWidth="1"/>
    <col min="4940" max="4940" width="10.83203125" style="250" customWidth="1"/>
    <col min="4941" max="4947" width="5.33203125" style="250" customWidth="1"/>
    <col min="4948" max="4948" width="6.83203125" style="250" customWidth="1"/>
    <col min="4949" max="4949" width="10.83203125" style="250" customWidth="1"/>
    <col min="4950" max="4952" width="5.33203125" style="250" customWidth="1"/>
    <col min="4953" max="4953" width="11.83203125" style="250" bestFit="1" customWidth="1"/>
    <col min="4954" max="4954" width="8.1640625" style="250" bestFit="1" customWidth="1"/>
    <col min="4955" max="4955" width="6.83203125" style="250" customWidth="1"/>
    <col min="4956" max="4958" width="5.33203125" style="250" customWidth="1"/>
    <col min="4959" max="4959" width="7.5" style="250" customWidth="1"/>
    <col min="4960" max="4963" width="5.33203125" style="250" customWidth="1"/>
    <col min="4964" max="4964" width="5.83203125" style="250" customWidth="1"/>
    <col min="4965" max="4965" width="12.33203125" style="250" bestFit="1" customWidth="1"/>
    <col min="4966" max="5120" width="8.6640625" style="250"/>
    <col min="5121" max="5121" width="14.83203125" style="250" customWidth="1"/>
    <col min="5122" max="5122" width="12.83203125" style="250" customWidth="1"/>
    <col min="5123" max="5123" width="11.5" style="250" customWidth="1"/>
    <col min="5124" max="5124" width="5.33203125" style="250" customWidth="1"/>
    <col min="5125" max="5125" width="8.1640625" style="250" bestFit="1" customWidth="1"/>
    <col min="5126" max="5126" width="7" style="250" customWidth="1"/>
    <col min="5127" max="5127" width="8.1640625" style="250" bestFit="1" customWidth="1"/>
    <col min="5128" max="5128" width="5.33203125" style="250" customWidth="1"/>
    <col min="5129" max="5129" width="13" style="250" customWidth="1"/>
    <col min="5130" max="5130" width="6.83203125" style="250" customWidth="1"/>
    <col min="5131" max="5131" width="5.33203125" style="250" customWidth="1"/>
    <col min="5132" max="5133" width="6.83203125" style="250" customWidth="1"/>
    <col min="5134" max="5136" width="5.33203125" style="250" customWidth="1"/>
    <col min="5137" max="5137" width="8.1640625" style="250" customWidth="1"/>
    <col min="5138" max="5138" width="8.83203125" style="250" customWidth="1"/>
    <col min="5139" max="5139" width="5.33203125" style="250" customWidth="1"/>
    <col min="5140" max="5140" width="8.1640625" style="250" customWidth="1"/>
    <col min="5141" max="5141" width="5.33203125" style="250" customWidth="1"/>
    <col min="5142" max="5142" width="8.1640625" style="250" bestFit="1" customWidth="1"/>
    <col min="5143" max="5143" width="6.83203125" style="250" customWidth="1"/>
    <col min="5144" max="5144" width="11.83203125" style="250" bestFit="1" customWidth="1"/>
    <col min="5145" max="5146" width="5.33203125" style="250" customWidth="1"/>
    <col min="5147" max="5147" width="6.83203125" style="250" customWidth="1"/>
    <col min="5148" max="5148" width="11.83203125" style="250" bestFit="1" customWidth="1"/>
    <col min="5149" max="5149" width="7.33203125" style="250" customWidth="1"/>
    <col min="5150" max="5150" width="10.83203125" style="250" customWidth="1"/>
    <col min="5151" max="5169" width="5.33203125" style="250" customWidth="1"/>
    <col min="5170" max="5170" width="6.83203125" style="250" customWidth="1"/>
    <col min="5171" max="5181" width="5.33203125" style="250" customWidth="1"/>
    <col min="5182" max="5182" width="10.83203125" style="250" customWidth="1"/>
    <col min="5183" max="5195" width="5.33203125" style="250" customWidth="1"/>
    <col min="5196" max="5196" width="10.83203125" style="250" customWidth="1"/>
    <col min="5197" max="5203" width="5.33203125" style="250" customWidth="1"/>
    <col min="5204" max="5204" width="6.83203125" style="250" customWidth="1"/>
    <col min="5205" max="5205" width="10.83203125" style="250" customWidth="1"/>
    <col min="5206" max="5208" width="5.33203125" style="250" customWidth="1"/>
    <col min="5209" max="5209" width="11.83203125" style="250" bestFit="1" customWidth="1"/>
    <col min="5210" max="5210" width="8.1640625" style="250" bestFit="1" customWidth="1"/>
    <col min="5211" max="5211" width="6.83203125" style="250" customWidth="1"/>
    <col min="5212" max="5214" width="5.33203125" style="250" customWidth="1"/>
    <col min="5215" max="5215" width="7.5" style="250" customWidth="1"/>
    <col min="5216" max="5219" width="5.33203125" style="250" customWidth="1"/>
    <col min="5220" max="5220" width="5.83203125" style="250" customWidth="1"/>
    <col min="5221" max="5221" width="12.33203125" style="250" bestFit="1" customWidth="1"/>
    <col min="5222" max="5376" width="8.6640625" style="250"/>
    <col min="5377" max="5377" width="14.83203125" style="250" customWidth="1"/>
    <col min="5378" max="5378" width="12.83203125" style="250" customWidth="1"/>
    <col min="5379" max="5379" width="11.5" style="250" customWidth="1"/>
    <col min="5380" max="5380" width="5.33203125" style="250" customWidth="1"/>
    <col min="5381" max="5381" width="8.1640625" style="250" bestFit="1" customWidth="1"/>
    <col min="5382" max="5382" width="7" style="250" customWidth="1"/>
    <col min="5383" max="5383" width="8.1640625" style="250" bestFit="1" customWidth="1"/>
    <col min="5384" max="5384" width="5.33203125" style="250" customWidth="1"/>
    <col min="5385" max="5385" width="13" style="250" customWidth="1"/>
    <col min="5386" max="5386" width="6.83203125" style="250" customWidth="1"/>
    <col min="5387" max="5387" width="5.33203125" style="250" customWidth="1"/>
    <col min="5388" max="5389" width="6.83203125" style="250" customWidth="1"/>
    <col min="5390" max="5392" width="5.33203125" style="250" customWidth="1"/>
    <col min="5393" max="5393" width="8.1640625" style="250" customWidth="1"/>
    <col min="5394" max="5394" width="8.83203125" style="250" customWidth="1"/>
    <col min="5395" max="5395" width="5.33203125" style="250" customWidth="1"/>
    <col min="5396" max="5396" width="8.1640625" style="250" customWidth="1"/>
    <col min="5397" max="5397" width="5.33203125" style="250" customWidth="1"/>
    <col min="5398" max="5398" width="8.1640625" style="250" bestFit="1" customWidth="1"/>
    <col min="5399" max="5399" width="6.83203125" style="250" customWidth="1"/>
    <col min="5400" max="5400" width="11.83203125" style="250" bestFit="1" customWidth="1"/>
    <col min="5401" max="5402" width="5.33203125" style="250" customWidth="1"/>
    <col min="5403" max="5403" width="6.83203125" style="250" customWidth="1"/>
    <col min="5404" max="5404" width="11.83203125" style="250" bestFit="1" customWidth="1"/>
    <col min="5405" max="5405" width="7.33203125" style="250" customWidth="1"/>
    <col min="5406" max="5406" width="10.83203125" style="250" customWidth="1"/>
    <col min="5407" max="5425" width="5.33203125" style="250" customWidth="1"/>
    <col min="5426" max="5426" width="6.83203125" style="250" customWidth="1"/>
    <col min="5427" max="5437" width="5.33203125" style="250" customWidth="1"/>
    <col min="5438" max="5438" width="10.83203125" style="250" customWidth="1"/>
    <col min="5439" max="5451" width="5.33203125" style="250" customWidth="1"/>
    <col min="5452" max="5452" width="10.83203125" style="250" customWidth="1"/>
    <col min="5453" max="5459" width="5.33203125" style="250" customWidth="1"/>
    <col min="5460" max="5460" width="6.83203125" style="250" customWidth="1"/>
    <col min="5461" max="5461" width="10.83203125" style="250" customWidth="1"/>
    <col min="5462" max="5464" width="5.33203125" style="250" customWidth="1"/>
    <col min="5465" max="5465" width="11.83203125" style="250" bestFit="1" customWidth="1"/>
    <col min="5466" max="5466" width="8.1640625" style="250" bestFit="1" customWidth="1"/>
    <col min="5467" max="5467" width="6.83203125" style="250" customWidth="1"/>
    <col min="5468" max="5470" width="5.33203125" style="250" customWidth="1"/>
    <col min="5471" max="5471" width="7.5" style="250" customWidth="1"/>
    <col min="5472" max="5475" width="5.33203125" style="250" customWidth="1"/>
    <col min="5476" max="5476" width="5.83203125" style="250" customWidth="1"/>
    <col min="5477" max="5477" width="12.33203125" style="250" bestFit="1" customWidth="1"/>
    <col min="5478" max="5632" width="8.6640625" style="250"/>
    <col min="5633" max="5633" width="14.83203125" style="250" customWidth="1"/>
    <col min="5634" max="5634" width="12.83203125" style="250" customWidth="1"/>
    <col min="5635" max="5635" width="11.5" style="250" customWidth="1"/>
    <col min="5636" max="5636" width="5.33203125" style="250" customWidth="1"/>
    <col min="5637" max="5637" width="8.1640625" style="250" bestFit="1" customWidth="1"/>
    <col min="5638" max="5638" width="7" style="250" customWidth="1"/>
    <col min="5639" max="5639" width="8.1640625" style="250" bestFit="1" customWidth="1"/>
    <col min="5640" max="5640" width="5.33203125" style="250" customWidth="1"/>
    <col min="5641" max="5641" width="13" style="250" customWidth="1"/>
    <col min="5642" max="5642" width="6.83203125" style="250" customWidth="1"/>
    <col min="5643" max="5643" width="5.33203125" style="250" customWidth="1"/>
    <col min="5644" max="5645" width="6.83203125" style="250" customWidth="1"/>
    <col min="5646" max="5648" width="5.33203125" style="250" customWidth="1"/>
    <col min="5649" max="5649" width="8.1640625" style="250" customWidth="1"/>
    <col min="5650" max="5650" width="8.83203125" style="250" customWidth="1"/>
    <col min="5651" max="5651" width="5.33203125" style="250" customWidth="1"/>
    <col min="5652" max="5652" width="8.1640625" style="250" customWidth="1"/>
    <col min="5653" max="5653" width="5.33203125" style="250" customWidth="1"/>
    <col min="5654" max="5654" width="8.1640625" style="250" bestFit="1" customWidth="1"/>
    <col min="5655" max="5655" width="6.83203125" style="250" customWidth="1"/>
    <col min="5656" max="5656" width="11.83203125" style="250" bestFit="1" customWidth="1"/>
    <col min="5657" max="5658" width="5.33203125" style="250" customWidth="1"/>
    <col min="5659" max="5659" width="6.83203125" style="250" customWidth="1"/>
    <col min="5660" max="5660" width="11.83203125" style="250" bestFit="1" customWidth="1"/>
    <col min="5661" max="5661" width="7.33203125" style="250" customWidth="1"/>
    <col min="5662" max="5662" width="10.83203125" style="250" customWidth="1"/>
    <col min="5663" max="5681" width="5.33203125" style="250" customWidth="1"/>
    <col min="5682" max="5682" width="6.83203125" style="250" customWidth="1"/>
    <col min="5683" max="5693" width="5.33203125" style="250" customWidth="1"/>
    <col min="5694" max="5694" width="10.83203125" style="250" customWidth="1"/>
    <col min="5695" max="5707" width="5.33203125" style="250" customWidth="1"/>
    <col min="5708" max="5708" width="10.83203125" style="250" customWidth="1"/>
    <col min="5709" max="5715" width="5.33203125" style="250" customWidth="1"/>
    <col min="5716" max="5716" width="6.83203125" style="250" customWidth="1"/>
    <col min="5717" max="5717" width="10.83203125" style="250" customWidth="1"/>
    <col min="5718" max="5720" width="5.33203125" style="250" customWidth="1"/>
    <col min="5721" max="5721" width="11.83203125" style="250" bestFit="1" customWidth="1"/>
    <col min="5722" max="5722" width="8.1640625" style="250" bestFit="1" customWidth="1"/>
    <col min="5723" max="5723" width="6.83203125" style="250" customWidth="1"/>
    <col min="5724" max="5726" width="5.33203125" style="250" customWidth="1"/>
    <col min="5727" max="5727" width="7.5" style="250" customWidth="1"/>
    <col min="5728" max="5731" width="5.33203125" style="250" customWidth="1"/>
    <col min="5732" max="5732" width="5.83203125" style="250" customWidth="1"/>
    <col min="5733" max="5733" width="12.33203125" style="250" bestFit="1" customWidth="1"/>
    <col min="5734" max="5888" width="8.6640625" style="250"/>
    <col min="5889" max="5889" width="14.83203125" style="250" customWidth="1"/>
    <col min="5890" max="5890" width="12.83203125" style="250" customWidth="1"/>
    <col min="5891" max="5891" width="11.5" style="250" customWidth="1"/>
    <col min="5892" max="5892" width="5.33203125" style="250" customWidth="1"/>
    <col min="5893" max="5893" width="8.1640625" style="250" bestFit="1" customWidth="1"/>
    <col min="5894" max="5894" width="7" style="250" customWidth="1"/>
    <col min="5895" max="5895" width="8.1640625" style="250" bestFit="1" customWidth="1"/>
    <col min="5896" max="5896" width="5.33203125" style="250" customWidth="1"/>
    <col min="5897" max="5897" width="13" style="250" customWidth="1"/>
    <col min="5898" max="5898" width="6.83203125" style="250" customWidth="1"/>
    <col min="5899" max="5899" width="5.33203125" style="250" customWidth="1"/>
    <col min="5900" max="5901" width="6.83203125" style="250" customWidth="1"/>
    <col min="5902" max="5904" width="5.33203125" style="250" customWidth="1"/>
    <col min="5905" max="5905" width="8.1640625" style="250" customWidth="1"/>
    <col min="5906" max="5906" width="8.83203125" style="250" customWidth="1"/>
    <col min="5907" max="5907" width="5.33203125" style="250" customWidth="1"/>
    <col min="5908" max="5908" width="8.1640625" style="250" customWidth="1"/>
    <col min="5909" max="5909" width="5.33203125" style="250" customWidth="1"/>
    <col min="5910" max="5910" width="8.1640625" style="250" bestFit="1" customWidth="1"/>
    <col min="5911" max="5911" width="6.83203125" style="250" customWidth="1"/>
    <col min="5912" max="5912" width="11.83203125" style="250" bestFit="1" customWidth="1"/>
    <col min="5913" max="5914" width="5.33203125" style="250" customWidth="1"/>
    <col min="5915" max="5915" width="6.83203125" style="250" customWidth="1"/>
    <col min="5916" max="5916" width="11.83203125" style="250" bestFit="1" customWidth="1"/>
    <col min="5917" max="5917" width="7.33203125" style="250" customWidth="1"/>
    <col min="5918" max="5918" width="10.83203125" style="250" customWidth="1"/>
    <col min="5919" max="5937" width="5.33203125" style="250" customWidth="1"/>
    <col min="5938" max="5938" width="6.83203125" style="250" customWidth="1"/>
    <col min="5939" max="5949" width="5.33203125" style="250" customWidth="1"/>
    <col min="5950" max="5950" width="10.83203125" style="250" customWidth="1"/>
    <col min="5951" max="5963" width="5.33203125" style="250" customWidth="1"/>
    <col min="5964" max="5964" width="10.83203125" style="250" customWidth="1"/>
    <col min="5965" max="5971" width="5.33203125" style="250" customWidth="1"/>
    <col min="5972" max="5972" width="6.83203125" style="250" customWidth="1"/>
    <col min="5973" max="5973" width="10.83203125" style="250" customWidth="1"/>
    <col min="5974" max="5976" width="5.33203125" style="250" customWidth="1"/>
    <col min="5977" max="5977" width="11.83203125" style="250" bestFit="1" customWidth="1"/>
    <col min="5978" max="5978" width="8.1640625" style="250" bestFit="1" customWidth="1"/>
    <col min="5979" max="5979" width="6.83203125" style="250" customWidth="1"/>
    <col min="5980" max="5982" width="5.33203125" style="250" customWidth="1"/>
    <col min="5983" max="5983" width="7.5" style="250" customWidth="1"/>
    <col min="5984" max="5987" width="5.33203125" style="250" customWidth="1"/>
    <col min="5988" max="5988" width="5.83203125" style="250" customWidth="1"/>
    <col min="5989" max="5989" width="12.33203125" style="250" bestFit="1" customWidth="1"/>
    <col min="5990" max="6144" width="8.6640625" style="250"/>
    <col min="6145" max="6145" width="14.83203125" style="250" customWidth="1"/>
    <col min="6146" max="6146" width="12.83203125" style="250" customWidth="1"/>
    <col min="6147" max="6147" width="11.5" style="250" customWidth="1"/>
    <col min="6148" max="6148" width="5.33203125" style="250" customWidth="1"/>
    <col min="6149" max="6149" width="8.1640625" style="250" bestFit="1" customWidth="1"/>
    <col min="6150" max="6150" width="7" style="250" customWidth="1"/>
    <col min="6151" max="6151" width="8.1640625" style="250" bestFit="1" customWidth="1"/>
    <col min="6152" max="6152" width="5.33203125" style="250" customWidth="1"/>
    <col min="6153" max="6153" width="13" style="250" customWidth="1"/>
    <col min="6154" max="6154" width="6.83203125" style="250" customWidth="1"/>
    <col min="6155" max="6155" width="5.33203125" style="250" customWidth="1"/>
    <col min="6156" max="6157" width="6.83203125" style="250" customWidth="1"/>
    <col min="6158" max="6160" width="5.33203125" style="250" customWidth="1"/>
    <col min="6161" max="6161" width="8.1640625" style="250" customWidth="1"/>
    <col min="6162" max="6162" width="8.83203125" style="250" customWidth="1"/>
    <col min="6163" max="6163" width="5.33203125" style="250" customWidth="1"/>
    <col min="6164" max="6164" width="8.1640625" style="250" customWidth="1"/>
    <col min="6165" max="6165" width="5.33203125" style="250" customWidth="1"/>
    <col min="6166" max="6166" width="8.1640625" style="250" bestFit="1" customWidth="1"/>
    <col min="6167" max="6167" width="6.83203125" style="250" customWidth="1"/>
    <col min="6168" max="6168" width="11.83203125" style="250" bestFit="1" customWidth="1"/>
    <col min="6169" max="6170" width="5.33203125" style="250" customWidth="1"/>
    <col min="6171" max="6171" width="6.83203125" style="250" customWidth="1"/>
    <col min="6172" max="6172" width="11.83203125" style="250" bestFit="1" customWidth="1"/>
    <col min="6173" max="6173" width="7.33203125" style="250" customWidth="1"/>
    <col min="6174" max="6174" width="10.83203125" style="250" customWidth="1"/>
    <col min="6175" max="6193" width="5.33203125" style="250" customWidth="1"/>
    <col min="6194" max="6194" width="6.83203125" style="250" customWidth="1"/>
    <col min="6195" max="6205" width="5.33203125" style="250" customWidth="1"/>
    <col min="6206" max="6206" width="10.83203125" style="250" customWidth="1"/>
    <col min="6207" max="6219" width="5.33203125" style="250" customWidth="1"/>
    <col min="6220" max="6220" width="10.83203125" style="250" customWidth="1"/>
    <col min="6221" max="6227" width="5.33203125" style="250" customWidth="1"/>
    <col min="6228" max="6228" width="6.83203125" style="250" customWidth="1"/>
    <col min="6229" max="6229" width="10.83203125" style="250" customWidth="1"/>
    <col min="6230" max="6232" width="5.33203125" style="250" customWidth="1"/>
    <col min="6233" max="6233" width="11.83203125" style="250" bestFit="1" customWidth="1"/>
    <col min="6234" max="6234" width="8.1640625" style="250" bestFit="1" customWidth="1"/>
    <col min="6235" max="6235" width="6.83203125" style="250" customWidth="1"/>
    <col min="6236" max="6238" width="5.33203125" style="250" customWidth="1"/>
    <col min="6239" max="6239" width="7.5" style="250" customWidth="1"/>
    <col min="6240" max="6243" width="5.33203125" style="250" customWidth="1"/>
    <col min="6244" max="6244" width="5.83203125" style="250" customWidth="1"/>
    <col min="6245" max="6245" width="12.33203125" style="250" bestFit="1" customWidth="1"/>
    <col min="6246" max="6400" width="8.6640625" style="250"/>
    <col min="6401" max="6401" width="14.83203125" style="250" customWidth="1"/>
    <col min="6402" max="6402" width="12.83203125" style="250" customWidth="1"/>
    <col min="6403" max="6403" width="11.5" style="250" customWidth="1"/>
    <col min="6404" max="6404" width="5.33203125" style="250" customWidth="1"/>
    <col min="6405" max="6405" width="8.1640625" style="250" bestFit="1" customWidth="1"/>
    <col min="6406" max="6406" width="7" style="250" customWidth="1"/>
    <col min="6407" max="6407" width="8.1640625" style="250" bestFit="1" customWidth="1"/>
    <col min="6408" max="6408" width="5.33203125" style="250" customWidth="1"/>
    <col min="6409" max="6409" width="13" style="250" customWidth="1"/>
    <col min="6410" max="6410" width="6.83203125" style="250" customWidth="1"/>
    <col min="6411" max="6411" width="5.33203125" style="250" customWidth="1"/>
    <col min="6412" max="6413" width="6.83203125" style="250" customWidth="1"/>
    <col min="6414" max="6416" width="5.33203125" style="250" customWidth="1"/>
    <col min="6417" max="6417" width="8.1640625" style="250" customWidth="1"/>
    <col min="6418" max="6418" width="8.83203125" style="250" customWidth="1"/>
    <col min="6419" max="6419" width="5.33203125" style="250" customWidth="1"/>
    <col min="6420" max="6420" width="8.1640625" style="250" customWidth="1"/>
    <col min="6421" max="6421" width="5.33203125" style="250" customWidth="1"/>
    <col min="6422" max="6422" width="8.1640625" style="250" bestFit="1" customWidth="1"/>
    <col min="6423" max="6423" width="6.83203125" style="250" customWidth="1"/>
    <col min="6424" max="6424" width="11.83203125" style="250" bestFit="1" customWidth="1"/>
    <col min="6425" max="6426" width="5.33203125" style="250" customWidth="1"/>
    <col min="6427" max="6427" width="6.83203125" style="250" customWidth="1"/>
    <col min="6428" max="6428" width="11.83203125" style="250" bestFit="1" customWidth="1"/>
    <col min="6429" max="6429" width="7.33203125" style="250" customWidth="1"/>
    <col min="6430" max="6430" width="10.83203125" style="250" customWidth="1"/>
    <col min="6431" max="6449" width="5.33203125" style="250" customWidth="1"/>
    <col min="6450" max="6450" width="6.83203125" style="250" customWidth="1"/>
    <col min="6451" max="6461" width="5.33203125" style="250" customWidth="1"/>
    <col min="6462" max="6462" width="10.83203125" style="250" customWidth="1"/>
    <col min="6463" max="6475" width="5.33203125" style="250" customWidth="1"/>
    <col min="6476" max="6476" width="10.83203125" style="250" customWidth="1"/>
    <col min="6477" max="6483" width="5.33203125" style="250" customWidth="1"/>
    <col min="6484" max="6484" width="6.83203125" style="250" customWidth="1"/>
    <col min="6485" max="6485" width="10.83203125" style="250" customWidth="1"/>
    <col min="6486" max="6488" width="5.33203125" style="250" customWidth="1"/>
    <col min="6489" max="6489" width="11.83203125" style="250" bestFit="1" customWidth="1"/>
    <col min="6490" max="6490" width="8.1640625" style="250" bestFit="1" customWidth="1"/>
    <col min="6491" max="6491" width="6.83203125" style="250" customWidth="1"/>
    <col min="6492" max="6494" width="5.33203125" style="250" customWidth="1"/>
    <col min="6495" max="6495" width="7.5" style="250" customWidth="1"/>
    <col min="6496" max="6499" width="5.33203125" style="250" customWidth="1"/>
    <col min="6500" max="6500" width="5.83203125" style="250" customWidth="1"/>
    <col min="6501" max="6501" width="12.33203125" style="250" bestFit="1" customWidth="1"/>
    <col min="6502" max="6656" width="8.6640625" style="250"/>
    <col min="6657" max="6657" width="14.83203125" style="250" customWidth="1"/>
    <col min="6658" max="6658" width="12.83203125" style="250" customWidth="1"/>
    <col min="6659" max="6659" width="11.5" style="250" customWidth="1"/>
    <col min="6660" max="6660" width="5.33203125" style="250" customWidth="1"/>
    <col min="6661" max="6661" width="8.1640625" style="250" bestFit="1" customWidth="1"/>
    <col min="6662" max="6662" width="7" style="250" customWidth="1"/>
    <col min="6663" max="6663" width="8.1640625" style="250" bestFit="1" customWidth="1"/>
    <col min="6664" max="6664" width="5.33203125" style="250" customWidth="1"/>
    <col min="6665" max="6665" width="13" style="250" customWidth="1"/>
    <col min="6666" max="6666" width="6.83203125" style="250" customWidth="1"/>
    <col min="6667" max="6667" width="5.33203125" style="250" customWidth="1"/>
    <col min="6668" max="6669" width="6.83203125" style="250" customWidth="1"/>
    <col min="6670" max="6672" width="5.33203125" style="250" customWidth="1"/>
    <col min="6673" max="6673" width="8.1640625" style="250" customWidth="1"/>
    <col min="6674" max="6674" width="8.83203125" style="250" customWidth="1"/>
    <col min="6675" max="6675" width="5.33203125" style="250" customWidth="1"/>
    <col min="6676" max="6676" width="8.1640625" style="250" customWidth="1"/>
    <col min="6677" max="6677" width="5.33203125" style="250" customWidth="1"/>
    <col min="6678" max="6678" width="8.1640625" style="250" bestFit="1" customWidth="1"/>
    <col min="6679" max="6679" width="6.83203125" style="250" customWidth="1"/>
    <col min="6680" max="6680" width="11.83203125" style="250" bestFit="1" customWidth="1"/>
    <col min="6681" max="6682" width="5.33203125" style="250" customWidth="1"/>
    <col min="6683" max="6683" width="6.83203125" style="250" customWidth="1"/>
    <col min="6684" max="6684" width="11.83203125" style="250" bestFit="1" customWidth="1"/>
    <col min="6685" max="6685" width="7.33203125" style="250" customWidth="1"/>
    <col min="6686" max="6686" width="10.83203125" style="250" customWidth="1"/>
    <col min="6687" max="6705" width="5.33203125" style="250" customWidth="1"/>
    <col min="6706" max="6706" width="6.83203125" style="250" customWidth="1"/>
    <col min="6707" max="6717" width="5.33203125" style="250" customWidth="1"/>
    <col min="6718" max="6718" width="10.83203125" style="250" customWidth="1"/>
    <col min="6719" max="6731" width="5.33203125" style="250" customWidth="1"/>
    <col min="6732" max="6732" width="10.83203125" style="250" customWidth="1"/>
    <col min="6733" max="6739" width="5.33203125" style="250" customWidth="1"/>
    <col min="6740" max="6740" width="6.83203125" style="250" customWidth="1"/>
    <col min="6741" max="6741" width="10.83203125" style="250" customWidth="1"/>
    <col min="6742" max="6744" width="5.33203125" style="250" customWidth="1"/>
    <col min="6745" max="6745" width="11.83203125" style="250" bestFit="1" customWidth="1"/>
    <col min="6746" max="6746" width="8.1640625" style="250" bestFit="1" customWidth="1"/>
    <col min="6747" max="6747" width="6.83203125" style="250" customWidth="1"/>
    <col min="6748" max="6750" width="5.33203125" style="250" customWidth="1"/>
    <col min="6751" max="6751" width="7.5" style="250" customWidth="1"/>
    <col min="6752" max="6755" width="5.33203125" style="250" customWidth="1"/>
    <col min="6756" max="6756" width="5.83203125" style="250" customWidth="1"/>
    <col min="6757" max="6757" width="12.33203125" style="250" bestFit="1" customWidth="1"/>
    <col min="6758" max="6912" width="8.6640625" style="250"/>
    <col min="6913" max="6913" width="14.83203125" style="250" customWidth="1"/>
    <col min="6914" max="6914" width="12.83203125" style="250" customWidth="1"/>
    <col min="6915" max="6915" width="11.5" style="250" customWidth="1"/>
    <col min="6916" max="6916" width="5.33203125" style="250" customWidth="1"/>
    <col min="6917" max="6917" width="8.1640625" style="250" bestFit="1" customWidth="1"/>
    <col min="6918" max="6918" width="7" style="250" customWidth="1"/>
    <col min="6919" max="6919" width="8.1640625" style="250" bestFit="1" customWidth="1"/>
    <col min="6920" max="6920" width="5.33203125" style="250" customWidth="1"/>
    <col min="6921" max="6921" width="13" style="250" customWidth="1"/>
    <col min="6922" max="6922" width="6.83203125" style="250" customWidth="1"/>
    <col min="6923" max="6923" width="5.33203125" style="250" customWidth="1"/>
    <col min="6924" max="6925" width="6.83203125" style="250" customWidth="1"/>
    <col min="6926" max="6928" width="5.33203125" style="250" customWidth="1"/>
    <col min="6929" max="6929" width="8.1640625" style="250" customWidth="1"/>
    <col min="6930" max="6930" width="8.83203125" style="250" customWidth="1"/>
    <col min="6931" max="6931" width="5.33203125" style="250" customWidth="1"/>
    <col min="6932" max="6932" width="8.1640625" style="250" customWidth="1"/>
    <col min="6933" max="6933" width="5.33203125" style="250" customWidth="1"/>
    <col min="6934" max="6934" width="8.1640625" style="250" bestFit="1" customWidth="1"/>
    <col min="6935" max="6935" width="6.83203125" style="250" customWidth="1"/>
    <col min="6936" max="6936" width="11.83203125" style="250" bestFit="1" customWidth="1"/>
    <col min="6937" max="6938" width="5.33203125" style="250" customWidth="1"/>
    <col min="6939" max="6939" width="6.83203125" style="250" customWidth="1"/>
    <col min="6940" max="6940" width="11.83203125" style="250" bestFit="1" customWidth="1"/>
    <col min="6941" max="6941" width="7.33203125" style="250" customWidth="1"/>
    <col min="6942" max="6942" width="10.83203125" style="250" customWidth="1"/>
    <col min="6943" max="6961" width="5.33203125" style="250" customWidth="1"/>
    <col min="6962" max="6962" width="6.83203125" style="250" customWidth="1"/>
    <col min="6963" max="6973" width="5.33203125" style="250" customWidth="1"/>
    <col min="6974" max="6974" width="10.83203125" style="250" customWidth="1"/>
    <col min="6975" max="6987" width="5.33203125" style="250" customWidth="1"/>
    <col min="6988" max="6988" width="10.83203125" style="250" customWidth="1"/>
    <col min="6989" max="6995" width="5.33203125" style="250" customWidth="1"/>
    <col min="6996" max="6996" width="6.83203125" style="250" customWidth="1"/>
    <col min="6997" max="6997" width="10.83203125" style="250" customWidth="1"/>
    <col min="6998" max="7000" width="5.33203125" style="250" customWidth="1"/>
    <col min="7001" max="7001" width="11.83203125" style="250" bestFit="1" customWidth="1"/>
    <col min="7002" max="7002" width="8.1640625" style="250" bestFit="1" customWidth="1"/>
    <col min="7003" max="7003" width="6.83203125" style="250" customWidth="1"/>
    <col min="7004" max="7006" width="5.33203125" style="250" customWidth="1"/>
    <col min="7007" max="7007" width="7.5" style="250" customWidth="1"/>
    <col min="7008" max="7011" width="5.33203125" style="250" customWidth="1"/>
    <col min="7012" max="7012" width="5.83203125" style="250" customWidth="1"/>
    <col min="7013" max="7013" width="12.33203125" style="250" bestFit="1" customWidth="1"/>
    <col min="7014" max="7168" width="8.6640625" style="250"/>
    <col min="7169" max="7169" width="14.83203125" style="250" customWidth="1"/>
    <col min="7170" max="7170" width="12.83203125" style="250" customWidth="1"/>
    <col min="7171" max="7171" width="11.5" style="250" customWidth="1"/>
    <col min="7172" max="7172" width="5.33203125" style="250" customWidth="1"/>
    <col min="7173" max="7173" width="8.1640625" style="250" bestFit="1" customWidth="1"/>
    <col min="7174" max="7174" width="7" style="250" customWidth="1"/>
    <col min="7175" max="7175" width="8.1640625" style="250" bestFit="1" customWidth="1"/>
    <col min="7176" max="7176" width="5.33203125" style="250" customWidth="1"/>
    <col min="7177" max="7177" width="13" style="250" customWidth="1"/>
    <col min="7178" max="7178" width="6.83203125" style="250" customWidth="1"/>
    <col min="7179" max="7179" width="5.33203125" style="250" customWidth="1"/>
    <col min="7180" max="7181" width="6.83203125" style="250" customWidth="1"/>
    <col min="7182" max="7184" width="5.33203125" style="250" customWidth="1"/>
    <col min="7185" max="7185" width="8.1640625" style="250" customWidth="1"/>
    <col min="7186" max="7186" width="8.83203125" style="250" customWidth="1"/>
    <col min="7187" max="7187" width="5.33203125" style="250" customWidth="1"/>
    <col min="7188" max="7188" width="8.1640625" style="250" customWidth="1"/>
    <col min="7189" max="7189" width="5.33203125" style="250" customWidth="1"/>
    <col min="7190" max="7190" width="8.1640625" style="250" bestFit="1" customWidth="1"/>
    <col min="7191" max="7191" width="6.83203125" style="250" customWidth="1"/>
    <col min="7192" max="7192" width="11.83203125" style="250" bestFit="1" customWidth="1"/>
    <col min="7193" max="7194" width="5.33203125" style="250" customWidth="1"/>
    <col min="7195" max="7195" width="6.83203125" style="250" customWidth="1"/>
    <col min="7196" max="7196" width="11.83203125" style="250" bestFit="1" customWidth="1"/>
    <col min="7197" max="7197" width="7.33203125" style="250" customWidth="1"/>
    <col min="7198" max="7198" width="10.83203125" style="250" customWidth="1"/>
    <col min="7199" max="7217" width="5.33203125" style="250" customWidth="1"/>
    <col min="7218" max="7218" width="6.83203125" style="250" customWidth="1"/>
    <col min="7219" max="7229" width="5.33203125" style="250" customWidth="1"/>
    <col min="7230" max="7230" width="10.83203125" style="250" customWidth="1"/>
    <col min="7231" max="7243" width="5.33203125" style="250" customWidth="1"/>
    <col min="7244" max="7244" width="10.83203125" style="250" customWidth="1"/>
    <col min="7245" max="7251" width="5.33203125" style="250" customWidth="1"/>
    <col min="7252" max="7252" width="6.83203125" style="250" customWidth="1"/>
    <col min="7253" max="7253" width="10.83203125" style="250" customWidth="1"/>
    <col min="7254" max="7256" width="5.33203125" style="250" customWidth="1"/>
    <col min="7257" max="7257" width="11.83203125" style="250" bestFit="1" customWidth="1"/>
    <col min="7258" max="7258" width="8.1640625" style="250" bestFit="1" customWidth="1"/>
    <col min="7259" max="7259" width="6.83203125" style="250" customWidth="1"/>
    <col min="7260" max="7262" width="5.33203125" style="250" customWidth="1"/>
    <col min="7263" max="7263" width="7.5" style="250" customWidth="1"/>
    <col min="7264" max="7267" width="5.33203125" style="250" customWidth="1"/>
    <col min="7268" max="7268" width="5.83203125" style="250" customWidth="1"/>
    <col min="7269" max="7269" width="12.33203125" style="250" bestFit="1" customWidth="1"/>
    <col min="7270" max="7424" width="8.6640625" style="250"/>
    <col min="7425" max="7425" width="14.83203125" style="250" customWidth="1"/>
    <col min="7426" max="7426" width="12.83203125" style="250" customWidth="1"/>
    <col min="7427" max="7427" width="11.5" style="250" customWidth="1"/>
    <col min="7428" max="7428" width="5.33203125" style="250" customWidth="1"/>
    <col min="7429" max="7429" width="8.1640625" style="250" bestFit="1" customWidth="1"/>
    <col min="7430" max="7430" width="7" style="250" customWidth="1"/>
    <col min="7431" max="7431" width="8.1640625" style="250" bestFit="1" customWidth="1"/>
    <col min="7432" max="7432" width="5.33203125" style="250" customWidth="1"/>
    <col min="7433" max="7433" width="13" style="250" customWidth="1"/>
    <col min="7434" max="7434" width="6.83203125" style="250" customWidth="1"/>
    <col min="7435" max="7435" width="5.33203125" style="250" customWidth="1"/>
    <col min="7436" max="7437" width="6.83203125" style="250" customWidth="1"/>
    <col min="7438" max="7440" width="5.33203125" style="250" customWidth="1"/>
    <col min="7441" max="7441" width="8.1640625" style="250" customWidth="1"/>
    <col min="7442" max="7442" width="8.83203125" style="250" customWidth="1"/>
    <col min="7443" max="7443" width="5.33203125" style="250" customWidth="1"/>
    <col min="7444" max="7444" width="8.1640625" style="250" customWidth="1"/>
    <col min="7445" max="7445" width="5.33203125" style="250" customWidth="1"/>
    <col min="7446" max="7446" width="8.1640625" style="250" bestFit="1" customWidth="1"/>
    <col min="7447" max="7447" width="6.83203125" style="250" customWidth="1"/>
    <col min="7448" max="7448" width="11.83203125" style="250" bestFit="1" customWidth="1"/>
    <col min="7449" max="7450" width="5.33203125" style="250" customWidth="1"/>
    <col min="7451" max="7451" width="6.83203125" style="250" customWidth="1"/>
    <col min="7452" max="7452" width="11.83203125" style="250" bestFit="1" customWidth="1"/>
    <col min="7453" max="7453" width="7.33203125" style="250" customWidth="1"/>
    <col min="7454" max="7454" width="10.83203125" style="250" customWidth="1"/>
    <col min="7455" max="7473" width="5.33203125" style="250" customWidth="1"/>
    <col min="7474" max="7474" width="6.83203125" style="250" customWidth="1"/>
    <col min="7475" max="7485" width="5.33203125" style="250" customWidth="1"/>
    <col min="7486" max="7486" width="10.83203125" style="250" customWidth="1"/>
    <col min="7487" max="7499" width="5.33203125" style="250" customWidth="1"/>
    <col min="7500" max="7500" width="10.83203125" style="250" customWidth="1"/>
    <col min="7501" max="7507" width="5.33203125" style="250" customWidth="1"/>
    <col min="7508" max="7508" width="6.83203125" style="250" customWidth="1"/>
    <col min="7509" max="7509" width="10.83203125" style="250" customWidth="1"/>
    <col min="7510" max="7512" width="5.33203125" style="250" customWidth="1"/>
    <col min="7513" max="7513" width="11.83203125" style="250" bestFit="1" customWidth="1"/>
    <col min="7514" max="7514" width="8.1640625" style="250" bestFit="1" customWidth="1"/>
    <col min="7515" max="7515" width="6.83203125" style="250" customWidth="1"/>
    <col min="7516" max="7518" width="5.33203125" style="250" customWidth="1"/>
    <col min="7519" max="7519" width="7.5" style="250" customWidth="1"/>
    <col min="7520" max="7523" width="5.33203125" style="250" customWidth="1"/>
    <col min="7524" max="7524" width="5.83203125" style="250" customWidth="1"/>
    <col min="7525" max="7525" width="12.33203125" style="250" bestFit="1" customWidth="1"/>
    <col min="7526" max="7680" width="8.6640625" style="250"/>
    <col min="7681" max="7681" width="14.83203125" style="250" customWidth="1"/>
    <col min="7682" max="7682" width="12.83203125" style="250" customWidth="1"/>
    <col min="7683" max="7683" width="11.5" style="250" customWidth="1"/>
    <col min="7684" max="7684" width="5.33203125" style="250" customWidth="1"/>
    <col min="7685" max="7685" width="8.1640625" style="250" bestFit="1" customWidth="1"/>
    <col min="7686" max="7686" width="7" style="250" customWidth="1"/>
    <col min="7687" max="7687" width="8.1640625" style="250" bestFit="1" customWidth="1"/>
    <col min="7688" max="7688" width="5.33203125" style="250" customWidth="1"/>
    <col min="7689" max="7689" width="13" style="250" customWidth="1"/>
    <col min="7690" max="7690" width="6.83203125" style="250" customWidth="1"/>
    <col min="7691" max="7691" width="5.33203125" style="250" customWidth="1"/>
    <col min="7692" max="7693" width="6.83203125" style="250" customWidth="1"/>
    <col min="7694" max="7696" width="5.33203125" style="250" customWidth="1"/>
    <col min="7697" max="7697" width="8.1640625" style="250" customWidth="1"/>
    <col min="7698" max="7698" width="8.83203125" style="250" customWidth="1"/>
    <col min="7699" max="7699" width="5.33203125" style="250" customWidth="1"/>
    <col min="7700" max="7700" width="8.1640625" style="250" customWidth="1"/>
    <col min="7701" max="7701" width="5.33203125" style="250" customWidth="1"/>
    <col min="7702" max="7702" width="8.1640625" style="250" bestFit="1" customWidth="1"/>
    <col min="7703" max="7703" width="6.83203125" style="250" customWidth="1"/>
    <col min="7704" max="7704" width="11.83203125" style="250" bestFit="1" customWidth="1"/>
    <col min="7705" max="7706" width="5.33203125" style="250" customWidth="1"/>
    <col min="7707" max="7707" width="6.83203125" style="250" customWidth="1"/>
    <col min="7708" max="7708" width="11.83203125" style="250" bestFit="1" customWidth="1"/>
    <col min="7709" max="7709" width="7.33203125" style="250" customWidth="1"/>
    <col min="7710" max="7710" width="10.83203125" style="250" customWidth="1"/>
    <col min="7711" max="7729" width="5.33203125" style="250" customWidth="1"/>
    <col min="7730" max="7730" width="6.83203125" style="250" customWidth="1"/>
    <col min="7731" max="7741" width="5.33203125" style="250" customWidth="1"/>
    <col min="7742" max="7742" width="10.83203125" style="250" customWidth="1"/>
    <col min="7743" max="7755" width="5.33203125" style="250" customWidth="1"/>
    <col min="7756" max="7756" width="10.83203125" style="250" customWidth="1"/>
    <col min="7757" max="7763" width="5.33203125" style="250" customWidth="1"/>
    <col min="7764" max="7764" width="6.83203125" style="250" customWidth="1"/>
    <col min="7765" max="7765" width="10.83203125" style="250" customWidth="1"/>
    <col min="7766" max="7768" width="5.33203125" style="250" customWidth="1"/>
    <col min="7769" max="7769" width="11.83203125" style="250" bestFit="1" customWidth="1"/>
    <col min="7770" max="7770" width="8.1640625" style="250" bestFit="1" customWidth="1"/>
    <col min="7771" max="7771" width="6.83203125" style="250" customWidth="1"/>
    <col min="7772" max="7774" width="5.33203125" style="250" customWidth="1"/>
    <col min="7775" max="7775" width="7.5" style="250" customWidth="1"/>
    <col min="7776" max="7779" width="5.33203125" style="250" customWidth="1"/>
    <col min="7780" max="7780" width="5.83203125" style="250" customWidth="1"/>
    <col min="7781" max="7781" width="12.33203125" style="250" bestFit="1" customWidth="1"/>
    <col min="7782" max="7936" width="8.6640625" style="250"/>
    <col min="7937" max="7937" width="14.83203125" style="250" customWidth="1"/>
    <col min="7938" max="7938" width="12.83203125" style="250" customWidth="1"/>
    <col min="7939" max="7939" width="11.5" style="250" customWidth="1"/>
    <col min="7940" max="7940" width="5.33203125" style="250" customWidth="1"/>
    <col min="7941" max="7941" width="8.1640625" style="250" bestFit="1" customWidth="1"/>
    <col min="7942" max="7942" width="7" style="250" customWidth="1"/>
    <col min="7943" max="7943" width="8.1640625" style="250" bestFit="1" customWidth="1"/>
    <col min="7944" max="7944" width="5.33203125" style="250" customWidth="1"/>
    <col min="7945" max="7945" width="13" style="250" customWidth="1"/>
    <col min="7946" max="7946" width="6.83203125" style="250" customWidth="1"/>
    <col min="7947" max="7947" width="5.33203125" style="250" customWidth="1"/>
    <col min="7948" max="7949" width="6.83203125" style="250" customWidth="1"/>
    <col min="7950" max="7952" width="5.33203125" style="250" customWidth="1"/>
    <col min="7953" max="7953" width="8.1640625" style="250" customWidth="1"/>
    <col min="7954" max="7954" width="8.83203125" style="250" customWidth="1"/>
    <col min="7955" max="7955" width="5.33203125" style="250" customWidth="1"/>
    <col min="7956" max="7956" width="8.1640625" style="250" customWidth="1"/>
    <col min="7957" max="7957" width="5.33203125" style="250" customWidth="1"/>
    <col min="7958" max="7958" width="8.1640625" style="250" bestFit="1" customWidth="1"/>
    <col min="7959" max="7959" width="6.83203125" style="250" customWidth="1"/>
    <col min="7960" max="7960" width="11.83203125" style="250" bestFit="1" customWidth="1"/>
    <col min="7961" max="7962" width="5.33203125" style="250" customWidth="1"/>
    <col min="7963" max="7963" width="6.83203125" style="250" customWidth="1"/>
    <col min="7964" max="7964" width="11.83203125" style="250" bestFit="1" customWidth="1"/>
    <col min="7965" max="7965" width="7.33203125" style="250" customWidth="1"/>
    <col min="7966" max="7966" width="10.83203125" style="250" customWidth="1"/>
    <col min="7967" max="7985" width="5.33203125" style="250" customWidth="1"/>
    <col min="7986" max="7986" width="6.83203125" style="250" customWidth="1"/>
    <col min="7987" max="7997" width="5.33203125" style="250" customWidth="1"/>
    <col min="7998" max="7998" width="10.83203125" style="250" customWidth="1"/>
    <col min="7999" max="8011" width="5.33203125" style="250" customWidth="1"/>
    <col min="8012" max="8012" width="10.83203125" style="250" customWidth="1"/>
    <col min="8013" max="8019" width="5.33203125" style="250" customWidth="1"/>
    <col min="8020" max="8020" width="6.83203125" style="250" customWidth="1"/>
    <col min="8021" max="8021" width="10.83203125" style="250" customWidth="1"/>
    <col min="8022" max="8024" width="5.33203125" style="250" customWidth="1"/>
    <col min="8025" max="8025" width="11.83203125" style="250" bestFit="1" customWidth="1"/>
    <col min="8026" max="8026" width="8.1640625" style="250" bestFit="1" customWidth="1"/>
    <col min="8027" max="8027" width="6.83203125" style="250" customWidth="1"/>
    <col min="8028" max="8030" width="5.33203125" style="250" customWidth="1"/>
    <col min="8031" max="8031" width="7.5" style="250" customWidth="1"/>
    <col min="8032" max="8035" width="5.33203125" style="250" customWidth="1"/>
    <col min="8036" max="8036" width="5.83203125" style="250" customWidth="1"/>
    <col min="8037" max="8037" width="12.33203125" style="250" bestFit="1" customWidth="1"/>
    <col min="8038" max="8192" width="8.6640625" style="250"/>
    <col min="8193" max="8193" width="14.83203125" style="250" customWidth="1"/>
    <col min="8194" max="8194" width="12.83203125" style="250" customWidth="1"/>
    <col min="8195" max="8195" width="11.5" style="250" customWidth="1"/>
    <col min="8196" max="8196" width="5.33203125" style="250" customWidth="1"/>
    <col min="8197" max="8197" width="8.1640625" style="250" bestFit="1" customWidth="1"/>
    <col min="8198" max="8198" width="7" style="250" customWidth="1"/>
    <col min="8199" max="8199" width="8.1640625" style="250" bestFit="1" customWidth="1"/>
    <col min="8200" max="8200" width="5.33203125" style="250" customWidth="1"/>
    <col min="8201" max="8201" width="13" style="250" customWidth="1"/>
    <col min="8202" max="8202" width="6.83203125" style="250" customWidth="1"/>
    <col min="8203" max="8203" width="5.33203125" style="250" customWidth="1"/>
    <col min="8204" max="8205" width="6.83203125" style="250" customWidth="1"/>
    <col min="8206" max="8208" width="5.33203125" style="250" customWidth="1"/>
    <col min="8209" max="8209" width="8.1640625" style="250" customWidth="1"/>
    <col min="8210" max="8210" width="8.83203125" style="250" customWidth="1"/>
    <col min="8211" max="8211" width="5.33203125" style="250" customWidth="1"/>
    <col min="8212" max="8212" width="8.1640625" style="250" customWidth="1"/>
    <col min="8213" max="8213" width="5.33203125" style="250" customWidth="1"/>
    <col min="8214" max="8214" width="8.1640625" style="250" bestFit="1" customWidth="1"/>
    <col min="8215" max="8215" width="6.83203125" style="250" customWidth="1"/>
    <col min="8216" max="8216" width="11.83203125" style="250" bestFit="1" customWidth="1"/>
    <col min="8217" max="8218" width="5.33203125" style="250" customWidth="1"/>
    <col min="8219" max="8219" width="6.83203125" style="250" customWidth="1"/>
    <col min="8220" max="8220" width="11.83203125" style="250" bestFit="1" customWidth="1"/>
    <col min="8221" max="8221" width="7.33203125" style="250" customWidth="1"/>
    <col min="8222" max="8222" width="10.83203125" style="250" customWidth="1"/>
    <col min="8223" max="8241" width="5.33203125" style="250" customWidth="1"/>
    <col min="8242" max="8242" width="6.83203125" style="250" customWidth="1"/>
    <col min="8243" max="8253" width="5.33203125" style="250" customWidth="1"/>
    <col min="8254" max="8254" width="10.83203125" style="250" customWidth="1"/>
    <col min="8255" max="8267" width="5.33203125" style="250" customWidth="1"/>
    <col min="8268" max="8268" width="10.83203125" style="250" customWidth="1"/>
    <col min="8269" max="8275" width="5.33203125" style="250" customWidth="1"/>
    <col min="8276" max="8276" width="6.83203125" style="250" customWidth="1"/>
    <col min="8277" max="8277" width="10.83203125" style="250" customWidth="1"/>
    <col min="8278" max="8280" width="5.33203125" style="250" customWidth="1"/>
    <col min="8281" max="8281" width="11.83203125" style="250" bestFit="1" customWidth="1"/>
    <col min="8282" max="8282" width="8.1640625" style="250" bestFit="1" customWidth="1"/>
    <col min="8283" max="8283" width="6.83203125" style="250" customWidth="1"/>
    <col min="8284" max="8286" width="5.33203125" style="250" customWidth="1"/>
    <col min="8287" max="8287" width="7.5" style="250" customWidth="1"/>
    <col min="8288" max="8291" width="5.33203125" style="250" customWidth="1"/>
    <col min="8292" max="8292" width="5.83203125" style="250" customWidth="1"/>
    <col min="8293" max="8293" width="12.33203125" style="250" bestFit="1" customWidth="1"/>
    <col min="8294" max="8448" width="8.6640625" style="250"/>
    <col min="8449" max="8449" width="14.83203125" style="250" customWidth="1"/>
    <col min="8450" max="8450" width="12.83203125" style="250" customWidth="1"/>
    <col min="8451" max="8451" width="11.5" style="250" customWidth="1"/>
    <col min="8452" max="8452" width="5.33203125" style="250" customWidth="1"/>
    <col min="8453" max="8453" width="8.1640625" style="250" bestFit="1" customWidth="1"/>
    <col min="8454" max="8454" width="7" style="250" customWidth="1"/>
    <col min="8455" max="8455" width="8.1640625" style="250" bestFit="1" customWidth="1"/>
    <col min="8456" max="8456" width="5.33203125" style="250" customWidth="1"/>
    <col min="8457" max="8457" width="13" style="250" customWidth="1"/>
    <col min="8458" max="8458" width="6.83203125" style="250" customWidth="1"/>
    <col min="8459" max="8459" width="5.33203125" style="250" customWidth="1"/>
    <col min="8460" max="8461" width="6.83203125" style="250" customWidth="1"/>
    <col min="8462" max="8464" width="5.33203125" style="250" customWidth="1"/>
    <col min="8465" max="8465" width="8.1640625" style="250" customWidth="1"/>
    <col min="8466" max="8466" width="8.83203125" style="250" customWidth="1"/>
    <col min="8467" max="8467" width="5.33203125" style="250" customWidth="1"/>
    <col min="8468" max="8468" width="8.1640625" style="250" customWidth="1"/>
    <col min="8469" max="8469" width="5.33203125" style="250" customWidth="1"/>
    <col min="8470" max="8470" width="8.1640625" style="250" bestFit="1" customWidth="1"/>
    <col min="8471" max="8471" width="6.83203125" style="250" customWidth="1"/>
    <col min="8472" max="8472" width="11.83203125" style="250" bestFit="1" customWidth="1"/>
    <col min="8473" max="8474" width="5.33203125" style="250" customWidth="1"/>
    <col min="8475" max="8475" width="6.83203125" style="250" customWidth="1"/>
    <col min="8476" max="8476" width="11.83203125" style="250" bestFit="1" customWidth="1"/>
    <col min="8477" max="8477" width="7.33203125" style="250" customWidth="1"/>
    <col min="8478" max="8478" width="10.83203125" style="250" customWidth="1"/>
    <col min="8479" max="8497" width="5.33203125" style="250" customWidth="1"/>
    <col min="8498" max="8498" width="6.83203125" style="250" customWidth="1"/>
    <col min="8499" max="8509" width="5.33203125" style="250" customWidth="1"/>
    <col min="8510" max="8510" width="10.83203125" style="250" customWidth="1"/>
    <col min="8511" max="8523" width="5.33203125" style="250" customWidth="1"/>
    <col min="8524" max="8524" width="10.83203125" style="250" customWidth="1"/>
    <col min="8525" max="8531" width="5.33203125" style="250" customWidth="1"/>
    <col min="8532" max="8532" width="6.83203125" style="250" customWidth="1"/>
    <col min="8533" max="8533" width="10.83203125" style="250" customWidth="1"/>
    <col min="8534" max="8536" width="5.33203125" style="250" customWidth="1"/>
    <col min="8537" max="8537" width="11.83203125" style="250" bestFit="1" customWidth="1"/>
    <col min="8538" max="8538" width="8.1640625" style="250" bestFit="1" customWidth="1"/>
    <col min="8539" max="8539" width="6.83203125" style="250" customWidth="1"/>
    <col min="8540" max="8542" width="5.33203125" style="250" customWidth="1"/>
    <col min="8543" max="8543" width="7.5" style="250" customWidth="1"/>
    <col min="8544" max="8547" width="5.33203125" style="250" customWidth="1"/>
    <col min="8548" max="8548" width="5.83203125" style="250" customWidth="1"/>
    <col min="8549" max="8549" width="12.33203125" style="250" bestFit="1" customWidth="1"/>
    <col min="8550" max="8704" width="8.6640625" style="250"/>
    <col min="8705" max="8705" width="14.83203125" style="250" customWidth="1"/>
    <col min="8706" max="8706" width="12.83203125" style="250" customWidth="1"/>
    <col min="8707" max="8707" width="11.5" style="250" customWidth="1"/>
    <col min="8708" max="8708" width="5.33203125" style="250" customWidth="1"/>
    <col min="8709" max="8709" width="8.1640625" style="250" bestFit="1" customWidth="1"/>
    <col min="8710" max="8710" width="7" style="250" customWidth="1"/>
    <col min="8711" max="8711" width="8.1640625" style="250" bestFit="1" customWidth="1"/>
    <col min="8712" max="8712" width="5.33203125" style="250" customWidth="1"/>
    <col min="8713" max="8713" width="13" style="250" customWidth="1"/>
    <col min="8714" max="8714" width="6.83203125" style="250" customWidth="1"/>
    <col min="8715" max="8715" width="5.33203125" style="250" customWidth="1"/>
    <col min="8716" max="8717" width="6.83203125" style="250" customWidth="1"/>
    <col min="8718" max="8720" width="5.33203125" style="250" customWidth="1"/>
    <col min="8721" max="8721" width="8.1640625" style="250" customWidth="1"/>
    <col min="8722" max="8722" width="8.83203125" style="250" customWidth="1"/>
    <col min="8723" max="8723" width="5.33203125" style="250" customWidth="1"/>
    <col min="8724" max="8724" width="8.1640625" style="250" customWidth="1"/>
    <col min="8725" max="8725" width="5.33203125" style="250" customWidth="1"/>
    <col min="8726" max="8726" width="8.1640625" style="250" bestFit="1" customWidth="1"/>
    <col min="8727" max="8727" width="6.83203125" style="250" customWidth="1"/>
    <col min="8728" max="8728" width="11.83203125" style="250" bestFit="1" customWidth="1"/>
    <col min="8729" max="8730" width="5.33203125" style="250" customWidth="1"/>
    <col min="8731" max="8731" width="6.83203125" style="250" customWidth="1"/>
    <col min="8732" max="8732" width="11.83203125" style="250" bestFit="1" customWidth="1"/>
    <col min="8733" max="8733" width="7.33203125" style="250" customWidth="1"/>
    <col min="8734" max="8734" width="10.83203125" style="250" customWidth="1"/>
    <col min="8735" max="8753" width="5.33203125" style="250" customWidth="1"/>
    <col min="8754" max="8754" width="6.83203125" style="250" customWidth="1"/>
    <col min="8755" max="8765" width="5.33203125" style="250" customWidth="1"/>
    <col min="8766" max="8766" width="10.83203125" style="250" customWidth="1"/>
    <col min="8767" max="8779" width="5.33203125" style="250" customWidth="1"/>
    <col min="8780" max="8780" width="10.83203125" style="250" customWidth="1"/>
    <col min="8781" max="8787" width="5.33203125" style="250" customWidth="1"/>
    <col min="8788" max="8788" width="6.83203125" style="250" customWidth="1"/>
    <col min="8789" max="8789" width="10.83203125" style="250" customWidth="1"/>
    <col min="8790" max="8792" width="5.33203125" style="250" customWidth="1"/>
    <col min="8793" max="8793" width="11.83203125" style="250" bestFit="1" customWidth="1"/>
    <col min="8794" max="8794" width="8.1640625" style="250" bestFit="1" customWidth="1"/>
    <col min="8795" max="8795" width="6.83203125" style="250" customWidth="1"/>
    <col min="8796" max="8798" width="5.33203125" style="250" customWidth="1"/>
    <col min="8799" max="8799" width="7.5" style="250" customWidth="1"/>
    <col min="8800" max="8803" width="5.33203125" style="250" customWidth="1"/>
    <col min="8804" max="8804" width="5.83203125" style="250" customWidth="1"/>
    <col min="8805" max="8805" width="12.33203125" style="250" bestFit="1" customWidth="1"/>
    <col min="8806" max="8960" width="8.6640625" style="250"/>
    <col min="8961" max="8961" width="14.83203125" style="250" customWidth="1"/>
    <col min="8962" max="8962" width="12.83203125" style="250" customWidth="1"/>
    <col min="8963" max="8963" width="11.5" style="250" customWidth="1"/>
    <col min="8964" max="8964" width="5.33203125" style="250" customWidth="1"/>
    <col min="8965" max="8965" width="8.1640625" style="250" bestFit="1" customWidth="1"/>
    <col min="8966" max="8966" width="7" style="250" customWidth="1"/>
    <col min="8967" max="8967" width="8.1640625" style="250" bestFit="1" customWidth="1"/>
    <col min="8968" max="8968" width="5.33203125" style="250" customWidth="1"/>
    <col min="8969" max="8969" width="13" style="250" customWidth="1"/>
    <col min="8970" max="8970" width="6.83203125" style="250" customWidth="1"/>
    <col min="8971" max="8971" width="5.33203125" style="250" customWidth="1"/>
    <col min="8972" max="8973" width="6.83203125" style="250" customWidth="1"/>
    <col min="8974" max="8976" width="5.33203125" style="250" customWidth="1"/>
    <col min="8977" max="8977" width="8.1640625" style="250" customWidth="1"/>
    <col min="8978" max="8978" width="8.83203125" style="250" customWidth="1"/>
    <col min="8979" max="8979" width="5.33203125" style="250" customWidth="1"/>
    <col min="8980" max="8980" width="8.1640625" style="250" customWidth="1"/>
    <col min="8981" max="8981" width="5.33203125" style="250" customWidth="1"/>
    <col min="8982" max="8982" width="8.1640625" style="250" bestFit="1" customWidth="1"/>
    <col min="8983" max="8983" width="6.83203125" style="250" customWidth="1"/>
    <col min="8984" max="8984" width="11.83203125" style="250" bestFit="1" customWidth="1"/>
    <col min="8985" max="8986" width="5.33203125" style="250" customWidth="1"/>
    <col min="8987" max="8987" width="6.83203125" style="250" customWidth="1"/>
    <col min="8988" max="8988" width="11.83203125" style="250" bestFit="1" customWidth="1"/>
    <col min="8989" max="8989" width="7.33203125" style="250" customWidth="1"/>
    <col min="8990" max="8990" width="10.83203125" style="250" customWidth="1"/>
    <col min="8991" max="9009" width="5.33203125" style="250" customWidth="1"/>
    <col min="9010" max="9010" width="6.83203125" style="250" customWidth="1"/>
    <col min="9011" max="9021" width="5.33203125" style="250" customWidth="1"/>
    <col min="9022" max="9022" width="10.83203125" style="250" customWidth="1"/>
    <col min="9023" max="9035" width="5.33203125" style="250" customWidth="1"/>
    <col min="9036" max="9036" width="10.83203125" style="250" customWidth="1"/>
    <col min="9037" max="9043" width="5.33203125" style="250" customWidth="1"/>
    <col min="9044" max="9044" width="6.83203125" style="250" customWidth="1"/>
    <col min="9045" max="9045" width="10.83203125" style="250" customWidth="1"/>
    <col min="9046" max="9048" width="5.33203125" style="250" customWidth="1"/>
    <col min="9049" max="9049" width="11.83203125" style="250" bestFit="1" customWidth="1"/>
    <col min="9050" max="9050" width="8.1640625" style="250" bestFit="1" customWidth="1"/>
    <col min="9051" max="9051" width="6.83203125" style="250" customWidth="1"/>
    <col min="9052" max="9054" width="5.33203125" style="250" customWidth="1"/>
    <col min="9055" max="9055" width="7.5" style="250" customWidth="1"/>
    <col min="9056" max="9059" width="5.33203125" style="250" customWidth="1"/>
    <col min="9060" max="9060" width="5.83203125" style="250" customWidth="1"/>
    <col min="9061" max="9061" width="12.33203125" style="250" bestFit="1" customWidth="1"/>
    <col min="9062" max="9216" width="8.6640625" style="250"/>
    <col min="9217" max="9217" width="14.83203125" style="250" customWidth="1"/>
    <col min="9218" max="9218" width="12.83203125" style="250" customWidth="1"/>
    <col min="9219" max="9219" width="11.5" style="250" customWidth="1"/>
    <col min="9220" max="9220" width="5.33203125" style="250" customWidth="1"/>
    <col min="9221" max="9221" width="8.1640625" style="250" bestFit="1" customWidth="1"/>
    <col min="9222" max="9222" width="7" style="250" customWidth="1"/>
    <col min="9223" max="9223" width="8.1640625" style="250" bestFit="1" customWidth="1"/>
    <col min="9224" max="9224" width="5.33203125" style="250" customWidth="1"/>
    <col min="9225" max="9225" width="13" style="250" customWidth="1"/>
    <col min="9226" max="9226" width="6.83203125" style="250" customWidth="1"/>
    <col min="9227" max="9227" width="5.33203125" style="250" customWidth="1"/>
    <col min="9228" max="9229" width="6.83203125" style="250" customWidth="1"/>
    <col min="9230" max="9232" width="5.33203125" style="250" customWidth="1"/>
    <col min="9233" max="9233" width="8.1640625" style="250" customWidth="1"/>
    <col min="9234" max="9234" width="8.83203125" style="250" customWidth="1"/>
    <col min="9235" max="9235" width="5.33203125" style="250" customWidth="1"/>
    <col min="9236" max="9236" width="8.1640625" style="250" customWidth="1"/>
    <col min="9237" max="9237" width="5.33203125" style="250" customWidth="1"/>
    <col min="9238" max="9238" width="8.1640625" style="250" bestFit="1" customWidth="1"/>
    <col min="9239" max="9239" width="6.83203125" style="250" customWidth="1"/>
    <col min="9240" max="9240" width="11.83203125" style="250" bestFit="1" customWidth="1"/>
    <col min="9241" max="9242" width="5.33203125" style="250" customWidth="1"/>
    <col min="9243" max="9243" width="6.83203125" style="250" customWidth="1"/>
    <col min="9244" max="9244" width="11.83203125" style="250" bestFit="1" customWidth="1"/>
    <col min="9245" max="9245" width="7.33203125" style="250" customWidth="1"/>
    <col min="9246" max="9246" width="10.83203125" style="250" customWidth="1"/>
    <col min="9247" max="9265" width="5.33203125" style="250" customWidth="1"/>
    <col min="9266" max="9266" width="6.83203125" style="250" customWidth="1"/>
    <col min="9267" max="9277" width="5.33203125" style="250" customWidth="1"/>
    <col min="9278" max="9278" width="10.83203125" style="250" customWidth="1"/>
    <col min="9279" max="9291" width="5.33203125" style="250" customWidth="1"/>
    <col min="9292" max="9292" width="10.83203125" style="250" customWidth="1"/>
    <col min="9293" max="9299" width="5.33203125" style="250" customWidth="1"/>
    <col min="9300" max="9300" width="6.83203125" style="250" customWidth="1"/>
    <col min="9301" max="9301" width="10.83203125" style="250" customWidth="1"/>
    <col min="9302" max="9304" width="5.33203125" style="250" customWidth="1"/>
    <col min="9305" max="9305" width="11.83203125" style="250" bestFit="1" customWidth="1"/>
    <col min="9306" max="9306" width="8.1640625" style="250" bestFit="1" customWidth="1"/>
    <col min="9307" max="9307" width="6.83203125" style="250" customWidth="1"/>
    <col min="9308" max="9310" width="5.33203125" style="250" customWidth="1"/>
    <col min="9311" max="9311" width="7.5" style="250" customWidth="1"/>
    <col min="9312" max="9315" width="5.33203125" style="250" customWidth="1"/>
    <col min="9316" max="9316" width="5.83203125" style="250" customWidth="1"/>
    <col min="9317" max="9317" width="12.33203125" style="250" bestFit="1" customWidth="1"/>
    <col min="9318" max="9472" width="8.6640625" style="250"/>
    <col min="9473" max="9473" width="14.83203125" style="250" customWidth="1"/>
    <col min="9474" max="9474" width="12.83203125" style="250" customWidth="1"/>
    <col min="9475" max="9475" width="11.5" style="250" customWidth="1"/>
    <col min="9476" max="9476" width="5.33203125" style="250" customWidth="1"/>
    <col min="9477" max="9477" width="8.1640625" style="250" bestFit="1" customWidth="1"/>
    <col min="9478" max="9478" width="7" style="250" customWidth="1"/>
    <col min="9479" max="9479" width="8.1640625" style="250" bestFit="1" customWidth="1"/>
    <col min="9480" max="9480" width="5.33203125" style="250" customWidth="1"/>
    <col min="9481" max="9481" width="13" style="250" customWidth="1"/>
    <col min="9482" max="9482" width="6.83203125" style="250" customWidth="1"/>
    <col min="9483" max="9483" width="5.33203125" style="250" customWidth="1"/>
    <col min="9484" max="9485" width="6.83203125" style="250" customWidth="1"/>
    <col min="9486" max="9488" width="5.33203125" style="250" customWidth="1"/>
    <col min="9489" max="9489" width="8.1640625" style="250" customWidth="1"/>
    <col min="9490" max="9490" width="8.83203125" style="250" customWidth="1"/>
    <col min="9491" max="9491" width="5.33203125" style="250" customWidth="1"/>
    <col min="9492" max="9492" width="8.1640625" style="250" customWidth="1"/>
    <col min="9493" max="9493" width="5.33203125" style="250" customWidth="1"/>
    <col min="9494" max="9494" width="8.1640625" style="250" bestFit="1" customWidth="1"/>
    <col min="9495" max="9495" width="6.83203125" style="250" customWidth="1"/>
    <col min="9496" max="9496" width="11.83203125" style="250" bestFit="1" customWidth="1"/>
    <col min="9497" max="9498" width="5.33203125" style="250" customWidth="1"/>
    <col min="9499" max="9499" width="6.83203125" style="250" customWidth="1"/>
    <col min="9500" max="9500" width="11.83203125" style="250" bestFit="1" customWidth="1"/>
    <col min="9501" max="9501" width="7.33203125" style="250" customWidth="1"/>
    <col min="9502" max="9502" width="10.83203125" style="250" customWidth="1"/>
    <col min="9503" max="9521" width="5.33203125" style="250" customWidth="1"/>
    <col min="9522" max="9522" width="6.83203125" style="250" customWidth="1"/>
    <col min="9523" max="9533" width="5.33203125" style="250" customWidth="1"/>
    <col min="9534" max="9534" width="10.83203125" style="250" customWidth="1"/>
    <col min="9535" max="9547" width="5.33203125" style="250" customWidth="1"/>
    <col min="9548" max="9548" width="10.83203125" style="250" customWidth="1"/>
    <col min="9549" max="9555" width="5.33203125" style="250" customWidth="1"/>
    <col min="9556" max="9556" width="6.83203125" style="250" customWidth="1"/>
    <col min="9557" max="9557" width="10.83203125" style="250" customWidth="1"/>
    <col min="9558" max="9560" width="5.33203125" style="250" customWidth="1"/>
    <col min="9561" max="9561" width="11.83203125" style="250" bestFit="1" customWidth="1"/>
    <col min="9562" max="9562" width="8.1640625" style="250" bestFit="1" customWidth="1"/>
    <col min="9563" max="9563" width="6.83203125" style="250" customWidth="1"/>
    <col min="9564" max="9566" width="5.33203125" style="250" customWidth="1"/>
    <col min="9567" max="9567" width="7.5" style="250" customWidth="1"/>
    <col min="9568" max="9571" width="5.33203125" style="250" customWidth="1"/>
    <col min="9572" max="9572" width="5.83203125" style="250" customWidth="1"/>
    <col min="9573" max="9573" width="12.33203125" style="250" bestFit="1" customWidth="1"/>
    <col min="9574" max="9728" width="8.6640625" style="250"/>
    <col min="9729" max="9729" width="14.83203125" style="250" customWidth="1"/>
    <col min="9730" max="9730" width="12.83203125" style="250" customWidth="1"/>
    <col min="9731" max="9731" width="11.5" style="250" customWidth="1"/>
    <col min="9732" max="9732" width="5.33203125" style="250" customWidth="1"/>
    <col min="9733" max="9733" width="8.1640625" style="250" bestFit="1" customWidth="1"/>
    <col min="9734" max="9734" width="7" style="250" customWidth="1"/>
    <col min="9735" max="9735" width="8.1640625" style="250" bestFit="1" customWidth="1"/>
    <col min="9736" max="9736" width="5.33203125" style="250" customWidth="1"/>
    <col min="9737" max="9737" width="13" style="250" customWidth="1"/>
    <col min="9738" max="9738" width="6.83203125" style="250" customWidth="1"/>
    <col min="9739" max="9739" width="5.33203125" style="250" customWidth="1"/>
    <col min="9740" max="9741" width="6.83203125" style="250" customWidth="1"/>
    <col min="9742" max="9744" width="5.33203125" style="250" customWidth="1"/>
    <col min="9745" max="9745" width="8.1640625" style="250" customWidth="1"/>
    <col min="9746" max="9746" width="8.83203125" style="250" customWidth="1"/>
    <col min="9747" max="9747" width="5.33203125" style="250" customWidth="1"/>
    <col min="9748" max="9748" width="8.1640625" style="250" customWidth="1"/>
    <col min="9749" max="9749" width="5.33203125" style="250" customWidth="1"/>
    <col min="9750" max="9750" width="8.1640625" style="250" bestFit="1" customWidth="1"/>
    <col min="9751" max="9751" width="6.83203125" style="250" customWidth="1"/>
    <col min="9752" max="9752" width="11.83203125" style="250" bestFit="1" customWidth="1"/>
    <col min="9753" max="9754" width="5.33203125" style="250" customWidth="1"/>
    <col min="9755" max="9755" width="6.83203125" style="250" customWidth="1"/>
    <col min="9756" max="9756" width="11.83203125" style="250" bestFit="1" customWidth="1"/>
    <col min="9757" max="9757" width="7.33203125" style="250" customWidth="1"/>
    <col min="9758" max="9758" width="10.83203125" style="250" customWidth="1"/>
    <col min="9759" max="9777" width="5.33203125" style="250" customWidth="1"/>
    <col min="9778" max="9778" width="6.83203125" style="250" customWidth="1"/>
    <col min="9779" max="9789" width="5.33203125" style="250" customWidth="1"/>
    <col min="9790" max="9790" width="10.83203125" style="250" customWidth="1"/>
    <col min="9791" max="9803" width="5.33203125" style="250" customWidth="1"/>
    <col min="9804" max="9804" width="10.83203125" style="250" customWidth="1"/>
    <col min="9805" max="9811" width="5.33203125" style="250" customWidth="1"/>
    <col min="9812" max="9812" width="6.83203125" style="250" customWidth="1"/>
    <col min="9813" max="9813" width="10.83203125" style="250" customWidth="1"/>
    <col min="9814" max="9816" width="5.33203125" style="250" customWidth="1"/>
    <col min="9817" max="9817" width="11.83203125" style="250" bestFit="1" customWidth="1"/>
    <col min="9818" max="9818" width="8.1640625" style="250" bestFit="1" customWidth="1"/>
    <col min="9819" max="9819" width="6.83203125" style="250" customWidth="1"/>
    <col min="9820" max="9822" width="5.33203125" style="250" customWidth="1"/>
    <col min="9823" max="9823" width="7.5" style="250" customWidth="1"/>
    <col min="9824" max="9827" width="5.33203125" style="250" customWidth="1"/>
    <col min="9828" max="9828" width="5.83203125" style="250" customWidth="1"/>
    <col min="9829" max="9829" width="12.33203125" style="250" bestFit="1" customWidth="1"/>
    <col min="9830" max="9984" width="8.6640625" style="250"/>
    <col min="9985" max="9985" width="14.83203125" style="250" customWidth="1"/>
    <col min="9986" max="9986" width="12.83203125" style="250" customWidth="1"/>
    <col min="9987" max="9987" width="11.5" style="250" customWidth="1"/>
    <col min="9988" max="9988" width="5.33203125" style="250" customWidth="1"/>
    <col min="9989" max="9989" width="8.1640625" style="250" bestFit="1" customWidth="1"/>
    <col min="9990" max="9990" width="7" style="250" customWidth="1"/>
    <col min="9991" max="9991" width="8.1640625" style="250" bestFit="1" customWidth="1"/>
    <col min="9992" max="9992" width="5.33203125" style="250" customWidth="1"/>
    <col min="9993" max="9993" width="13" style="250" customWidth="1"/>
    <col min="9994" max="9994" width="6.83203125" style="250" customWidth="1"/>
    <col min="9995" max="9995" width="5.33203125" style="250" customWidth="1"/>
    <col min="9996" max="9997" width="6.83203125" style="250" customWidth="1"/>
    <col min="9998" max="10000" width="5.33203125" style="250" customWidth="1"/>
    <col min="10001" max="10001" width="8.1640625" style="250" customWidth="1"/>
    <col min="10002" max="10002" width="8.83203125" style="250" customWidth="1"/>
    <col min="10003" max="10003" width="5.33203125" style="250" customWidth="1"/>
    <col min="10004" max="10004" width="8.1640625" style="250" customWidth="1"/>
    <col min="10005" max="10005" width="5.33203125" style="250" customWidth="1"/>
    <col min="10006" max="10006" width="8.1640625" style="250" bestFit="1" customWidth="1"/>
    <col min="10007" max="10007" width="6.83203125" style="250" customWidth="1"/>
    <col min="10008" max="10008" width="11.83203125" style="250" bestFit="1" customWidth="1"/>
    <col min="10009" max="10010" width="5.33203125" style="250" customWidth="1"/>
    <col min="10011" max="10011" width="6.83203125" style="250" customWidth="1"/>
    <col min="10012" max="10012" width="11.83203125" style="250" bestFit="1" customWidth="1"/>
    <col min="10013" max="10013" width="7.33203125" style="250" customWidth="1"/>
    <col min="10014" max="10014" width="10.83203125" style="250" customWidth="1"/>
    <col min="10015" max="10033" width="5.33203125" style="250" customWidth="1"/>
    <col min="10034" max="10034" width="6.83203125" style="250" customWidth="1"/>
    <col min="10035" max="10045" width="5.33203125" style="250" customWidth="1"/>
    <col min="10046" max="10046" width="10.83203125" style="250" customWidth="1"/>
    <col min="10047" max="10059" width="5.33203125" style="250" customWidth="1"/>
    <col min="10060" max="10060" width="10.83203125" style="250" customWidth="1"/>
    <col min="10061" max="10067" width="5.33203125" style="250" customWidth="1"/>
    <col min="10068" max="10068" width="6.83203125" style="250" customWidth="1"/>
    <col min="10069" max="10069" width="10.83203125" style="250" customWidth="1"/>
    <col min="10070" max="10072" width="5.33203125" style="250" customWidth="1"/>
    <col min="10073" max="10073" width="11.83203125" style="250" bestFit="1" customWidth="1"/>
    <col min="10074" max="10074" width="8.1640625" style="250" bestFit="1" customWidth="1"/>
    <col min="10075" max="10075" width="6.83203125" style="250" customWidth="1"/>
    <col min="10076" max="10078" width="5.33203125" style="250" customWidth="1"/>
    <col min="10079" max="10079" width="7.5" style="250" customWidth="1"/>
    <col min="10080" max="10083" width="5.33203125" style="250" customWidth="1"/>
    <col min="10084" max="10084" width="5.83203125" style="250" customWidth="1"/>
    <col min="10085" max="10085" width="12.33203125" style="250" bestFit="1" customWidth="1"/>
    <col min="10086" max="10240" width="8.6640625" style="250"/>
    <col min="10241" max="10241" width="14.83203125" style="250" customWidth="1"/>
    <col min="10242" max="10242" width="12.83203125" style="250" customWidth="1"/>
    <col min="10243" max="10243" width="11.5" style="250" customWidth="1"/>
    <col min="10244" max="10244" width="5.33203125" style="250" customWidth="1"/>
    <col min="10245" max="10245" width="8.1640625" style="250" bestFit="1" customWidth="1"/>
    <col min="10246" max="10246" width="7" style="250" customWidth="1"/>
    <col min="10247" max="10247" width="8.1640625" style="250" bestFit="1" customWidth="1"/>
    <col min="10248" max="10248" width="5.33203125" style="250" customWidth="1"/>
    <col min="10249" max="10249" width="13" style="250" customWidth="1"/>
    <col min="10250" max="10250" width="6.83203125" style="250" customWidth="1"/>
    <col min="10251" max="10251" width="5.33203125" style="250" customWidth="1"/>
    <col min="10252" max="10253" width="6.83203125" style="250" customWidth="1"/>
    <col min="10254" max="10256" width="5.33203125" style="250" customWidth="1"/>
    <col min="10257" max="10257" width="8.1640625" style="250" customWidth="1"/>
    <col min="10258" max="10258" width="8.83203125" style="250" customWidth="1"/>
    <col min="10259" max="10259" width="5.33203125" style="250" customWidth="1"/>
    <col min="10260" max="10260" width="8.1640625" style="250" customWidth="1"/>
    <col min="10261" max="10261" width="5.33203125" style="250" customWidth="1"/>
    <col min="10262" max="10262" width="8.1640625" style="250" bestFit="1" customWidth="1"/>
    <col min="10263" max="10263" width="6.83203125" style="250" customWidth="1"/>
    <col min="10264" max="10264" width="11.83203125" style="250" bestFit="1" customWidth="1"/>
    <col min="10265" max="10266" width="5.33203125" style="250" customWidth="1"/>
    <col min="10267" max="10267" width="6.83203125" style="250" customWidth="1"/>
    <col min="10268" max="10268" width="11.83203125" style="250" bestFit="1" customWidth="1"/>
    <col min="10269" max="10269" width="7.33203125" style="250" customWidth="1"/>
    <col min="10270" max="10270" width="10.83203125" style="250" customWidth="1"/>
    <col min="10271" max="10289" width="5.33203125" style="250" customWidth="1"/>
    <col min="10290" max="10290" width="6.83203125" style="250" customWidth="1"/>
    <col min="10291" max="10301" width="5.33203125" style="250" customWidth="1"/>
    <col min="10302" max="10302" width="10.83203125" style="250" customWidth="1"/>
    <col min="10303" max="10315" width="5.33203125" style="250" customWidth="1"/>
    <col min="10316" max="10316" width="10.83203125" style="250" customWidth="1"/>
    <col min="10317" max="10323" width="5.33203125" style="250" customWidth="1"/>
    <col min="10324" max="10324" width="6.83203125" style="250" customWidth="1"/>
    <col min="10325" max="10325" width="10.83203125" style="250" customWidth="1"/>
    <col min="10326" max="10328" width="5.33203125" style="250" customWidth="1"/>
    <col min="10329" max="10329" width="11.83203125" style="250" bestFit="1" customWidth="1"/>
    <col min="10330" max="10330" width="8.1640625" style="250" bestFit="1" customWidth="1"/>
    <col min="10331" max="10331" width="6.83203125" style="250" customWidth="1"/>
    <col min="10332" max="10334" width="5.33203125" style="250" customWidth="1"/>
    <col min="10335" max="10335" width="7.5" style="250" customWidth="1"/>
    <col min="10336" max="10339" width="5.33203125" style="250" customWidth="1"/>
    <col min="10340" max="10340" width="5.83203125" style="250" customWidth="1"/>
    <col min="10341" max="10341" width="12.33203125" style="250" bestFit="1" customWidth="1"/>
    <col min="10342" max="10496" width="8.6640625" style="250"/>
    <col min="10497" max="10497" width="14.83203125" style="250" customWidth="1"/>
    <col min="10498" max="10498" width="12.83203125" style="250" customWidth="1"/>
    <col min="10499" max="10499" width="11.5" style="250" customWidth="1"/>
    <col min="10500" max="10500" width="5.33203125" style="250" customWidth="1"/>
    <col min="10501" max="10501" width="8.1640625" style="250" bestFit="1" customWidth="1"/>
    <col min="10502" max="10502" width="7" style="250" customWidth="1"/>
    <col min="10503" max="10503" width="8.1640625" style="250" bestFit="1" customWidth="1"/>
    <col min="10504" max="10504" width="5.33203125" style="250" customWidth="1"/>
    <col min="10505" max="10505" width="13" style="250" customWidth="1"/>
    <col min="10506" max="10506" width="6.83203125" style="250" customWidth="1"/>
    <col min="10507" max="10507" width="5.33203125" style="250" customWidth="1"/>
    <col min="10508" max="10509" width="6.83203125" style="250" customWidth="1"/>
    <col min="10510" max="10512" width="5.33203125" style="250" customWidth="1"/>
    <col min="10513" max="10513" width="8.1640625" style="250" customWidth="1"/>
    <col min="10514" max="10514" width="8.83203125" style="250" customWidth="1"/>
    <col min="10515" max="10515" width="5.33203125" style="250" customWidth="1"/>
    <col min="10516" max="10516" width="8.1640625" style="250" customWidth="1"/>
    <col min="10517" max="10517" width="5.33203125" style="250" customWidth="1"/>
    <col min="10518" max="10518" width="8.1640625" style="250" bestFit="1" customWidth="1"/>
    <col min="10519" max="10519" width="6.83203125" style="250" customWidth="1"/>
    <col min="10520" max="10520" width="11.83203125" style="250" bestFit="1" customWidth="1"/>
    <col min="10521" max="10522" width="5.33203125" style="250" customWidth="1"/>
    <col min="10523" max="10523" width="6.83203125" style="250" customWidth="1"/>
    <col min="10524" max="10524" width="11.83203125" style="250" bestFit="1" customWidth="1"/>
    <col min="10525" max="10525" width="7.33203125" style="250" customWidth="1"/>
    <col min="10526" max="10526" width="10.83203125" style="250" customWidth="1"/>
    <col min="10527" max="10545" width="5.33203125" style="250" customWidth="1"/>
    <col min="10546" max="10546" width="6.83203125" style="250" customWidth="1"/>
    <col min="10547" max="10557" width="5.33203125" style="250" customWidth="1"/>
    <col min="10558" max="10558" width="10.83203125" style="250" customWidth="1"/>
    <col min="10559" max="10571" width="5.33203125" style="250" customWidth="1"/>
    <col min="10572" max="10572" width="10.83203125" style="250" customWidth="1"/>
    <col min="10573" max="10579" width="5.33203125" style="250" customWidth="1"/>
    <col min="10580" max="10580" width="6.83203125" style="250" customWidth="1"/>
    <col min="10581" max="10581" width="10.83203125" style="250" customWidth="1"/>
    <col min="10582" max="10584" width="5.33203125" style="250" customWidth="1"/>
    <col min="10585" max="10585" width="11.83203125" style="250" bestFit="1" customWidth="1"/>
    <col min="10586" max="10586" width="8.1640625" style="250" bestFit="1" customWidth="1"/>
    <col min="10587" max="10587" width="6.83203125" style="250" customWidth="1"/>
    <col min="10588" max="10590" width="5.33203125" style="250" customWidth="1"/>
    <col min="10591" max="10591" width="7.5" style="250" customWidth="1"/>
    <col min="10592" max="10595" width="5.33203125" style="250" customWidth="1"/>
    <col min="10596" max="10596" width="5.83203125" style="250" customWidth="1"/>
    <col min="10597" max="10597" width="12.33203125" style="250" bestFit="1" customWidth="1"/>
    <col min="10598" max="10752" width="8.6640625" style="250"/>
    <col min="10753" max="10753" width="14.83203125" style="250" customWidth="1"/>
    <col min="10754" max="10754" width="12.83203125" style="250" customWidth="1"/>
    <col min="10755" max="10755" width="11.5" style="250" customWidth="1"/>
    <col min="10756" max="10756" width="5.33203125" style="250" customWidth="1"/>
    <col min="10757" max="10757" width="8.1640625" style="250" bestFit="1" customWidth="1"/>
    <col min="10758" max="10758" width="7" style="250" customWidth="1"/>
    <col min="10759" max="10759" width="8.1640625" style="250" bestFit="1" customWidth="1"/>
    <col min="10760" max="10760" width="5.33203125" style="250" customWidth="1"/>
    <col min="10761" max="10761" width="13" style="250" customWidth="1"/>
    <col min="10762" max="10762" width="6.83203125" style="250" customWidth="1"/>
    <col min="10763" max="10763" width="5.33203125" style="250" customWidth="1"/>
    <col min="10764" max="10765" width="6.83203125" style="250" customWidth="1"/>
    <col min="10766" max="10768" width="5.33203125" style="250" customWidth="1"/>
    <col min="10769" max="10769" width="8.1640625" style="250" customWidth="1"/>
    <col min="10770" max="10770" width="8.83203125" style="250" customWidth="1"/>
    <col min="10771" max="10771" width="5.33203125" style="250" customWidth="1"/>
    <col min="10772" max="10772" width="8.1640625" style="250" customWidth="1"/>
    <col min="10773" max="10773" width="5.33203125" style="250" customWidth="1"/>
    <col min="10774" max="10774" width="8.1640625" style="250" bestFit="1" customWidth="1"/>
    <col min="10775" max="10775" width="6.83203125" style="250" customWidth="1"/>
    <col min="10776" max="10776" width="11.83203125" style="250" bestFit="1" customWidth="1"/>
    <col min="10777" max="10778" width="5.33203125" style="250" customWidth="1"/>
    <col min="10779" max="10779" width="6.83203125" style="250" customWidth="1"/>
    <col min="10780" max="10780" width="11.83203125" style="250" bestFit="1" customWidth="1"/>
    <col min="10781" max="10781" width="7.33203125" style="250" customWidth="1"/>
    <col min="10782" max="10782" width="10.83203125" style="250" customWidth="1"/>
    <col min="10783" max="10801" width="5.33203125" style="250" customWidth="1"/>
    <col min="10802" max="10802" width="6.83203125" style="250" customWidth="1"/>
    <col min="10803" max="10813" width="5.33203125" style="250" customWidth="1"/>
    <col min="10814" max="10814" width="10.83203125" style="250" customWidth="1"/>
    <col min="10815" max="10827" width="5.33203125" style="250" customWidth="1"/>
    <col min="10828" max="10828" width="10.83203125" style="250" customWidth="1"/>
    <col min="10829" max="10835" width="5.33203125" style="250" customWidth="1"/>
    <col min="10836" max="10836" width="6.83203125" style="250" customWidth="1"/>
    <col min="10837" max="10837" width="10.83203125" style="250" customWidth="1"/>
    <col min="10838" max="10840" width="5.33203125" style="250" customWidth="1"/>
    <col min="10841" max="10841" width="11.83203125" style="250" bestFit="1" customWidth="1"/>
    <col min="10842" max="10842" width="8.1640625" style="250" bestFit="1" customWidth="1"/>
    <col min="10843" max="10843" width="6.83203125" style="250" customWidth="1"/>
    <col min="10844" max="10846" width="5.33203125" style="250" customWidth="1"/>
    <col min="10847" max="10847" width="7.5" style="250" customWidth="1"/>
    <col min="10848" max="10851" width="5.33203125" style="250" customWidth="1"/>
    <col min="10852" max="10852" width="5.83203125" style="250" customWidth="1"/>
    <col min="10853" max="10853" width="12.33203125" style="250" bestFit="1" customWidth="1"/>
    <col min="10854" max="11008" width="8.6640625" style="250"/>
    <col min="11009" max="11009" width="14.83203125" style="250" customWidth="1"/>
    <col min="11010" max="11010" width="12.83203125" style="250" customWidth="1"/>
    <col min="11011" max="11011" width="11.5" style="250" customWidth="1"/>
    <col min="11012" max="11012" width="5.33203125" style="250" customWidth="1"/>
    <col min="11013" max="11013" width="8.1640625" style="250" bestFit="1" customWidth="1"/>
    <col min="11014" max="11014" width="7" style="250" customWidth="1"/>
    <col min="11015" max="11015" width="8.1640625" style="250" bestFit="1" customWidth="1"/>
    <col min="11016" max="11016" width="5.33203125" style="250" customWidth="1"/>
    <col min="11017" max="11017" width="13" style="250" customWidth="1"/>
    <col min="11018" max="11018" width="6.83203125" style="250" customWidth="1"/>
    <col min="11019" max="11019" width="5.33203125" style="250" customWidth="1"/>
    <col min="11020" max="11021" width="6.83203125" style="250" customWidth="1"/>
    <col min="11022" max="11024" width="5.33203125" style="250" customWidth="1"/>
    <col min="11025" max="11025" width="8.1640625" style="250" customWidth="1"/>
    <col min="11026" max="11026" width="8.83203125" style="250" customWidth="1"/>
    <col min="11027" max="11027" width="5.33203125" style="250" customWidth="1"/>
    <col min="11028" max="11028" width="8.1640625" style="250" customWidth="1"/>
    <col min="11029" max="11029" width="5.33203125" style="250" customWidth="1"/>
    <col min="11030" max="11030" width="8.1640625" style="250" bestFit="1" customWidth="1"/>
    <col min="11031" max="11031" width="6.83203125" style="250" customWidth="1"/>
    <col min="11032" max="11032" width="11.83203125" style="250" bestFit="1" customWidth="1"/>
    <col min="11033" max="11034" width="5.33203125" style="250" customWidth="1"/>
    <col min="11035" max="11035" width="6.83203125" style="250" customWidth="1"/>
    <col min="11036" max="11036" width="11.83203125" style="250" bestFit="1" customWidth="1"/>
    <col min="11037" max="11037" width="7.33203125" style="250" customWidth="1"/>
    <col min="11038" max="11038" width="10.83203125" style="250" customWidth="1"/>
    <col min="11039" max="11057" width="5.33203125" style="250" customWidth="1"/>
    <col min="11058" max="11058" width="6.83203125" style="250" customWidth="1"/>
    <col min="11059" max="11069" width="5.33203125" style="250" customWidth="1"/>
    <col min="11070" max="11070" width="10.83203125" style="250" customWidth="1"/>
    <col min="11071" max="11083" width="5.33203125" style="250" customWidth="1"/>
    <col min="11084" max="11084" width="10.83203125" style="250" customWidth="1"/>
    <col min="11085" max="11091" width="5.33203125" style="250" customWidth="1"/>
    <col min="11092" max="11092" width="6.83203125" style="250" customWidth="1"/>
    <col min="11093" max="11093" width="10.83203125" style="250" customWidth="1"/>
    <col min="11094" max="11096" width="5.33203125" style="250" customWidth="1"/>
    <col min="11097" max="11097" width="11.83203125" style="250" bestFit="1" customWidth="1"/>
    <col min="11098" max="11098" width="8.1640625" style="250" bestFit="1" customWidth="1"/>
    <col min="11099" max="11099" width="6.83203125" style="250" customWidth="1"/>
    <col min="11100" max="11102" width="5.33203125" style="250" customWidth="1"/>
    <col min="11103" max="11103" width="7.5" style="250" customWidth="1"/>
    <col min="11104" max="11107" width="5.33203125" style="250" customWidth="1"/>
    <col min="11108" max="11108" width="5.83203125" style="250" customWidth="1"/>
    <col min="11109" max="11109" width="12.33203125" style="250" bestFit="1" customWidth="1"/>
    <col min="11110" max="11264" width="8.6640625" style="250"/>
    <col min="11265" max="11265" width="14.83203125" style="250" customWidth="1"/>
    <col min="11266" max="11266" width="12.83203125" style="250" customWidth="1"/>
    <col min="11267" max="11267" width="11.5" style="250" customWidth="1"/>
    <col min="11268" max="11268" width="5.33203125" style="250" customWidth="1"/>
    <col min="11269" max="11269" width="8.1640625" style="250" bestFit="1" customWidth="1"/>
    <col min="11270" max="11270" width="7" style="250" customWidth="1"/>
    <col min="11271" max="11271" width="8.1640625" style="250" bestFit="1" customWidth="1"/>
    <col min="11272" max="11272" width="5.33203125" style="250" customWidth="1"/>
    <col min="11273" max="11273" width="13" style="250" customWidth="1"/>
    <col min="11274" max="11274" width="6.83203125" style="250" customWidth="1"/>
    <col min="11275" max="11275" width="5.33203125" style="250" customWidth="1"/>
    <col min="11276" max="11277" width="6.83203125" style="250" customWidth="1"/>
    <col min="11278" max="11280" width="5.33203125" style="250" customWidth="1"/>
    <col min="11281" max="11281" width="8.1640625" style="250" customWidth="1"/>
    <col min="11282" max="11282" width="8.83203125" style="250" customWidth="1"/>
    <col min="11283" max="11283" width="5.33203125" style="250" customWidth="1"/>
    <col min="11284" max="11284" width="8.1640625" style="250" customWidth="1"/>
    <col min="11285" max="11285" width="5.33203125" style="250" customWidth="1"/>
    <col min="11286" max="11286" width="8.1640625" style="250" bestFit="1" customWidth="1"/>
    <col min="11287" max="11287" width="6.83203125" style="250" customWidth="1"/>
    <col min="11288" max="11288" width="11.83203125" style="250" bestFit="1" customWidth="1"/>
    <col min="11289" max="11290" width="5.33203125" style="250" customWidth="1"/>
    <col min="11291" max="11291" width="6.83203125" style="250" customWidth="1"/>
    <col min="11292" max="11292" width="11.83203125" style="250" bestFit="1" customWidth="1"/>
    <col min="11293" max="11293" width="7.33203125" style="250" customWidth="1"/>
    <col min="11294" max="11294" width="10.83203125" style="250" customWidth="1"/>
    <col min="11295" max="11313" width="5.33203125" style="250" customWidth="1"/>
    <col min="11314" max="11314" width="6.83203125" style="250" customWidth="1"/>
    <col min="11315" max="11325" width="5.33203125" style="250" customWidth="1"/>
    <col min="11326" max="11326" width="10.83203125" style="250" customWidth="1"/>
    <col min="11327" max="11339" width="5.33203125" style="250" customWidth="1"/>
    <col min="11340" max="11340" width="10.83203125" style="250" customWidth="1"/>
    <col min="11341" max="11347" width="5.33203125" style="250" customWidth="1"/>
    <col min="11348" max="11348" width="6.83203125" style="250" customWidth="1"/>
    <col min="11349" max="11349" width="10.83203125" style="250" customWidth="1"/>
    <col min="11350" max="11352" width="5.33203125" style="250" customWidth="1"/>
    <col min="11353" max="11353" width="11.83203125" style="250" bestFit="1" customWidth="1"/>
    <col min="11354" max="11354" width="8.1640625" style="250" bestFit="1" customWidth="1"/>
    <col min="11355" max="11355" width="6.83203125" style="250" customWidth="1"/>
    <col min="11356" max="11358" width="5.33203125" style="250" customWidth="1"/>
    <col min="11359" max="11359" width="7.5" style="250" customWidth="1"/>
    <col min="11360" max="11363" width="5.33203125" style="250" customWidth="1"/>
    <col min="11364" max="11364" width="5.83203125" style="250" customWidth="1"/>
    <col min="11365" max="11365" width="12.33203125" style="250" bestFit="1" customWidth="1"/>
    <col min="11366" max="11520" width="8.6640625" style="250"/>
    <col min="11521" max="11521" width="14.83203125" style="250" customWidth="1"/>
    <col min="11522" max="11522" width="12.83203125" style="250" customWidth="1"/>
    <col min="11523" max="11523" width="11.5" style="250" customWidth="1"/>
    <col min="11524" max="11524" width="5.33203125" style="250" customWidth="1"/>
    <col min="11525" max="11525" width="8.1640625" style="250" bestFit="1" customWidth="1"/>
    <col min="11526" max="11526" width="7" style="250" customWidth="1"/>
    <col min="11527" max="11527" width="8.1640625" style="250" bestFit="1" customWidth="1"/>
    <col min="11528" max="11528" width="5.33203125" style="250" customWidth="1"/>
    <col min="11529" max="11529" width="13" style="250" customWidth="1"/>
    <col min="11530" max="11530" width="6.83203125" style="250" customWidth="1"/>
    <col min="11531" max="11531" width="5.33203125" style="250" customWidth="1"/>
    <col min="11532" max="11533" width="6.83203125" style="250" customWidth="1"/>
    <col min="11534" max="11536" width="5.33203125" style="250" customWidth="1"/>
    <col min="11537" max="11537" width="8.1640625" style="250" customWidth="1"/>
    <col min="11538" max="11538" width="8.83203125" style="250" customWidth="1"/>
    <col min="11539" max="11539" width="5.33203125" style="250" customWidth="1"/>
    <col min="11540" max="11540" width="8.1640625" style="250" customWidth="1"/>
    <col min="11541" max="11541" width="5.33203125" style="250" customWidth="1"/>
    <col min="11542" max="11542" width="8.1640625" style="250" bestFit="1" customWidth="1"/>
    <col min="11543" max="11543" width="6.83203125" style="250" customWidth="1"/>
    <col min="11544" max="11544" width="11.83203125" style="250" bestFit="1" customWidth="1"/>
    <col min="11545" max="11546" width="5.33203125" style="250" customWidth="1"/>
    <col min="11547" max="11547" width="6.83203125" style="250" customWidth="1"/>
    <col min="11548" max="11548" width="11.83203125" style="250" bestFit="1" customWidth="1"/>
    <col min="11549" max="11549" width="7.33203125" style="250" customWidth="1"/>
    <col min="11550" max="11550" width="10.83203125" style="250" customWidth="1"/>
    <col min="11551" max="11569" width="5.33203125" style="250" customWidth="1"/>
    <col min="11570" max="11570" width="6.83203125" style="250" customWidth="1"/>
    <col min="11571" max="11581" width="5.33203125" style="250" customWidth="1"/>
    <col min="11582" max="11582" width="10.83203125" style="250" customWidth="1"/>
    <col min="11583" max="11595" width="5.33203125" style="250" customWidth="1"/>
    <col min="11596" max="11596" width="10.83203125" style="250" customWidth="1"/>
    <col min="11597" max="11603" width="5.33203125" style="250" customWidth="1"/>
    <col min="11604" max="11604" width="6.83203125" style="250" customWidth="1"/>
    <col min="11605" max="11605" width="10.83203125" style="250" customWidth="1"/>
    <col min="11606" max="11608" width="5.33203125" style="250" customWidth="1"/>
    <col min="11609" max="11609" width="11.83203125" style="250" bestFit="1" customWidth="1"/>
    <col min="11610" max="11610" width="8.1640625" style="250" bestFit="1" customWidth="1"/>
    <col min="11611" max="11611" width="6.83203125" style="250" customWidth="1"/>
    <col min="11612" max="11614" width="5.33203125" style="250" customWidth="1"/>
    <col min="11615" max="11615" width="7.5" style="250" customWidth="1"/>
    <col min="11616" max="11619" width="5.33203125" style="250" customWidth="1"/>
    <col min="11620" max="11620" width="5.83203125" style="250" customWidth="1"/>
    <col min="11621" max="11621" width="12.33203125" style="250" bestFit="1" customWidth="1"/>
    <col min="11622" max="11776" width="8.6640625" style="250"/>
    <col min="11777" max="11777" width="14.83203125" style="250" customWidth="1"/>
    <col min="11778" max="11778" width="12.83203125" style="250" customWidth="1"/>
    <col min="11779" max="11779" width="11.5" style="250" customWidth="1"/>
    <col min="11780" max="11780" width="5.33203125" style="250" customWidth="1"/>
    <col min="11781" max="11781" width="8.1640625" style="250" bestFit="1" customWidth="1"/>
    <col min="11782" max="11782" width="7" style="250" customWidth="1"/>
    <col min="11783" max="11783" width="8.1640625" style="250" bestFit="1" customWidth="1"/>
    <col min="11784" max="11784" width="5.33203125" style="250" customWidth="1"/>
    <col min="11785" max="11785" width="13" style="250" customWidth="1"/>
    <col min="11786" max="11786" width="6.83203125" style="250" customWidth="1"/>
    <col min="11787" max="11787" width="5.33203125" style="250" customWidth="1"/>
    <col min="11788" max="11789" width="6.83203125" style="250" customWidth="1"/>
    <col min="11790" max="11792" width="5.33203125" style="250" customWidth="1"/>
    <col min="11793" max="11793" width="8.1640625" style="250" customWidth="1"/>
    <col min="11794" max="11794" width="8.83203125" style="250" customWidth="1"/>
    <col min="11795" max="11795" width="5.33203125" style="250" customWidth="1"/>
    <col min="11796" max="11796" width="8.1640625" style="250" customWidth="1"/>
    <col min="11797" max="11797" width="5.33203125" style="250" customWidth="1"/>
    <col min="11798" max="11798" width="8.1640625" style="250" bestFit="1" customWidth="1"/>
    <col min="11799" max="11799" width="6.83203125" style="250" customWidth="1"/>
    <col min="11800" max="11800" width="11.83203125" style="250" bestFit="1" customWidth="1"/>
    <col min="11801" max="11802" width="5.33203125" style="250" customWidth="1"/>
    <col min="11803" max="11803" width="6.83203125" style="250" customWidth="1"/>
    <col min="11804" max="11804" width="11.83203125" style="250" bestFit="1" customWidth="1"/>
    <col min="11805" max="11805" width="7.33203125" style="250" customWidth="1"/>
    <col min="11806" max="11806" width="10.83203125" style="250" customWidth="1"/>
    <col min="11807" max="11825" width="5.33203125" style="250" customWidth="1"/>
    <col min="11826" max="11826" width="6.83203125" style="250" customWidth="1"/>
    <col min="11827" max="11837" width="5.33203125" style="250" customWidth="1"/>
    <col min="11838" max="11838" width="10.83203125" style="250" customWidth="1"/>
    <col min="11839" max="11851" width="5.33203125" style="250" customWidth="1"/>
    <col min="11852" max="11852" width="10.83203125" style="250" customWidth="1"/>
    <col min="11853" max="11859" width="5.33203125" style="250" customWidth="1"/>
    <col min="11860" max="11860" width="6.83203125" style="250" customWidth="1"/>
    <col min="11861" max="11861" width="10.83203125" style="250" customWidth="1"/>
    <col min="11862" max="11864" width="5.33203125" style="250" customWidth="1"/>
    <col min="11865" max="11865" width="11.83203125" style="250" bestFit="1" customWidth="1"/>
    <col min="11866" max="11866" width="8.1640625" style="250" bestFit="1" customWidth="1"/>
    <col min="11867" max="11867" width="6.83203125" style="250" customWidth="1"/>
    <col min="11868" max="11870" width="5.33203125" style="250" customWidth="1"/>
    <col min="11871" max="11871" width="7.5" style="250" customWidth="1"/>
    <col min="11872" max="11875" width="5.33203125" style="250" customWidth="1"/>
    <col min="11876" max="11876" width="5.83203125" style="250" customWidth="1"/>
    <col min="11877" max="11877" width="12.33203125" style="250" bestFit="1" customWidth="1"/>
    <col min="11878" max="12032" width="8.6640625" style="250"/>
    <col min="12033" max="12033" width="14.83203125" style="250" customWidth="1"/>
    <col min="12034" max="12034" width="12.83203125" style="250" customWidth="1"/>
    <col min="12035" max="12035" width="11.5" style="250" customWidth="1"/>
    <col min="12036" max="12036" width="5.33203125" style="250" customWidth="1"/>
    <col min="12037" max="12037" width="8.1640625" style="250" bestFit="1" customWidth="1"/>
    <col min="12038" max="12038" width="7" style="250" customWidth="1"/>
    <col min="12039" max="12039" width="8.1640625" style="250" bestFit="1" customWidth="1"/>
    <col min="12040" max="12040" width="5.33203125" style="250" customWidth="1"/>
    <col min="12041" max="12041" width="13" style="250" customWidth="1"/>
    <col min="12042" max="12042" width="6.83203125" style="250" customWidth="1"/>
    <col min="12043" max="12043" width="5.33203125" style="250" customWidth="1"/>
    <col min="12044" max="12045" width="6.83203125" style="250" customWidth="1"/>
    <col min="12046" max="12048" width="5.33203125" style="250" customWidth="1"/>
    <col min="12049" max="12049" width="8.1640625" style="250" customWidth="1"/>
    <col min="12050" max="12050" width="8.83203125" style="250" customWidth="1"/>
    <col min="12051" max="12051" width="5.33203125" style="250" customWidth="1"/>
    <col min="12052" max="12052" width="8.1640625" style="250" customWidth="1"/>
    <col min="12053" max="12053" width="5.33203125" style="250" customWidth="1"/>
    <col min="12054" max="12054" width="8.1640625" style="250" bestFit="1" customWidth="1"/>
    <col min="12055" max="12055" width="6.83203125" style="250" customWidth="1"/>
    <col min="12056" max="12056" width="11.83203125" style="250" bestFit="1" customWidth="1"/>
    <col min="12057" max="12058" width="5.33203125" style="250" customWidth="1"/>
    <col min="12059" max="12059" width="6.83203125" style="250" customWidth="1"/>
    <col min="12060" max="12060" width="11.83203125" style="250" bestFit="1" customWidth="1"/>
    <col min="12061" max="12061" width="7.33203125" style="250" customWidth="1"/>
    <col min="12062" max="12062" width="10.83203125" style="250" customWidth="1"/>
    <col min="12063" max="12081" width="5.33203125" style="250" customWidth="1"/>
    <col min="12082" max="12082" width="6.83203125" style="250" customWidth="1"/>
    <col min="12083" max="12093" width="5.33203125" style="250" customWidth="1"/>
    <col min="12094" max="12094" width="10.83203125" style="250" customWidth="1"/>
    <col min="12095" max="12107" width="5.33203125" style="250" customWidth="1"/>
    <col min="12108" max="12108" width="10.83203125" style="250" customWidth="1"/>
    <col min="12109" max="12115" width="5.33203125" style="250" customWidth="1"/>
    <col min="12116" max="12116" width="6.83203125" style="250" customWidth="1"/>
    <col min="12117" max="12117" width="10.83203125" style="250" customWidth="1"/>
    <col min="12118" max="12120" width="5.33203125" style="250" customWidth="1"/>
    <col min="12121" max="12121" width="11.83203125" style="250" bestFit="1" customWidth="1"/>
    <col min="12122" max="12122" width="8.1640625" style="250" bestFit="1" customWidth="1"/>
    <col min="12123" max="12123" width="6.83203125" style="250" customWidth="1"/>
    <col min="12124" max="12126" width="5.33203125" style="250" customWidth="1"/>
    <col min="12127" max="12127" width="7.5" style="250" customWidth="1"/>
    <col min="12128" max="12131" width="5.33203125" style="250" customWidth="1"/>
    <col min="12132" max="12132" width="5.83203125" style="250" customWidth="1"/>
    <col min="12133" max="12133" width="12.33203125" style="250" bestFit="1" customWidth="1"/>
    <col min="12134" max="12288" width="8.6640625" style="250"/>
    <col min="12289" max="12289" width="14.83203125" style="250" customWidth="1"/>
    <col min="12290" max="12290" width="12.83203125" style="250" customWidth="1"/>
    <col min="12291" max="12291" width="11.5" style="250" customWidth="1"/>
    <col min="12292" max="12292" width="5.33203125" style="250" customWidth="1"/>
    <col min="12293" max="12293" width="8.1640625" style="250" bestFit="1" customWidth="1"/>
    <col min="12294" max="12294" width="7" style="250" customWidth="1"/>
    <col min="12295" max="12295" width="8.1640625" style="250" bestFit="1" customWidth="1"/>
    <col min="12296" max="12296" width="5.33203125" style="250" customWidth="1"/>
    <col min="12297" max="12297" width="13" style="250" customWidth="1"/>
    <col min="12298" max="12298" width="6.83203125" style="250" customWidth="1"/>
    <col min="12299" max="12299" width="5.33203125" style="250" customWidth="1"/>
    <col min="12300" max="12301" width="6.83203125" style="250" customWidth="1"/>
    <col min="12302" max="12304" width="5.33203125" style="250" customWidth="1"/>
    <col min="12305" max="12305" width="8.1640625" style="250" customWidth="1"/>
    <col min="12306" max="12306" width="8.83203125" style="250" customWidth="1"/>
    <col min="12307" max="12307" width="5.33203125" style="250" customWidth="1"/>
    <col min="12308" max="12308" width="8.1640625" style="250" customWidth="1"/>
    <col min="12309" max="12309" width="5.33203125" style="250" customWidth="1"/>
    <col min="12310" max="12310" width="8.1640625" style="250" bestFit="1" customWidth="1"/>
    <col min="12311" max="12311" width="6.83203125" style="250" customWidth="1"/>
    <col min="12312" max="12312" width="11.83203125" style="250" bestFit="1" customWidth="1"/>
    <col min="12313" max="12314" width="5.33203125" style="250" customWidth="1"/>
    <col min="12315" max="12315" width="6.83203125" style="250" customWidth="1"/>
    <col min="12316" max="12316" width="11.83203125" style="250" bestFit="1" customWidth="1"/>
    <col min="12317" max="12317" width="7.33203125" style="250" customWidth="1"/>
    <col min="12318" max="12318" width="10.83203125" style="250" customWidth="1"/>
    <col min="12319" max="12337" width="5.33203125" style="250" customWidth="1"/>
    <col min="12338" max="12338" width="6.83203125" style="250" customWidth="1"/>
    <col min="12339" max="12349" width="5.33203125" style="250" customWidth="1"/>
    <col min="12350" max="12350" width="10.83203125" style="250" customWidth="1"/>
    <col min="12351" max="12363" width="5.33203125" style="250" customWidth="1"/>
    <col min="12364" max="12364" width="10.83203125" style="250" customWidth="1"/>
    <col min="12365" max="12371" width="5.33203125" style="250" customWidth="1"/>
    <col min="12372" max="12372" width="6.83203125" style="250" customWidth="1"/>
    <col min="12373" max="12373" width="10.83203125" style="250" customWidth="1"/>
    <col min="12374" max="12376" width="5.33203125" style="250" customWidth="1"/>
    <col min="12377" max="12377" width="11.83203125" style="250" bestFit="1" customWidth="1"/>
    <col min="12378" max="12378" width="8.1640625" style="250" bestFit="1" customWidth="1"/>
    <col min="12379" max="12379" width="6.83203125" style="250" customWidth="1"/>
    <col min="12380" max="12382" width="5.33203125" style="250" customWidth="1"/>
    <col min="12383" max="12383" width="7.5" style="250" customWidth="1"/>
    <col min="12384" max="12387" width="5.33203125" style="250" customWidth="1"/>
    <col min="12388" max="12388" width="5.83203125" style="250" customWidth="1"/>
    <col min="12389" max="12389" width="12.33203125" style="250" bestFit="1" customWidth="1"/>
    <col min="12390" max="12544" width="8.6640625" style="250"/>
    <col min="12545" max="12545" width="14.83203125" style="250" customWidth="1"/>
    <col min="12546" max="12546" width="12.83203125" style="250" customWidth="1"/>
    <col min="12547" max="12547" width="11.5" style="250" customWidth="1"/>
    <col min="12548" max="12548" width="5.33203125" style="250" customWidth="1"/>
    <col min="12549" max="12549" width="8.1640625" style="250" bestFit="1" customWidth="1"/>
    <col min="12550" max="12550" width="7" style="250" customWidth="1"/>
    <col min="12551" max="12551" width="8.1640625" style="250" bestFit="1" customWidth="1"/>
    <col min="12552" max="12552" width="5.33203125" style="250" customWidth="1"/>
    <col min="12553" max="12553" width="13" style="250" customWidth="1"/>
    <col min="12554" max="12554" width="6.83203125" style="250" customWidth="1"/>
    <col min="12555" max="12555" width="5.33203125" style="250" customWidth="1"/>
    <col min="12556" max="12557" width="6.83203125" style="250" customWidth="1"/>
    <col min="12558" max="12560" width="5.33203125" style="250" customWidth="1"/>
    <col min="12561" max="12561" width="8.1640625" style="250" customWidth="1"/>
    <col min="12562" max="12562" width="8.83203125" style="250" customWidth="1"/>
    <col min="12563" max="12563" width="5.33203125" style="250" customWidth="1"/>
    <col min="12564" max="12564" width="8.1640625" style="250" customWidth="1"/>
    <col min="12565" max="12565" width="5.33203125" style="250" customWidth="1"/>
    <col min="12566" max="12566" width="8.1640625" style="250" bestFit="1" customWidth="1"/>
    <col min="12567" max="12567" width="6.83203125" style="250" customWidth="1"/>
    <col min="12568" max="12568" width="11.83203125" style="250" bestFit="1" customWidth="1"/>
    <col min="12569" max="12570" width="5.33203125" style="250" customWidth="1"/>
    <col min="12571" max="12571" width="6.83203125" style="250" customWidth="1"/>
    <col min="12572" max="12572" width="11.83203125" style="250" bestFit="1" customWidth="1"/>
    <col min="12573" max="12573" width="7.33203125" style="250" customWidth="1"/>
    <col min="12574" max="12574" width="10.83203125" style="250" customWidth="1"/>
    <col min="12575" max="12593" width="5.33203125" style="250" customWidth="1"/>
    <col min="12594" max="12594" width="6.83203125" style="250" customWidth="1"/>
    <col min="12595" max="12605" width="5.33203125" style="250" customWidth="1"/>
    <col min="12606" max="12606" width="10.83203125" style="250" customWidth="1"/>
    <col min="12607" max="12619" width="5.33203125" style="250" customWidth="1"/>
    <col min="12620" max="12620" width="10.83203125" style="250" customWidth="1"/>
    <col min="12621" max="12627" width="5.33203125" style="250" customWidth="1"/>
    <col min="12628" max="12628" width="6.83203125" style="250" customWidth="1"/>
    <col min="12629" max="12629" width="10.83203125" style="250" customWidth="1"/>
    <col min="12630" max="12632" width="5.33203125" style="250" customWidth="1"/>
    <col min="12633" max="12633" width="11.83203125" style="250" bestFit="1" customWidth="1"/>
    <col min="12634" max="12634" width="8.1640625" style="250" bestFit="1" customWidth="1"/>
    <col min="12635" max="12635" width="6.83203125" style="250" customWidth="1"/>
    <col min="12636" max="12638" width="5.33203125" style="250" customWidth="1"/>
    <col min="12639" max="12639" width="7.5" style="250" customWidth="1"/>
    <col min="12640" max="12643" width="5.33203125" style="250" customWidth="1"/>
    <col min="12644" max="12644" width="5.83203125" style="250" customWidth="1"/>
    <col min="12645" max="12645" width="12.33203125" style="250" bestFit="1" customWidth="1"/>
    <col min="12646" max="12800" width="8.6640625" style="250"/>
    <col min="12801" max="12801" width="14.83203125" style="250" customWidth="1"/>
    <col min="12802" max="12802" width="12.83203125" style="250" customWidth="1"/>
    <col min="12803" max="12803" width="11.5" style="250" customWidth="1"/>
    <col min="12804" max="12804" width="5.33203125" style="250" customWidth="1"/>
    <col min="12805" max="12805" width="8.1640625" style="250" bestFit="1" customWidth="1"/>
    <col min="12806" max="12806" width="7" style="250" customWidth="1"/>
    <col min="12807" max="12807" width="8.1640625" style="250" bestFit="1" customWidth="1"/>
    <col min="12808" max="12808" width="5.33203125" style="250" customWidth="1"/>
    <col min="12809" max="12809" width="13" style="250" customWidth="1"/>
    <col min="12810" max="12810" width="6.83203125" style="250" customWidth="1"/>
    <col min="12811" max="12811" width="5.33203125" style="250" customWidth="1"/>
    <col min="12812" max="12813" width="6.83203125" style="250" customWidth="1"/>
    <col min="12814" max="12816" width="5.33203125" style="250" customWidth="1"/>
    <col min="12817" max="12817" width="8.1640625" style="250" customWidth="1"/>
    <col min="12818" max="12818" width="8.83203125" style="250" customWidth="1"/>
    <col min="12819" max="12819" width="5.33203125" style="250" customWidth="1"/>
    <col min="12820" max="12820" width="8.1640625" style="250" customWidth="1"/>
    <col min="12821" max="12821" width="5.33203125" style="250" customWidth="1"/>
    <col min="12822" max="12822" width="8.1640625" style="250" bestFit="1" customWidth="1"/>
    <col min="12823" max="12823" width="6.83203125" style="250" customWidth="1"/>
    <col min="12824" max="12824" width="11.83203125" style="250" bestFit="1" customWidth="1"/>
    <col min="12825" max="12826" width="5.33203125" style="250" customWidth="1"/>
    <col min="12827" max="12827" width="6.83203125" style="250" customWidth="1"/>
    <col min="12828" max="12828" width="11.83203125" style="250" bestFit="1" customWidth="1"/>
    <col min="12829" max="12829" width="7.33203125" style="250" customWidth="1"/>
    <col min="12830" max="12830" width="10.83203125" style="250" customWidth="1"/>
    <col min="12831" max="12849" width="5.33203125" style="250" customWidth="1"/>
    <col min="12850" max="12850" width="6.83203125" style="250" customWidth="1"/>
    <col min="12851" max="12861" width="5.33203125" style="250" customWidth="1"/>
    <col min="12862" max="12862" width="10.83203125" style="250" customWidth="1"/>
    <col min="12863" max="12875" width="5.33203125" style="250" customWidth="1"/>
    <col min="12876" max="12876" width="10.83203125" style="250" customWidth="1"/>
    <col min="12877" max="12883" width="5.33203125" style="250" customWidth="1"/>
    <col min="12884" max="12884" width="6.83203125" style="250" customWidth="1"/>
    <col min="12885" max="12885" width="10.83203125" style="250" customWidth="1"/>
    <col min="12886" max="12888" width="5.33203125" style="250" customWidth="1"/>
    <col min="12889" max="12889" width="11.83203125" style="250" bestFit="1" customWidth="1"/>
    <col min="12890" max="12890" width="8.1640625" style="250" bestFit="1" customWidth="1"/>
    <col min="12891" max="12891" width="6.83203125" style="250" customWidth="1"/>
    <col min="12892" max="12894" width="5.33203125" style="250" customWidth="1"/>
    <col min="12895" max="12895" width="7.5" style="250" customWidth="1"/>
    <col min="12896" max="12899" width="5.33203125" style="250" customWidth="1"/>
    <col min="12900" max="12900" width="5.83203125" style="250" customWidth="1"/>
    <col min="12901" max="12901" width="12.33203125" style="250" bestFit="1" customWidth="1"/>
    <col min="12902" max="13056" width="8.6640625" style="250"/>
    <col min="13057" max="13057" width="14.83203125" style="250" customWidth="1"/>
    <col min="13058" max="13058" width="12.83203125" style="250" customWidth="1"/>
    <col min="13059" max="13059" width="11.5" style="250" customWidth="1"/>
    <col min="13060" max="13060" width="5.33203125" style="250" customWidth="1"/>
    <col min="13061" max="13061" width="8.1640625" style="250" bestFit="1" customWidth="1"/>
    <col min="13062" max="13062" width="7" style="250" customWidth="1"/>
    <col min="13063" max="13063" width="8.1640625" style="250" bestFit="1" customWidth="1"/>
    <col min="13064" max="13064" width="5.33203125" style="250" customWidth="1"/>
    <col min="13065" max="13065" width="13" style="250" customWidth="1"/>
    <col min="13066" max="13066" width="6.83203125" style="250" customWidth="1"/>
    <col min="13067" max="13067" width="5.33203125" style="250" customWidth="1"/>
    <col min="13068" max="13069" width="6.83203125" style="250" customWidth="1"/>
    <col min="13070" max="13072" width="5.33203125" style="250" customWidth="1"/>
    <col min="13073" max="13073" width="8.1640625" style="250" customWidth="1"/>
    <col min="13074" max="13074" width="8.83203125" style="250" customWidth="1"/>
    <col min="13075" max="13075" width="5.33203125" style="250" customWidth="1"/>
    <col min="13076" max="13076" width="8.1640625" style="250" customWidth="1"/>
    <col min="13077" max="13077" width="5.33203125" style="250" customWidth="1"/>
    <col min="13078" max="13078" width="8.1640625" style="250" bestFit="1" customWidth="1"/>
    <col min="13079" max="13079" width="6.83203125" style="250" customWidth="1"/>
    <col min="13080" max="13080" width="11.83203125" style="250" bestFit="1" customWidth="1"/>
    <col min="13081" max="13082" width="5.33203125" style="250" customWidth="1"/>
    <col min="13083" max="13083" width="6.83203125" style="250" customWidth="1"/>
    <col min="13084" max="13084" width="11.83203125" style="250" bestFit="1" customWidth="1"/>
    <col min="13085" max="13085" width="7.33203125" style="250" customWidth="1"/>
    <col min="13086" max="13086" width="10.83203125" style="250" customWidth="1"/>
    <col min="13087" max="13105" width="5.33203125" style="250" customWidth="1"/>
    <col min="13106" max="13106" width="6.83203125" style="250" customWidth="1"/>
    <col min="13107" max="13117" width="5.33203125" style="250" customWidth="1"/>
    <col min="13118" max="13118" width="10.83203125" style="250" customWidth="1"/>
    <col min="13119" max="13131" width="5.33203125" style="250" customWidth="1"/>
    <col min="13132" max="13132" width="10.83203125" style="250" customWidth="1"/>
    <col min="13133" max="13139" width="5.33203125" style="250" customWidth="1"/>
    <col min="13140" max="13140" width="6.83203125" style="250" customWidth="1"/>
    <col min="13141" max="13141" width="10.83203125" style="250" customWidth="1"/>
    <col min="13142" max="13144" width="5.33203125" style="250" customWidth="1"/>
    <col min="13145" max="13145" width="11.83203125" style="250" bestFit="1" customWidth="1"/>
    <col min="13146" max="13146" width="8.1640625" style="250" bestFit="1" customWidth="1"/>
    <col min="13147" max="13147" width="6.83203125" style="250" customWidth="1"/>
    <col min="13148" max="13150" width="5.33203125" style="250" customWidth="1"/>
    <col min="13151" max="13151" width="7.5" style="250" customWidth="1"/>
    <col min="13152" max="13155" width="5.33203125" style="250" customWidth="1"/>
    <col min="13156" max="13156" width="5.83203125" style="250" customWidth="1"/>
    <col min="13157" max="13157" width="12.33203125" style="250" bestFit="1" customWidth="1"/>
    <col min="13158" max="13312" width="8.6640625" style="250"/>
    <col min="13313" max="13313" width="14.83203125" style="250" customWidth="1"/>
    <col min="13314" max="13314" width="12.83203125" style="250" customWidth="1"/>
    <col min="13315" max="13315" width="11.5" style="250" customWidth="1"/>
    <col min="13316" max="13316" width="5.33203125" style="250" customWidth="1"/>
    <col min="13317" max="13317" width="8.1640625" style="250" bestFit="1" customWidth="1"/>
    <col min="13318" max="13318" width="7" style="250" customWidth="1"/>
    <col min="13319" max="13319" width="8.1640625" style="250" bestFit="1" customWidth="1"/>
    <col min="13320" max="13320" width="5.33203125" style="250" customWidth="1"/>
    <col min="13321" max="13321" width="13" style="250" customWidth="1"/>
    <col min="13322" max="13322" width="6.83203125" style="250" customWidth="1"/>
    <col min="13323" max="13323" width="5.33203125" style="250" customWidth="1"/>
    <col min="13324" max="13325" width="6.83203125" style="250" customWidth="1"/>
    <col min="13326" max="13328" width="5.33203125" style="250" customWidth="1"/>
    <col min="13329" max="13329" width="8.1640625" style="250" customWidth="1"/>
    <col min="13330" max="13330" width="8.83203125" style="250" customWidth="1"/>
    <col min="13331" max="13331" width="5.33203125" style="250" customWidth="1"/>
    <col min="13332" max="13332" width="8.1640625" style="250" customWidth="1"/>
    <col min="13333" max="13333" width="5.33203125" style="250" customWidth="1"/>
    <col min="13334" max="13334" width="8.1640625" style="250" bestFit="1" customWidth="1"/>
    <col min="13335" max="13335" width="6.83203125" style="250" customWidth="1"/>
    <col min="13336" max="13336" width="11.83203125" style="250" bestFit="1" customWidth="1"/>
    <col min="13337" max="13338" width="5.33203125" style="250" customWidth="1"/>
    <col min="13339" max="13339" width="6.83203125" style="250" customWidth="1"/>
    <col min="13340" max="13340" width="11.83203125" style="250" bestFit="1" customWidth="1"/>
    <col min="13341" max="13341" width="7.33203125" style="250" customWidth="1"/>
    <col min="13342" max="13342" width="10.83203125" style="250" customWidth="1"/>
    <col min="13343" max="13361" width="5.33203125" style="250" customWidth="1"/>
    <col min="13362" max="13362" width="6.83203125" style="250" customWidth="1"/>
    <col min="13363" max="13373" width="5.33203125" style="250" customWidth="1"/>
    <col min="13374" max="13374" width="10.83203125" style="250" customWidth="1"/>
    <col min="13375" max="13387" width="5.33203125" style="250" customWidth="1"/>
    <col min="13388" max="13388" width="10.83203125" style="250" customWidth="1"/>
    <col min="13389" max="13395" width="5.33203125" style="250" customWidth="1"/>
    <col min="13396" max="13396" width="6.83203125" style="250" customWidth="1"/>
    <col min="13397" max="13397" width="10.83203125" style="250" customWidth="1"/>
    <col min="13398" max="13400" width="5.33203125" style="250" customWidth="1"/>
    <col min="13401" max="13401" width="11.83203125" style="250" bestFit="1" customWidth="1"/>
    <col min="13402" max="13402" width="8.1640625" style="250" bestFit="1" customWidth="1"/>
    <col min="13403" max="13403" width="6.83203125" style="250" customWidth="1"/>
    <col min="13404" max="13406" width="5.33203125" style="250" customWidth="1"/>
    <col min="13407" max="13407" width="7.5" style="250" customWidth="1"/>
    <col min="13408" max="13411" width="5.33203125" style="250" customWidth="1"/>
    <col min="13412" max="13412" width="5.83203125" style="250" customWidth="1"/>
    <col min="13413" max="13413" width="12.33203125" style="250" bestFit="1" customWidth="1"/>
    <col min="13414" max="13568" width="8.6640625" style="250"/>
    <col min="13569" max="13569" width="14.83203125" style="250" customWidth="1"/>
    <col min="13570" max="13570" width="12.83203125" style="250" customWidth="1"/>
    <col min="13571" max="13571" width="11.5" style="250" customWidth="1"/>
    <col min="13572" max="13572" width="5.33203125" style="250" customWidth="1"/>
    <col min="13573" max="13573" width="8.1640625" style="250" bestFit="1" customWidth="1"/>
    <col min="13574" max="13574" width="7" style="250" customWidth="1"/>
    <col min="13575" max="13575" width="8.1640625" style="250" bestFit="1" customWidth="1"/>
    <col min="13576" max="13576" width="5.33203125" style="250" customWidth="1"/>
    <col min="13577" max="13577" width="13" style="250" customWidth="1"/>
    <col min="13578" max="13578" width="6.83203125" style="250" customWidth="1"/>
    <col min="13579" max="13579" width="5.33203125" style="250" customWidth="1"/>
    <col min="13580" max="13581" width="6.83203125" style="250" customWidth="1"/>
    <col min="13582" max="13584" width="5.33203125" style="250" customWidth="1"/>
    <col min="13585" max="13585" width="8.1640625" style="250" customWidth="1"/>
    <col min="13586" max="13586" width="8.83203125" style="250" customWidth="1"/>
    <col min="13587" max="13587" width="5.33203125" style="250" customWidth="1"/>
    <col min="13588" max="13588" width="8.1640625" style="250" customWidth="1"/>
    <col min="13589" max="13589" width="5.33203125" style="250" customWidth="1"/>
    <col min="13590" max="13590" width="8.1640625" style="250" bestFit="1" customWidth="1"/>
    <col min="13591" max="13591" width="6.83203125" style="250" customWidth="1"/>
    <col min="13592" max="13592" width="11.83203125" style="250" bestFit="1" customWidth="1"/>
    <col min="13593" max="13594" width="5.33203125" style="250" customWidth="1"/>
    <col min="13595" max="13595" width="6.83203125" style="250" customWidth="1"/>
    <col min="13596" max="13596" width="11.83203125" style="250" bestFit="1" customWidth="1"/>
    <col min="13597" max="13597" width="7.33203125" style="250" customWidth="1"/>
    <col min="13598" max="13598" width="10.83203125" style="250" customWidth="1"/>
    <col min="13599" max="13617" width="5.33203125" style="250" customWidth="1"/>
    <col min="13618" max="13618" width="6.83203125" style="250" customWidth="1"/>
    <col min="13619" max="13629" width="5.33203125" style="250" customWidth="1"/>
    <col min="13630" max="13630" width="10.83203125" style="250" customWidth="1"/>
    <col min="13631" max="13643" width="5.33203125" style="250" customWidth="1"/>
    <col min="13644" max="13644" width="10.83203125" style="250" customWidth="1"/>
    <col min="13645" max="13651" width="5.33203125" style="250" customWidth="1"/>
    <col min="13652" max="13652" width="6.83203125" style="250" customWidth="1"/>
    <col min="13653" max="13653" width="10.83203125" style="250" customWidth="1"/>
    <col min="13654" max="13656" width="5.33203125" style="250" customWidth="1"/>
    <col min="13657" max="13657" width="11.83203125" style="250" bestFit="1" customWidth="1"/>
    <col min="13658" max="13658" width="8.1640625" style="250" bestFit="1" customWidth="1"/>
    <col min="13659" max="13659" width="6.83203125" style="250" customWidth="1"/>
    <col min="13660" max="13662" width="5.33203125" style="250" customWidth="1"/>
    <col min="13663" max="13663" width="7.5" style="250" customWidth="1"/>
    <col min="13664" max="13667" width="5.33203125" style="250" customWidth="1"/>
    <col min="13668" max="13668" width="5.83203125" style="250" customWidth="1"/>
    <col min="13669" max="13669" width="12.33203125" style="250" bestFit="1" customWidth="1"/>
    <col min="13670" max="13824" width="8.6640625" style="250"/>
    <col min="13825" max="13825" width="14.83203125" style="250" customWidth="1"/>
    <col min="13826" max="13826" width="12.83203125" style="250" customWidth="1"/>
    <col min="13827" max="13827" width="11.5" style="250" customWidth="1"/>
    <col min="13828" max="13828" width="5.33203125" style="250" customWidth="1"/>
    <col min="13829" max="13829" width="8.1640625" style="250" bestFit="1" customWidth="1"/>
    <col min="13830" max="13830" width="7" style="250" customWidth="1"/>
    <col min="13831" max="13831" width="8.1640625" style="250" bestFit="1" customWidth="1"/>
    <col min="13832" max="13832" width="5.33203125" style="250" customWidth="1"/>
    <col min="13833" max="13833" width="13" style="250" customWidth="1"/>
    <col min="13834" max="13834" width="6.83203125" style="250" customWidth="1"/>
    <col min="13835" max="13835" width="5.33203125" style="250" customWidth="1"/>
    <col min="13836" max="13837" width="6.83203125" style="250" customWidth="1"/>
    <col min="13838" max="13840" width="5.33203125" style="250" customWidth="1"/>
    <col min="13841" max="13841" width="8.1640625" style="250" customWidth="1"/>
    <col min="13842" max="13842" width="8.83203125" style="250" customWidth="1"/>
    <col min="13843" max="13843" width="5.33203125" style="250" customWidth="1"/>
    <col min="13844" max="13844" width="8.1640625" style="250" customWidth="1"/>
    <col min="13845" max="13845" width="5.33203125" style="250" customWidth="1"/>
    <col min="13846" max="13846" width="8.1640625" style="250" bestFit="1" customWidth="1"/>
    <col min="13847" max="13847" width="6.83203125" style="250" customWidth="1"/>
    <col min="13848" max="13848" width="11.83203125" style="250" bestFit="1" customWidth="1"/>
    <col min="13849" max="13850" width="5.33203125" style="250" customWidth="1"/>
    <col min="13851" max="13851" width="6.83203125" style="250" customWidth="1"/>
    <col min="13852" max="13852" width="11.83203125" style="250" bestFit="1" customWidth="1"/>
    <col min="13853" max="13853" width="7.33203125" style="250" customWidth="1"/>
    <col min="13854" max="13854" width="10.83203125" style="250" customWidth="1"/>
    <col min="13855" max="13873" width="5.33203125" style="250" customWidth="1"/>
    <col min="13874" max="13874" width="6.83203125" style="250" customWidth="1"/>
    <col min="13875" max="13885" width="5.33203125" style="250" customWidth="1"/>
    <col min="13886" max="13886" width="10.83203125" style="250" customWidth="1"/>
    <col min="13887" max="13899" width="5.33203125" style="250" customWidth="1"/>
    <col min="13900" max="13900" width="10.83203125" style="250" customWidth="1"/>
    <col min="13901" max="13907" width="5.33203125" style="250" customWidth="1"/>
    <col min="13908" max="13908" width="6.83203125" style="250" customWidth="1"/>
    <col min="13909" max="13909" width="10.83203125" style="250" customWidth="1"/>
    <col min="13910" max="13912" width="5.33203125" style="250" customWidth="1"/>
    <col min="13913" max="13913" width="11.83203125" style="250" bestFit="1" customWidth="1"/>
    <col min="13914" max="13914" width="8.1640625" style="250" bestFit="1" customWidth="1"/>
    <col min="13915" max="13915" width="6.83203125" style="250" customWidth="1"/>
    <col min="13916" max="13918" width="5.33203125" style="250" customWidth="1"/>
    <col min="13919" max="13919" width="7.5" style="250" customWidth="1"/>
    <col min="13920" max="13923" width="5.33203125" style="250" customWidth="1"/>
    <col min="13924" max="13924" width="5.83203125" style="250" customWidth="1"/>
    <col min="13925" max="13925" width="12.33203125" style="250" bestFit="1" customWidth="1"/>
    <col min="13926" max="14080" width="8.6640625" style="250"/>
    <col min="14081" max="14081" width="14.83203125" style="250" customWidth="1"/>
    <col min="14082" max="14082" width="12.83203125" style="250" customWidth="1"/>
    <col min="14083" max="14083" width="11.5" style="250" customWidth="1"/>
    <col min="14084" max="14084" width="5.33203125" style="250" customWidth="1"/>
    <col min="14085" max="14085" width="8.1640625" style="250" bestFit="1" customWidth="1"/>
    <col min="14086" max="14086" width="7" style="250" customWidth="1"/>
    <col min="14087" max="14087" width="8.1640625" style="250" bestFit="1" customWidth="1"/>
    <col min="14088" max="14088" width="5.33203125" style="250" customWidth="1"/>
    <col min="14089" max="14089" width="13" style="250" customWidth="1"/>
    <col min="14090" max="14090" width="6.83203125" style="250" customWidth="1"/>
    <col min="14091" max="14091" width="5.33203125" style="250" customWidth="1"/>
    <col min="14092" max="14093" width="6.83203125" style="250" customWidth="1"/>
    <col min="14094" max="14096" width="5.33203125" style="250" customWidth="1"/>
    <col min="14097" max="14097" width="8.1640625" style="250" customWidth="1"/>
    <col min="14098" max="14098" width="8.83203125" style="250" customWidth="1"/>
    <col min="14099" max="14099" width="5.33203125" style="250" customWidth="1"/>
    <col min="14100" max="14100" width="8.1640625" style="250" customWidth="1"/>
    <col min="14101" max="14101" width="5.33203125" style="250" customWidth="1"/>
    <col min="14102" max="14102" width="8.1640625" style="250" bestFit="1" customWidth="1"/>
    <col min="14103" max="14103" width="6.83203125" style="250" customWidth="1"/>
    <col min="14104" max="14104" width="11.83203125" style="250" bestFit="1" customWidth="1"/>
    <col min="14105" max="14106" width="5.33203125" style="250" customWidth="1"/>
    <col min="14107" max="14107" width="6.83203125" style="250" customWidth="1"/>
    <col min="14108" max="14108" width="11.83203125" style="250" bestFit="1" customWidth="1"/>
    <col min="14109" max="14109" width="7.33203125" style="250" customWidth="1"/>
    <col min="14110" max="14110" width="10.83203125" style="250" customWidth="1"/>
    <col min="14111" max="14129" width="5.33203125" style="250" customWidth="1"/>
    <col min="14130" max="14130" width="6.83203125" style="250" customWidth="1"/>
    <col min="14131" max="14141" width="5.33203125" style="250" customWidth="1"/>
    <col min="14142" max="14142" width="10.83203125" style="250" customWidth="1"/>
    <col min="14143" max="14155" width="5.33203125" style="250" customWidth="1"/>
    <col min="14156" max="14156" width="10.83203125" style="250" customWidth="1"/>
    <col min="14157" max="14163" width="5.33203125" style="250" customWidth="1"/>
    <col min="14164" max="14164" width="6.83203125" style="250" customWidth="1"/>
    <col min="14165" max="14165" width="10.83203125" style="250" customWidth="1"/>
    <col min="14166" max="14168" width="5.33203125" style="250" customWidth="1"/>
    <col min="14169" max="14169" width="11.83203125" style="250" bestFit="1" customWidth="1"/>
    <col min="14170" max="14170" width="8.1640625" style="250" bestFit="1" customWidth="1"/>
    <col min="14171" max="14171" width="6.83203125" style="250" customWidth="1"/>
    <col min="14172" max="14174" width="5.33203125" style="250" customWidth="1"/>
    <col min="14175" max="14175" width="7.5" style="250" customWidth="1"/>
    <col min="14176" max="14179" width="5.33203125" style="250" customWidth="1"/>
    <col min="14180" max="14180" width="5.83203125" style="250" customWidth="1"/>
    <col min="14181" max="14181" width="12.33203125" style="250" bestFit="1" customWidth="1"/>
    <col min="14182" max="14336" width="8.6640625" style="250"/>
    <col min="14337" max="14337" width="14.83203125" style="250" customWidth="1"/>
    <col min="14338" max="14338" width="12.83203125" style="250" customWidth="1"/>
    <col min="14339" max="14339" width="11.5" style="250" customWidth="1"/>
    <col min="14340" max="14340" width="5.33203125" style="250" customWidth="1"/>
    <col min="14341" max="14341" width="8.1640625" style="250" bestFit="1" customWidth="1"/>
    <col min="14342" max="14342" width="7" style="250" customWidth="1"/>
    <col min="14343" max="14343" width="8.1640625" style="250" bestFit="1" customWidth="1"/>
    <col min="14344" max="14344" width="5.33203125" style="250" customWidth="1"/>
    <col min="14345" max="14345" width="13" style="250" customWidth="1"/>
    <col min="14346" max="14346" width="6.83203125" style="250" customWidth="1"/>
    <col min="14347" max="14347" width="5.33203125" style="250" customWidth="1"/>
    <col min="14348" max="14349" width="6.83203125" style="250" customWidth="1"/>
    <col min="14350" max="14352" width="5.33203125" style="250" customWidth="1"/>
    <col min="14353" max="14353" width="8.1640625" style="250" customWidth="1"/>
    <col min="14354" max="14354" width="8.83203125" style="250" customWidth="1"/>
    <col min="14355" max="14355" width="5.33203125" style="250" customWidth="1"/>
    <col min="14356" max="14356" width="8.1640625" style="250" customWidth="1"/>
    <col min="14357" max="14357" width="5.33203125" style="250" customWidth="1"/>
    <col min="14358" max="14358" width="8.1640625" style="250" bestFit="1" customWidth="1"/>
    <col min="14359" max="14359" width="6.83203125" style="250" customWidth="1"/>
    <col min="14360" max="14360" width="11.83203125" style="250" bestFit="1" customWidth="1"/>
    <col min="14361" max="14362" width="5.33203125" style="250" customWidth="1"/>
    <col min="14363" max="14363" width="6.83203125" style="250" customWidth="1"/>
    <col min="14364" max="14364" width="11.83203125" style="250" bestFit="1" customWidth="1"/>
    <col min="14365" max="14365" width="7.33203125" style="250" customWidth="1"/>
    <col min="14366" max="14366" width="10.83203125" style="250" customWidth="1"/>
    <col min="14367" max="14385" width="5.33203125" style="250" customWidth="1"/>
    <col min="14386" max="14386" width="6.83203125" style="250" customWidth="1"/>
    <col min="14387" max="14397" width="5.33203125" style="250" customWidth="1"/>
    <col min="14398" max="14398" width="10.83203125" style="250" customWidth="1"/>
    <col min="14399" max="14411" width="5.33203125" style="250" customWidth="1"/>
    <col min="14412" max="14412" width="10.83203125" style="250" customWidth="1"/>
    <col min="14413" max="14419" width="5.33203125" style="250" customWidth="1"/>
    <col min="14420" max="14420" width="6.83203125" style="250" customWidth="1"/>
    <col min="14421" max="14421" width="10.83203125" style="250" customWidth="1"/>
    <col min="14422" max="14424" width="5.33203125" style="250" customWidth="1"/>
    <col min="14425" max="14425" width="11.83203125" style="250" bestFit="1" customWidth="1"/>
    <col min="14426" max="14426" width="8.1640625" style="250" bestFit="1" customWidth="1"/>
    <col min="14427" max="14427" width="6.83203125" style="250" customWidth="1"/>
    <col min="14428" max="14430" width="5.33203125" style="250" customWidth="1"/>
    <col min="14431" max="14431" width="7.5" style="250" customWidth="1"/>
    <col min="14432" max="14435" width="5.33203125" style="250" customWidth="1"/>
    <col min="14436" max="14436" width="5.83203125" style="250" customWidth="1"/>
    <col min="14437" max="14437" width="12.33203125" style="250" bestFit="1" customWidth="1"/>
    <col min="14438" max="14592" width="8.6640625" style="250"/>
    <col min="14593" max="14593" width="14.83203125" style="250" customWidth="1"/>
    <col min="14594" max="14594" width="12.83203125" style="250" customWidth="1"/>
    <col min="14595" max="14595" width="11.5" style="250" customWidth="1"/>
    <col min="14596" max="14596" width="5.33203125" style="250" customWidth="1"/>
    <col min="14597" max="14597" width="8.1640625" style="250" bestFit="1" customWidth="1"/>
    <col min="14598" max="14598" width="7" style="250" customWidth="1"/>
    <col min="14599" max="14599" width="8.1640625" style="250" bestFit="1" customWidth="1"/>
    <col min="14600" max="14600" width="5.33203125" style="250" customWidth="1"/>
    <col min="14601" max="14601" width="13" style="250" customWidth="1"/>
    <col min="14602" max="14602" width="6.83203125" style="250" customWidth="1"/>
    <col min="14603" max="14603" width="5.33203125" style="250" customWidth="1"/>
    <col min="14604" max="14605" width="6.83203125" style="250" customWidth="1"/>
    <col min="14606" max="14608" width="5.33203125" style="250" customWidth="1"/>
    <col min="14609" max="14609" width="8.1640625" style="250" customWidth="1"/>
    <col min="14610" max="14610" width="8.83203125" style="250" customWidth="1"/>
    <col min="14611" max="14611" width="5.33203125" style="250" customWidth="1"/>
    <col min="14612" max="14612" width="8.1640625" style="250" customWidth="1"/>
    <col min="14613" max="14613" width="5.33203125" style="250" customWidth="1"/>
    <col min="14614" max="14614" width="8.1640625" style="250" bestFit="1" customWidth="1"/>
    <col min="14615" max="14615" width="6.83203125" style="250" customWidth="1"/>
    <col min="14616" max="14616" width="11.83203125" style="250" bestFit="1" customWidth="1"/>
    <col min="14617" max="14618" width="5.33203125" style="250" customWidth="1"/>
    <col min="14619" max="14619" width="6.83203125" style="250" customWidth="1"/>
    <col min="14620" max="14620" width="11.83203125" style="250" bestFit="1" customWidth="1"/>
    <col min="14621" max="14621" width="7.33203125" style="250" customWidth="1"/>
    <col min="14622" max="14622" width="10.83203125" style="250" customWidth="1"/>
    <col min="14623" max="14641" width="5.33203125" style="250" customWidth="1"/>
    <col min="14642" max="14642" width="6.83203125" style="250" customWidth="1"/>
    <col min="14643" max="14653" width="5.33203125" style="250" customWidth="1"/>
    <col min="14654" max="14654" width="10.83203125" style="250" customWidth="1"/>
    <col min="14655" max="14667" width="5.33203125" style="250" customWidth="1"/>
    <col min="14668" max="14668" width="10.83203125" style="250" customWidth="1"/>
    <col min="14669" max="14675" width="5.33203125" style="250" customWidth="1"/>
    <col min="14676" max="14676" width="6.83203125" style="250" customWidth="1"/>
    <col min="14677" max="14677" width="10.83203125" style="250" customWidth="1"/>
    <col min="14678" max="14680" width="5.33203125" style="250" customWidth="1"/>
    <col min="14681" max="14681" width="11.83203125" style="250" bestFit="1" customWidth="1"/>
    <col min="14682" max="14682" width="8.1640625" style="250" bestFit="1" customWidth="1"/>
    <col min="14683" max="14683" width="6.83203125" style="250" customWidth="1"/>
    <col min="14684" max="14686" width="5.33203125" style="250" customWidth="1"/>
    <col min="14687" max="14687" width="7.5" style="250" customWidth="1"/>
    <col min="14688" max="14691" width="5.33203125" style="250" customWidth="1"/>
    <col min="14692" max="14692" width="5.83203125" style="250" customWidth="1"/>
    <col min="14693" max="14693" width="12.33203125" style="250" bestFit="1" customWidth="1"/>
    <col min="14694" max="14848" width="8.6640625" style="250"/>
    <col min="14849" max="14849" width="14.83203125" style="250" customWidth="1"/>
    <col min="14850" max="14850" width="12.83203125" style="250" customWidth="1"/>
    <col min="14851" max="14851" width="11.5" style="250" customWidth="1"/>
    <col min="14852" max="14852" width="5.33203125" style="250" customWidth="1"/>
    <col min="14853" max="14853" width="8.1640625" style="250" bestFit="1" customWidth="1"/>
    <col min="14854" max="14854" width="7" style="250" customWidth="1"/>
    <col min="14855" max="14855" width="8.1640625" style="250" bestFit="1" customWidth="1"/>
    <col min="14856" max="14856" width="5.33203125" style="250" customWidth="1"/>
    <col min="14857" max="14857" width="13" style="250" customWidth="1"/>
    <col min="14858" max="14858" width="6.83203125" style="250" customWidth="1"/>
    <col min="14859" max="14859" width="5.33203125" style="250" customWidth="1"/>
    <col min="14860" max="14861" width="6.83203125" style="250" customWidth="1"/>
    <col min="14862" max="14864" width="5.33203125" style="250" customWidth="1"/>
    <col min="14865" max="14865" width="8.1640625" style="250" customWidth="1"/>
    <col min="14866" max="14866" width="8.83203125" style="250" customWidth="1"/>
    <col min="14867" max="14867" width="5.33203125" style="250" customWidth="1"/>
    <col min="14868" max="14868" width="8.1640625" style="250" customWidth="1"/>
    <col min="14869" max="14869" width="5.33203125" style="250" customWidth="1"/>
    <col min="14870" max="14870" width="8.1640625" style="250" bestFit="1" customWidth="1"/>
    <col min="14871" max="14871" width="6.83203125" style="250" customWidth="1"/>
    <col min="14872" max="14872" width="11.83203125" style="250" bestFit="1" customWidth="1"/>
    <col min="14873" max="14874" width="5.33203125" style="250" customWidth="1"/>
    <col min="14875" max="14875" width="6.83203125" style="250" customWidth="1"/>
    <col min="14876" max="14876" width="11.83203125" style="250" bestFit="1" customWidth="1"/>
    <col min="14877" max="14877" width="7.33203125" style="250" customWidth="1"/>
    <col min="14878" max="14878" width="10.83203125" style="250" customWidth="1"/>
    <col min="14879" max="14897" width="5.33203125" style="250" customWidth="1"/>
    <col min="14898" max="14898" width="6.83203125" style="250" customWidth="1"/>
    <col min="14899" max="14909" width="5.33203125" style="250" customWidth="1"/>
    <col min="14910" max="14910" width="10.83203125" style="250" customWidth="1"/>
    <col min="14911" max="14923" width="5.33203125" style="250" customWidth="1"/>
    <col min="14924" max="14924" width="10.83203125" style="250" customWidth="1"/>
    <col min="14925" max="14931" width="5.33203125" style="250" customWidth="1"/>
    <col min="14932" max="14932" width="6.83203125" style="250" customWidth="1"/>
    <col min="14933" max="14933" width="10.83203125" style="250" customWidth="1"/>
    <col min="14934" max="14936" width="5.33203125" style="250" customWidth="1"/>
    <col min="14937" max="14937" width="11.83203125" style="250" bestFit="1" customWidth="1"/>
    <col min="14938" max="14938" width="8.1640625" style="250" bestFit="1" customWidth="1"/>
    <col min="14939" max="14939" width="6.83203125" style="250" customWidth="1"/>
    <col min="14940" max="14942" width="5.33203125" style="250" customWidth="1"/>
    <col min="14943" max="14943" width="7.5" style="250" customWidth="1"/>
    <col min="14944" max="14947" width="5.33203125" style="250" customWidth="1"/>
    <col min="14948" max="14948" width="5.83203125" style="250" customWidth="1"/>
    <col min="14949" max="14949" width="12.33203125" style="250" bestFit="1" customWidth="1"/>
    <col min="14950" max="15104" width="8.6640625" style="250"/>
    <col min="15105" max="15105" width="14.83203125" style="250" customWidth="1"/>
    <col min="15106" max="15106" width="12.83203125" style="250" customWidth="1"/>
    <col min="15107" max="15107" width="11.5" style="250" customWidth="1"/>
    <col min="15108" max="15108" width="5.33203125" style="250" customWidth="1"/>
    <col min="15109" max="15109" width="8.1640625" style="250" bestFit="1" customWidth="1"/>
    <col min="15110" max="15110" width="7" style="250" customWidth="1"/>
    <col min="15111" max="15111" width="8.1640625" style="250" bestFit="1" customWidth="1"/>
    <col min="15112" max="15112" width="5.33203125" style="250" customWidth="1"/>
    <col min="15113" max="15113" width="13" style="250" customWidth="1"/>
    <col min="15114" max="15114" width="6.83203125" style="250" customWidth="1"/>
    <col min="15115" max="15115" width="5.33203125" style="250" customWidth="1"/>
    <col min="15116" max="15117" width="6.83203125" style="250" customWidth="1"/>
    <col min="15118" max="15120" width="5.33203125" style="250" customWidth="1"/>
    <col min="15121" max="15121" width="8.1640625" style="250" customWidth="1"/>
    <col min="15122" max="15122" width="8.83203125" style="250" customWidth="1"/>
    <col min="15123" max="15123" width="5.33203125" style="250" customWidth="1"/>
    <col min="15124" max="15124" width="8.1640625" style="250" customWidth="1"/>
    <col min="15125" max="15125" width="5.33203125" style="250" customWidth="1"/>
    <col min="15126" max="15126" width="8.1640625" style="250" bestFit="1" customWidth="1"/>
    <col min="15127" max="15127" width="6.83203125" style="250" customWidth="1"/>
    <col min="15128" max="15128" width="11.83203125" style="250" bestFit="1" customWidth="1"/>
    <col min="15129" max="15130" width="5.33203125" style="250" customWidth="1"/>
    <col min="15131" max="15131" width="6.83203125" style="250" customWidth="1"/>
    <col min="15132" max="15132" width="11.83203125" style="250" bestFit="1" customWidth="1"/>
    <col min="15133" max="15133" width="7.33203125" style="250" customWidth="1"/>
    <col min="15134" max="15134" width="10.83203125" style="250" customWidth="1"/>
    <col min="15135" max="15153" width="5.33203125" style="250" customWidth="1"/>
    <col min="15154" max="15154" width="6.83203125" style="250" customWidth="1"/>
    <col min="15155" max="15165" width="5.33203125" style="250" customWidth="1"/>
    <col min="15166" max="15166" width="10.83203125" style="250" customWidth="1"/>
    <col min="15167" max="15179" width="5.33203125" style="250" customWidth="1"/>
    <col min="15180" max="15180" width="10.83203125" style="250" customWidth="1"/>
    <col min="15181" max="15187" width="5.33203125" style="250" customWidth="1"/>
    <col min="15188" max="15188" width="6.83203125" style="250" customWidth="1"/>
    <col min="15189" max="15189" width="10.83203125" style="250" customWidth="1"/>
    <col min="15190" max="15192" width="5.33203125" style="250" customWidth="1"/>
    <col min="15193" max="15193" width="11.83203125" style="250" bestFit="1" customWidth="1"/>
    <col min="15194" max="15194" width="8.1640625" style="250" bestFit="1" customWidth="1"/>
    <col min="15195" max="15195" width="6.83203125" style="250" customWidth="1"/>
    <col min="15196" max="15198" width="5.33203125" style="250" customWidth="1"/>
    <col min="15199" max="15199" width="7.5" style="250" customWidth="1"/>
    <col min="15200" max="15203" width="5.33203125" style="250" customWidth="1"/>
    <col min="15204" max="15204" width="5.83203125" style="250" customWidth="1"/>
    <col min="15205" max="15205" width="12.33203125" style="250" bestFit="1" customWidth="1"/>
    <col min="15206" max="15360" width="8.6640625" style="250"/>
    <col min="15361" max="15361" width="14.83203125" style="250" customWidth="1"/>
    <col min="15362" max="15362" width="12.83203125" style="250" customWidth="1"/>
    <col min="15363" max="15363" width="11.5" style="250" customWidth="1"/>
    <col min="15364" max="15364" width="5.33203125" style="250" customWidth="1"/>
    <col min="15365" max="15365" width="8.1640625" style="250" bestFit="1" customWidth="1"/>
    <col min="15366" max="15366" width="7" style="250" customWidth="1"/>
    <col min="15367" max="15367" width="8.1640625" style="250" bestFit="1" customWidth="1"/>
    <col min="15368" max="15368" width="5.33203125" style="250" customWidth="1"/>
    <col min="15369" max="15369" width="13" style="250" customWidth="1"/>
    <col min="15370" max="15370" width="6.83203125" style="250" customWidth="1"/>
    <col min="15371" max="15371" width="5.33203125" style="250" customWidth="1"/>
    <col min="15372" max="15373" width="6.83203125" style="250" customWidth="1"/>
    <col min="15374" max="15376" width="5.33203125" style="250" customWidth="1"/>
    <col min="15377" max="15377" width="8.1640625" style="250" customWidth="1"/>
    <col min="15378" max="15378" width="8.83203125" style="250" customWidth="1"/>
    <col min="15379" max="15379" width="5.33203125" style="250" customWidth="1"/>
    <col min="15380" max="15380" width="8.1640625" style="250" customWidth="1"/>
    <col min="15381" max="15381" width="5.33203125" style="250" customWidth="1"/>
    <col min="15382" max="15382" width="8.1640625" style="250" bestFit="1" customWidth="1"/>
    <col min="15383" max="15383" width="6.83203125" style="250" customWidth="1"/>
    <col min="15384" max="15384" width="11.83203125" style="250" bestFit="1" customWidth="1"/>
    <col min="15385" max="15386" width="5.33203125" style="250" customWidth="1"/>
    <col min="15387" max="15387" width="6.83203125" style="250" customWidth="1"/>
    <col min="15388" max="15388" width="11.83203125" style="250" bestFit="1" customWidth="1"/>
    <col min="15389" max="15389" width="7.33203125" style="250" customWidth="1"/>
    <col min="15390" max="15390" width="10.83203125" style="250" customWidth="1"/>
    <col min="15391" max="15409" width="5.33203125" style="250" customWidth="1"/>
    <col min="15410" max="15410" width="6.83203125" style="250" customWidth="1"/>
    <col min="15411" max="15421" width="5.33203125" style="250" customWidth="1"/>
    <col min="15422" max="15422" width="10.83203125" style="250" customWidth="1"/>
    <col min="15423" max="15435" width="5.33203125" style="250" customWidth="1"/>
    <col min="15436" max="15436" width="10.83203125" style="250" customWidth="1"/>
    <col min="15437" max="15443" width="5.33203125" style="250" customWidth="1"/>
    <col min="15444" max="15444" width="6.83203125" style="250" customWidth="1"/>
    <col min="15445" max="15445" width="10.83203125" style="250" customWidth="1"/>
    <col min="15446" max="15448" width="5.33203125" style="250" customWidth="1"/>
    <col min="15449" max="15449" width="11.83203125" style="250" bestFit="1" customWidth="1"/>
    <col min="15450" max="15450" width="8.1640625" style="250" bestFit="1" customWidth="1"/>
    <col min="15451" max="15451" width="6.83203125" style="250" customWidth="1"/>
    <col min="15452" max="15454" width="5.33203125" style="250" customWidth="1"/>
    <col min="15455" max="15455" width="7.5" style="250" customWidth="1"/>
    <col min="15456" max="15459" width="5.33203125" style="250" customWidth="1"/>
    <col min="15460" max="15460" width="5.83203125" style="250" customWidth="1"/>
    <col min="15461" max="15461" width="12.33203125" style="250" bestFit="1" customWidth="1"/>
    <col min="15462" max="15616" width="8.6640625" style="250"/>
    <col min="15617" max="15617" width="14.83203125" style="250" customWidth="1"/>
    <col min="15618" max="15618" width="12.83203125" style="250" customWidth="1"/>
    <col min="15619" max="15619" width="11.5" style="250" customWidth="1"/>
    <col min="15620" max="15620" width="5.33203125" style="250" customWidth="1"/>
    <col min="15621" max="15621" width="8.1640625" style="250" bestFit="1" customWidth="1"/>
    <col min="15622" max="15622" width="7" style="250" customWidth="1"/>
    <col min="15623" max="15623" width="8.1640625" style="250" bestFit="1" customWidth="1"/>
    <col min="15624" max="15624" width="5.33203125" style="250" customWidth="1"/>
    <col min="15625" max="15625" width="13" style="250" customWidth="1"/>
    <col min="15626" max="15626" width="6.83203125" style="250" customWidth="1"/>
    <col min="15627" max="15627" width="5.33203125" style="250" customWidth="1"/>
    <col min="15628" max="15629" width="6.83203125" style="250" customWidth="1"/>
    <col min="15630" max="15632" width="5.33203125" style="250" customWidth="1"/>
    <col min="15633" max="15633" width="8.1640625" style="250" customWidth="1"/>
    <col min="15634" max="15634" width="8.83203125" style="250" customWidth="1"/>
    <col min="15635" max="15635" width="5.33203125" style="250" customWidth="1"/>
    <col min="15636" max="15636" width="8.1640625" style="250" customWidth="1"/>
    <col min="15637" max="15637" width="5.33203125" style="250" customWidth="1"/>
    <col min="15638" max="15638" width="8.1640625" style="250" bestFit="1" customWidth="1"/>
    <col min="15639" max="15639" width="6.83203125" style="250" customWidth="1"/>
    <col min="15640" max="15640" width="11.83203125" style="250" bestFit="1" customWidth="1"/>
    <col min="15641" max="15642" width="5.33203125" style="250" customWidth="1"/>
    <col min="15643" max="15643" width="6.83203125" style="250" customWidth="1"/>
    <col min="15644" max="15644" width="11.83203125" style="250" bestFit="1" customWidth="1"/>
    <col min="15645" max="15645" width="7.33203125" style="250" customWidth="1"/>
    <col min="15646" max="15646" width="10.83203125" style="250" customWidth="1"/>
    <col min="15647" max="15665" width="5.33203125" style="250" customWidth="1"/>
    <col min="15666" max="15666" width="6.83203125" style="250" customWidth="1"/>
    <col min="15667" max="15677" width="5.33203125" style="250" customWidth="1"/>
    <col min="15678" max="15678" width="10.83203125" style="250" customWidth="1"/>
    <col min="15679" max="15691" width="5.33203125" style="250" customWidth="1"/>
    <col min="15692" max="15692" width="10.83203125" style="250" customWidth="1"/>
    <col min="15693" max="15699" width="5.33203125" style="250" customWidth="1"/>
    <col min="15700" max="15700" width="6.83203125" style="250" customWidth="1"/>
    <col min="15701" max="15701" width="10.83203125" style="250" customWidth="1"/>
    <col min="15702" max="15704" width="5.33203125" style="250" customWidth="1"/>
    <col min="15705" max="15705" width="11.83203125" style="250" bestFit="1" customWidth="1"/>
    <col min="15706" max="15706" width="8.1640625" style="250" bestFit="1" customWidth="1"/>
    <col min="15707" max="15707" width="6.83203125" style="250" customWidth="1"/>
    <col min="15708" max="15710" width="5.33203125" style="250" customWidth="1"/>
    <col min="15711" max="15711" width="7.5" style="250" customWidth="1"/>
    <col min="15712" max="15715" width="5.33203125" style="250" customWidth="1"/>
    <col min="15716" max="15716" width="5.83203125" style="250" customWidth="1"/>
    <col min="15717" max="15717" width="12.33203125" style="250" bestFit="1" customWidth="1"/>
    <col min="15718" max="15872" width="8.6640625" style="250"/>
    <col min="15873" max="15873" width="14.83203125" style="250" customWidth="1"/>
    <col min="15874" max="15874" width="12.83203125" style="250" customWidth="1"/>
    <col min="15875" max="15875" width="11.5" style="250" customWidth="1"/>
    <col min="15876" max="15876" width="5.33203125" style="250" customWidth="1"/>
    <col min="15877" max="15877" width="8.1640625" style="250" bestFit="1" customWidth="1"/>
    <col min="15878" max="15878" width="7" style="250" customWidth="1"/>
    <col min="15879" max="15879" width="8.1640625" style="250" bestFit="1" customWidth="1"/>
    <col min="15880" max="15880" width="5.33203125" style="250" customWidth="1"/>
    <col min="15881" max="15881" width="13" style="250" customWidth="1"/>
    <col min="15882" max="15882" width="6.83203125" style="250" customWidth="1"/>
    <col min="15883" max="15883" width="5.33203125" style="250" customWidth="1"/>
    <col min="15884" max="15885" width="6.83203125" style="250" customWidth="1"/>
    <col min="15886" max="15888" width="5.33203125" style="250" customWidth="1"/>
    <col min="15889" max="15889" width="8.1640625" style="250" customWidth="1"/>
    <col min="15890" max="15890" width="8.83203125" style="250" customWidth="1"/>
    <col min="15891" max="15891" width="5.33203125" style="250" customWidth="1"/>
    <col min="15892" max="15892" width="8.1640625" style="250" customWidth="1"/>
    <col min="15893" max="15893" width="5.33203125" style="250" customWidth="1"/>
    <col min="15894" max="15894" width="8.1640625" style="250" bestFit="1" customWidth="1"/>
    <col min="15895" max="15895" width="6.83203125" style="250" customWidth="1"/>
    <col min="15896" max="15896" width="11.83203125" style="250" bestFit="1" customWidth="1"/>
    <col min="15897" max="15898" width="5.33203125" style="250" customWidth="1"/>
    <col min="15899" max="15899" width="6.83203125" style="250" customWidth="1"/>
    <col min="15900" max="15900" width="11.83203125" style="250" bestFit="1" customWidth="1"/>
    <col min="15901" max="15901" width="7.33203125" style="250" customWidth="1"/>
    <col min="15902" max="15902" width="10.83203125" style="250" customWidth="1"/>
    <col min="15903" max="15921" width="5.33203125" style="250" customWidth="1"/>
    <col min="15922" max="15922" width="6.83203125" style="250" customWidth="1"/>
    <col min="15923" max="15933" width="5.33203125" style="250" customWidth="1"/>
    <col min="15934" max="15934" width="10.83203125" style="250" customWidth="1"/>
    <col min="15935" max="15947" width="5.33203125" style="250" customWidth="1"/>
    <col min="15948" max="15948" width="10.83203125" style="250" customWidth="1"/>
    <col min="15949" max="15955" width="5.33203125" style="250" customWidth="1"/>
    <col min="15956" max="15956" width="6.83203125" style="250" customWidth="1"/>
    <col min="15957" max="15957" width="10.83203125" style="250" customWidth="1"/>
    <col min="15958" max="15960" width="5.33203125" style="250" customWidth="1"/>
    <col min="15961" max="15961" width="11.83203125" style="250" bestFit="1" customWidth="1"/>
    <col min="15962" max="15962" width="8.1640625" style="250" bestFit="1" customWidth="1"/>
    <col min="15963" max="15963" width="6.83203125" style="250" customWidth="1"/>
    <col min="15964" max="15966" width="5.33203125" style="250" customWidth="1"/>
    <col min="15967" max="15967" width="7.5" style="250" customWidth="1"/>
    <col min="15968" max="15971" width="5.33203125" style="250" customWidth="1"/>
    <col min="15972" max="15972" width="5.83203125" style="250" customWidth="1"/>
    <col min="15973" max="15973" width="12.33203125" style="250" bestFit="1" customWidth="1"/>
    <col min="15974" max="16128" width="8.6640625" style="250"/>
    <col min="16129" max="16129" width="14.83203125" style="250" customWidth="1"/>
    <col min="16130" max="16130" width="12.83203125" style="250" customWidth="1"/>
    <col min="16131" max="16131" width="11.5" style="250" customWidth="1"/>
    <col min="16132" max="16132" width="5.33203125" style="250" customWidth="1"/>
    <col min="16133" max="16133" width="8.1640625" style="250" bestFit="1" customWidth="1"/>
    <col min="16134" max="16134" width="7" style="250" customWidth="1"/>
    <col min="16135" max="16135" width="8.1640625" style="250" bestFit="1" customWidth="1"/>
    <col min="16136" max="16136" width="5.33203125" style="250" customWidth="1"/>
    <col min="16137" max="16137" width="13" style="250" customWidth="1"/>
    <col min="16138" max="16138" width="6.83203125" style="250" customWidth="1"/>
    <col min="16139" max="16139" width="5.33203125" style="250" customWidth="1"/>
    <col min="16140" max="16141" width="6.83203125" style="250" customWidth="1"/>
    <col min="16142" max="16144" width="5.33203125" style="250" customWidth="1"/>
    <col min="16145" max="16145" width="8.1640625" style="250" customWidth="1"/>
    <col min="16146" max="16146" width="8.83203125" style="250" customWidth="1"/>
    <col min="16147" max="16147" width="5.33203125" style="250" customWidth="1"/>
    <col min="16148" max="16148" width="8.1640625" style="250" customWidth="1"/>
    <col min="16149" max="16149" width="5.33203125" style="250" customWidth="1"/>
    <col min="16150" max="16150" width="8.1640625" style="250" bestFit="1" customWidth="1"/>
    <col min="16151" max="16151" width="6.83203125" style="250" customWidth="1"/>
    <col min="16152" max="16152" width="11.83203125" style="250" bestFit="1" customWidth="1"/>
    <col min="16153" max="16154" width="5.33203125" style="250" customWidth="1"/>
    <col min="16155" max="16155" width="6.83203125" style="250" customWidth="1"/>
    <col min="16156" max="16156" width="11.83203125" style="250" bestFit="1" customWidth="1"/>
    <col min="16157" max="16157" width="7.33203125" style="250" customWidth="1"/>
    <col min="16158" max="16158" width="10.83203125" style="250" customWidth="1"/>
    <col min="16159" max="16177" width="5.33203125" style="250" customWidth="1"/>
    <col min="16178" max="16178" width="6.83203125" style="250" customWidth="1"/>
    <col min="16179" max="16189" width="5.33203125" style="250" customWidth="1"/>
    <col min="16190" max="16190" width="10.83203125" style="250" customWidth="1"/>
    <col min="16191" max="16203" width="5.33203125" style="250" customWidth="1"/>
    <col min="16204" max="16204" width="10.83203125" style="250" customWidth="1"/>
    <col min="16205" max="16211" width="5.33203125" style="250" customWidth="1"/>
    <col min="16212" max="16212" width="6.83203125" style="250" customWidth="1"/>
    <col min="16213" max="16213" width="10.83203125" style="250" customWidth="1"/>
    <col min="16214" max="16216" width="5.33203125" style="250" customWidth="1"/>
    <col min="16217" max="16217" width="11.83203125" style="250" bestFit="1" customWidth="1"/>
    <col min="16218" max="16218" width="8.1640625" style="250" bestFit="1" customWidth="1"/>
    <col min="16219" max="16219" width="6.83203125" style="250" customWidth="1"/>
    <col min="16220" max="16222" width="5.33203125" style="250" customWidth="1"/>
    <col min="16223" max="16223" width="7.5" style="250" customWidth="1"/>
    <col min="16224" max="16227" width="5.33203125" style="250" customWidth="1"/>
    <col min="16228" max="16228" width="5.83203125" style="250" customWidth="1"/>
    <col min="16229" max="16229" width="12.33203125" style="250" bestFit="1" customWidth="1"/>
    <col min="16230" max="16384" width="8.6640625" style="250"/>
  </cols>
  <sheetData>
    <row r="1" spans="1:100" ht="24" customHeight="1" x14ac:dyDescent="0.15"/>
    <row r="2" spans="1:100" ht="39" customHeight="1" x14ac:dyDescent="0.3">
      <c r="AK2" s="228" t="s">
        <v>80</v>
      </c>
      <c r="AL2" s="228"/>
      <c r="BJ2" s="229"/>
      <c r="BO2" s="24"/>
      <c r="BP2" s="24"/>
      <c r="CN2" s="230"/>
      <c r="CO2" s="230"/>
      <c r="CP2" s="230" t="s">
        <v>53</v>
      </c>
      <c r="CR2" s="230"/>
    </row>
    <row r="3" spans="1:100" ht="19.5" customHeight="1" x14ac:dyDescent="0.2">
      <c r="A3" s="231"/>
      <c r="B3" s="2"/>
      <c r="C3" s="2"/>
      <c r="I3" s="217"/>
      <c r="AD3" s="218"/>
      <c r="CN3" s="132"/>
      <c r="CO3" s="132"/>
      <c r="CP3" s="132" t="s">
        <v>561</v>
      </c>
      <c r="CR3" s="132"/>
    </row>
    <row r="4" spans="1:100" ht="13.5" customHeight="1" x14ac:dyDescent="0.2">
      <c r="A4" s="231"/>
      <c r="B4" s="2"/>
      <c r="C4" s="2"/>
      <c r="CR4" s="3"/>
    </row>
    <row r="5" spans="1:100" ht="23.25" customHeight="1" thickBot="1" x14ac:dyDescent="0.25">
      <c r="A5" s="231"/>
      <c r="B5" s="2"/>
      <c r="C5" s="2"/>
      <c r="D5" s="244">
        <v>1</v>
      </c>
      <c r="E5" s="244">
        <v>2</v>
      </c>
      <c r="F5" s="244">
        <v>3</v>
      </c>
      <c r="G5" s="244">
        <v>4</v>
      </c>
      <c r="H5" s="244">
        <v>5</v>
      </c>
      <c r="I5" s="244">
        <v>6</v>
      </c>
      <c r="J5" s="244">
        <v>7</v>
      </c>
      <c r="K5" s="244">
        <v>8</v>
      </c>
      <c r="L5" s="244">
        <v>9</v>
      </c>
      <c r="M5" s="244">
        <v>10</v>
      </c>
      <c r="N5" s="244">
        <v>11</v>
      </c>
      <c r="O5" s="244">
        <v>12</v>
      </c>
      <c r="P5" s="244">
        <v>13</v>
      </c>
      <c r="Q5" s="244">
        <v>14</v>
      </c>
      <c r="R5" s="244">
        <v>15</v>
      </c>
      <c r="S5" s="244">
        <v>16</v>
      </c>
      <c r="T5" s="244">
        <v>17</v>
      </c>
      <c r="U5" s="244">
        <v>18</v>
      </c>
      <c r="V5" s="244">
        <v>19</v>
      </c>
      <c r="W5" s="244">
        <v>20</v>
      </c>
      <c r="X5" s="244">
        <v>21</v>
      </c>
      <c r="Y5" s="244">
        <v>22</v>
      </c>
      <c r="Z5" s="244">
        <v>23</v>
      </c>
      <c r="AA5" s="244">
        <v>24</v>
      </c>
      <c r="AB5" s="244">
        <v>25</v>
      </c>
      <c r="AC5" s="244">
        <v>26</v>
      </c>
      <c r="AD5" s="244"/>
      <c r="AE5" s="244">
        <v>27</v>
      </c>
      <c r="AF5" s="244">
        <v>28</v>
      </c>
      <c r="AG5" s="244">
        <v>29</v>
      </c>
      <c r="AH5" s="244">
        <v>30</v>
      </c>
      <c r="AI5" s="244">
        <v>31</v>
      </c>
      <c r="AJ5" s="244">
        <v>32</v>
      </c>
      <c r="AK5" s="244">
        <v>33</v>
      </c>
      <c r="AL5" s="244">
        <v>34</v>
      </c>
      <c r="AM5" s="244">
        <v>35</v>
      </c>
      <c r="AN5" s="244">
        <v>36</v>
      </c>
      <c r="AO5" s="244">
        <v>37</v>
      </c>
      <c r="AP5" s="244">
        <v>38</v>
      </c>
      <c r="AQ5" s="244">
        <v>39</v>
      </c>
      <c r="AR5" s="244">
        <v>40</v>
      </c>
      <c r="AS5" s="244">
        <v>41</v>
      </c>
      <c r="AT5" s="244">
        <v>42</v>
      </c>
      <c r="AU5" s="244">
        <v>43</v>
      </c>
      <c r="AV5" s="244">
        <v>44</v>
      </c>
      <c r="AW5" s="244">
        <v>45</v>
      </c>
      <c r="AX5" s="244">
        <v>46</v>
      </c>
      <c r="AY5" s="244">
        <v>47</v>
      </c>
      <c r="AZ5" s="244">
        <v>48</v>
      </c>
      <c r="BA5" s="244">
        <v>49</v>
      </c>
      <c r="BB5" s="244">
        <v>50</v>
      </c>
      <c r="BC5" s="244">
        <v>51</v>
      </c>
      <c r="BD5" s="244">
        <v>52</v>
      </c>
      <c r="BE5" s="244">
        <v>53</v>
      </c>
      <c r="BF5" s="244">
        <v>54</v>
      </c>
      <c r="BG5" s="244">
        <v>55</v>
      </c>
      <c r="BH5" s="244">
        <v>56</v>
      </c>
      <c r="BI5" s="244">
        <v>57</v>
      </c>
      <c r="BJ5" s="244"/>
      <c r="BK5" s="244">
        <v>58</v>
      </c>
      <c r="BL5" s="244">
        <v>59</v>
      </c>
      <c r="BM5" s="244">
        <v>60</v>
      </c>
      <c r="BN5" s="244">
        <v>61</v>
      </c>
      <c r="BO5" s="244">
        <v>62</v>
      </c>
      <c r="BP5" s="244">
        <v>63</v>
      </c>
      <c r="BQ5" s="244">
        <v>64</v>
      </c>
      <c r="BR5" s="244">
        <v>65</v>
      </c>
      <c r="BS5" s="244">
        <v>66</v>
      </c>
      <c r="BT5" s="244">
        <v>67</v>
      </c>
      <c r="BU5" s="244">
        <v>68</v>
      </c>
      <c r="BV5" s="244">
        <v>69</v>
      </c>
      <c r="BW5" s="244">
        <v>70</v>
      </c>
      <c r="BX5" s="244"/>
      <c r="BY5" s="244">
        <v>71</v>
      </c>
      <c r="BZ5" s="244">
        <v>72</v>
      </c>
      <c r="CA5" s="244">
        <v>73</v>
      </c>
      <c r="CB5" s="244">
        <v>74</v>
      </c>
      <c r="CC5" s="244">
        <v>75</v>
      </c>
      <c r="CD5" s="244">
        <v>76</v>
      </c>
      <c r="CE5" s="244">
        <v>77</v>
      </c>
      <c r="CF5" s="244">
        <v>78</v>
      </c>
      <c r="CG5" s="244"/>
      <c r="CH5" s="244">
        <v>79</v>
      </c>
      <c r="CI5" s="244">
        <v>80</v>
      </c>
      <c r="CJ5" s="244">
        <v>81</v>
      </c>
      <c r="CK5" s="244">
        <v>82</v>
      </c>
      <c r="CL5" s="244">
        <v>83</v>
      </c>
      <c r="CM5" s="244">
        <v>84</v>
      </c>
      <c r="CN5" s="244">
        <v>85</v>
      </c>
      <c r="CO5" s="244">
        <v>86</v>
      </c>
      <c r="CP5" s="244">
        <v>87</v>
      </c>
      <c r="CQ5" s="244"/>
      <c r="CR5" s="244">
        <v>88</v>
      </c>
      <c r="CS5" s="244">
        <v>89</v>
      </c>
      <c r="CT5" s="244">
        <v>90</v>
      </c>
      <c r="CU5" s="244">
        <v>91</v>
      </c>
      <c r="CV5" s="244"/>
    </row>
    <row r="6" spans="1:100" ht="19.5" customHeight="1" x14ac:dyDescent="0.2">
      <c r="A6" s="233"/>
      <c r="B6" s="180"/>
      <c r="C6" s="477" t="s">
        <v>160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2"/>
      <c r="AC6" s="252"/>
      <c r="AD6" s="477" t="s">
        <v>161</v>
      </c>
      <c r="AE6" s="253"/>
      <c r="AF6" s="251"/>
      <c r="AG6" s="251"/>
      <c r="AH6" s="251"/>
      <c r="AI6" s="253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2"/>
      <c r="BH6" s="252"/>
      <c r="BI6" s="252"/>
      <c r="BJ6" s="477" t="s">
        <v>162</v>
      </c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477" t="s">
        <v>163</v>
      </c>
      <c r="BY6" s="251"/>
      <c r="BZ6" s="251"/>
      <c r="CA6" s="251"/>
      <c r="CB6" s="251"/>
      <c r="CC6" s="251"/>
      <c r="CD6" s="251"/>
      <c r="CE6" s="251"/>
      <c r="CF6" s="254"/>
      <c r="CG6" s="477" t="s">
        <v>164</v>
      </c>
      <c r="CH6" s="251"/>
      <c r="CI6" s="251"/>
      <c r="CJ6" s="251"/>
      <c r="CK6" s="251"/>
      <c r="CL6" s="251"/>
      <c r="CM6" s="251"/>
      <c r="CN6" s="252"/>
      <c r="CO6" s="252"/>
      <c r="CP6" s="252"/>
      <c r="CQ6" s="477" t="s">
        <v>165</v>
      </c>
      <c r="CR6" s="251"/>
      <c r="CS6" s="251"/>
      <c r="CT6" s="252"/>
      <c r="CU6" s="254"/>
      <c r="CV6" s="475" t="s">
        <v>166</v>
      </c>
    </row>
    <row r="7" spans="1:100" s="227" customFormat="1" ht="148.5" customHeight="1" thickBot="1" x14ac:dyDescent="0.2">
      <c r="A7" s="234"/>
      <c r="B7" s="181" t="s">
        <v>0</v>
      </c>
      <c r="C7" s="478"/>
      <c r="D7" s="245" t="s">
        <v>70</v>
      </c>
      <c r="E7" s="245" t="s">
        <v>167</v>
      </c>
      <c r="F7" s="245" t="s">
        <v>168</v>
      </c>
      <c r="G7" s="245" t="s">
        <v>60</v>
      </c>
      <c r="H7" s="245" t="s">
        <v>169</v>
      </c>
      <c r="I7" s="245" t="s">
        <v>170</v>
      </c>
      <c r="J7" s="245" t="s">
        <v>82</v>
      </c>
      <c r="K7" s="245" t="s">
        <v>74</v>
      </c>
      <c r="L7" s="245" t="s">
        <v>171</v>
      </c>
      <c r="M7" s="245" t="s">
        <v>84</v>
      </c>
      <c r="N7" s="245" t="s">
        <v>172</v>
      </c>
      <c r="O7" s="245" t="s">
        <v>173</v>
      </c>
      <c r="P7" s="245" t="s">
        <v>78</v>
      </c>
      <c r="Q7" s="245" t="s">
        <v>174</v>
      </c>
      <c r="R7" s="245" t="s">
        <v>175</v>
      </c>
      <c r="S7" s="245" t="s">
        <v>176</v>
      </c>
      <c r="T7" s="245" t="s">
        <v>64</v>
      </c>
      <c r="U7" s="245" t="s">
        <v>177</v>
      </c>
      <c r="V7" s="245" t="s">
        <v>178</v>
      </c>
      <c r="W7" s="245" t="s">
        <v>179</v>
      </c>
      <c r="X7" s="245" t="s">
        <v>180</v>
      </c>
      <c r="Y7" s="245" t="s">
        <v>77</v>
      </c>
      <c r="Z7" s="245" t="s">
        <v>181</v>
      </c>
      <c r="AA7" s="245" t="s">
        <v>182</v>
      </c>
      <c r="AB7" s="245" t="s">
        <v>65</v>
      </c>
      <c r="AC7" s="245" t="s">
        <v>403</v>
      </c>
      <c r="AD7" s="478"/>
      <c r="AE7" s="246" t="s">
        <v>71</v>
      </c>
      <c r="AF7" s="245" t="s">
        <v>183</v>
      </c>
      <c r="AG7" s="245" t="s">
        <v>56</v>
      </c>
      <c r="AH7" s="245" t="s">
        <v>109</v>
      </c>
      <c r="AI7" s="246" t="s">
        <v>185</v>
      </c>
      <c r="AJ7" s="245" t="s">
        <v>62</v>
      </c>
      <c r="AK7" s="245" t="s">
        <v>73</v>
      </c>
      <c r="AL7" s="245" t="s">
        <v>188</v>
      </c>
      <c r="AM7" s="245" t="s">
        <v>189</v>
      </c>
      <c r="AN7" s="245" t="s">
        <v>190</v>
      </c>
      <c r="AO7" s="245" t="s">
        <v>192</v>
      </c>
      <c r="AP7" s="245" t="s">
        <v>193</v>
      </c>
      <c r="AQ7" s="245" t="s">
        <v>63</v>
      </c>
      <c r="AR7" s="245" t="s">
        <v>86</v>
      </c>
      <c r="AS7" s="245" t="s">
        <v>88</v>
      </c>
      <c r="AT7" s="245" t="s">
        <v>562</v>
      </c>
      <c r="AU7" s="245" t="s">
        <v>142</v>
      </c>
      <c r="AV7" s="245" t="s">
        <v>143</v>
      </c>
      <c r="AW7" s="245" t="s">
        <v>201</v>
      </c>
      <c r="AX7" s="245" t="s">
        <v>94</v>
      </c>
      <c r="AY7" s="245" t="s">
        <v>97</v>
      </c>
      <c r="AZ7" s="245" t="s">
        <v>149</v>
      </c>
      <c r="BA7" s="245" t="s">
        <v>204</v>
      </c>
      <c r="BB7" s="245" t="s">
        <v>99</v>
      </c>
      <c r="BC7" s="245" t="s">
        <v>206</v>
      </c>
      <c r="BD7" s="245" t="s">
        <v>207</v>
      </c>
      <c r="BE7" s="245" t="s">
        <v>103</v>
      </c>
      <c r="BF7" s="245" t="s">
        <v>96</v>
      </c>
      <c r="BG7" s="247" t="s">
        <v>210</v>
      </c>
      <c r="BH7" s="247" t="s">
        <v>101</v>
      </c>
      <c r="BI7" s="247" t="s">
        <v>435</v>
      </c>
      <c r="BJ7" s="478"/>
      <c r="BK7" s="245" t="s">
        <v>68</v>
      </c>
      <c r="BL7" s="245" t="s">
        <v>213</v>
      </c>
      <c r="BM7" s="245" t="s">
        <v>214</v>
      </c>
      <c r="BN7" s="245" t="s">
        <v>79</v>
      </c>
      <c r="BO7" s="245" t="s">
        <v>356</v>
      </c>
      <c r="BP7" s="245" t="s">
        <v>69</v>
      </c>
      <c r="BQ7" s="248" t="s">
        <v>89</v>
      </c>
      <c r="BR7" s="245" t="s">
        <v>90</v>
      </c>
      <c r="BS7" s="245" t="s">
        <v>219</v>
      </c>
      <c r="BT7" s="245" t="s">
        <v>537</v>
      </c>
      <c r="BU7" s="245" t="s">
        <v>220</v>
      </c>
      <c r="BV7" s="245" t="s">
        <v>221</v>
      </c>
      <c r="BW7" s="245" t="s">
        <v>558</v>
      </c>
      <c r="BX7" s="478"/>
      <c r="BY7" s="245" t="s">
        <v>223</v>
      </c>
      <c r="BZ7" s="245" t="s">
        <v>559</v>
      </c>
      <c r="CA7" s="245" t="s">
        <v>76</v>
      </c>
      <c r="CB7" s="248" t="s">
        <v>224</v>
      </c>
      <c r="CC7" s="245" t="s">
        <v>225</v>
      </c>
      <c r="CD7" s="245" t="s">
        <v>92</v>
      </c>
      <c r="CE7" s="248" t="s">
        <v>100</v>
      </c>
      <c r="CF7" s="249" t="s">
        <v>228</v>
      </c>
      <c r="CG7" s="478"/>
      <c r="CH7" s="245" t="s">
        <v>58</v>
      </c>
      <c r="CI7" s="245" t="s">
        <v>370</v>
      </c>
      <c r="CJ7" s="245" t="s">
        <v>59</v>
      </c>
      <c r="CK7" s="245" t="s">
        <v>231</v>
      </c>
      <c r="CL7" s="245" t="s">
        <v>72</v>
      </c>
      <c r="CM7" s="245" t="s">
        <v>234</v>
      </c>
      <c r="CN7" s="248" t="s">
        <v>235</v>
      </c>
      <c r="CO7" s="248" t="s">
        <v>560</v>
      </c>
      <c r="CP7" s="248" t="s">
        <v>369</v>
      </c>
      <c r="CQ7" s="478"/>
      <c r="CR7" s="245" t="s">
        <v>236</v>
      </c>
      <c r="CS7" s="245" t="s">
        <v>237</v>
      </c>
      <c r="CT7" s="247" t="s">
        <v>110</v>
      </c>
      <c r="CU7" s="249" t="s">
        <v>239</v>
      </c>
      <c r="CV7" s="476"/>
    </row>
    <row r="8" spans="1:100" s="265" customFormat="1" ht="53.25" customHeight="1" thickTop="1" x14ac:dyDescent="0.15">
      <c r="A8" s="255" t="s">
        <v>157</v>
      </c>
      <c r="B8" s="256">
        <v>17960</v>
      </c>
      <c r="C8" s="257">
        <v>14326</v>
      </c>
      <c r="D8" s="258">
        <v>1</v>
      </c>
      <c r="E8" s="258">
        <v>136</v>
      </c>
      <c r="F8" s="258">
        <v>118</v>
      </c>
      <c r="G8" s="258">
        <v>107</v>
      </c>
      <c r="H8" s="258">
        <v>31</v>
      </c>
      <c r="I8" s="258">
        <v>4262</v>
      </c>
      <c r="J8" s="258">
        <v>162</v>
      </c>
      <c r="K8" s="258">
        <v>1</v>
      </c>
      <c r="L8" s="258">
        <v>157</v>
      </c>
      <c r="M8" s="258">
        <v>574</v>
      </c>
      <c r="N8" s="258">
        <v>4</v>
      </c>
      <c r="O8" s="258">
        <v>4</v>
      </c>
      <c r="P8" s="258">
        <v>2</v>
      </c>
      <c r="Q8" s="258">
        <v>92</v>
      </c>
      <c r="R8" s="258">
        <v>827</v>
      </c>
      <c r="S8" s="258">
        <v>8</v>
      </c>
      <c r="T8" s="258">
        <v>76</v>
      </c>
      <c r="U8" s="258">
        <v>81</v>
      </c>
      <c r="V8" s="258">
        <v>117</v>
      </c>
      <c r="W8" s="258">
        <v>591</v>
      </c>
      <c r="X8" s="258">
        <v>2377</v>
      </c>
      <c r="Y8" s="258">
        <v>5</v>
      </c>
      <c r="Z8" s="258">
        <v>7</v>
      </c>
      <c r="AA8" s="258">
        <v>174</v>
      </c>
      <c r="AB8" s="258">
        <v>4411</v>
      </c>
      <c r="AC8" s="258">
        <v>1</v>
      </c>
      <c r="AD8" s="259">
        <v>739</v>
      </c>
      <c r="AE8" s="260">
        <v>3</v>
      </c>
      <c r="AF8" s="260">
        <v>2</v>
      </c>
      <c r="AG8" s="260">
        <v>1</v>
      </c>
      <c r="AH8" s="260">
        <v>3</v>
      </c>
      <c r="AI8" s="260">
        <v>3</v>
      </c>
      <c r="AJ8" s="260">
        <v>4</v>
      </c>
      <c r="AK8" s="260">
        <v>1</v>
      </c>
      <c r="AL8" s="260">
        <v>2</v>
      </c>
      <c r="AM8" s="260">
        <v>15</v>
      </c>
      <c r="AN8" s="260">
        <v>10</v>
      </c>
      <c r="AO8" s="260">
        <v>4</v>
      </c>
      <c r="AP8" s="260">
        <v>9</v>
      </c>
      <c r="AQ8" s="260">
        <v>3</v>
      </c>
      <c r="AR8" s="260">
        <v>1</v>
      </c>
      <c r="AS8" s="260">
        <v>8</v>
      </c>
      <c r="AT8" s="260">
        <v>1</v>
      </c>
      <c r="AU8" s="260">
        <v>3</v>
      </c>
      <c r="AV8" s="260">
        <v>2</v>
      </c>
      <c r="AW8" s="260">
        <v>32</v>
      </c>
      <c r="AX8" s="260">
        <v>539</v>
      </c>
      <c r="AY8" s="260">
        <v>5</v>
      </c>
      <c r="AZ8" s="260">
        <v>1</v>
      </c>
      <c r="BA8" s="260">
        <v>2</v>
      </c>
      <c r="BB8" s="260">
        <v>3</v>
      </c>
      <c r="BC8" s="260">
        <v>39</v>
      </c>
      <c r="BD8" s="260">
        <v>22</v>
      </c>
      <c r="BE8" s="260">
        <v>16</v>
      </c>
      <c r="BF8" s="260">
        <v>1</v>
      </c>
      <c r="BG8" s="260">
        <v>1</v>
      </c>
      <c r="BH8" s="260">
        <v>2</v>
      </c>
      <c r="BI8" s="260">
        <v>1</v>
      </c>
      <c r="BJ8" s="261">
        <v>43</v>
      </c>
      <c r="BK8" s="258">
        <v>1</v>
      </c>
      <c r="BL8" s="258">
        <v>6</v>
      </c>
      <c r="BM8" s="258">
        <v>2</v>
      </c>
      <c r="BN8" s="258">
        <v>2</v>
      </c>
      <c r="BO8" s="258">
        <v>1</v>
      </c>
      <c r="BP8" s="258">
        <v>2</v>
      </c>
      <c r="BQ8" s="258">
        <v>1</v>
      </c>
      <c r="BR8" s="258">
        <v>6</v>
      </c>
      <c r="BS8" s="258">
        <v>2</v>
      </c>
      <c r="BT8" s="258">
        <v>1</v>
      </c>
      <c r="BU8" s="258">
        <v>1</v>
      </c>
      <c r="BV8" s="258">
        <v>17</v>
      </c>
      <c r="BW8" s="258">
        <v>1</v>
      </c>
      <c r="BX8" s="262">
        <v>258</v>
      </c>
      <c r="BY8" s="258">
        <v>29</v>
      </c>
      <c r="BZ8" s="258">
        <v>1</v>
      </c>
      <c r="CA8" s="258">
        <v>3</v>
      </c>
      <c r="CB8" s="258">
        <v>14</v>
      </c>
      <c r="CC8" s="258">
        <v>9</v>
      </c>
      <c r="CD8" s="258">
        <v>2</v>
      </c>
      <c r="CE8" s="258">
        <v>2</v>
      </c>
      <c r="CF8" s="258">
        <v>198</v>
      </c>
      <c r="CG8" s="263">
        <v>2555</v>
      </c>
      <c r="CH8" s="258">
        <v>5</v>
      </c>
      <c r="CI8" s="258">
        <v>1</v>
      </c>
      <c r="CJ8" s="258">
        <v>24</v>
      </c>
      <c r="CK8" s="258">
        <v>2305</v>
      </c>
      <c r="CL8" s="258">
        <v>4</v>
      </c>
      <c r="CM8" s="258">
        <v>143</v>
      </c>
      <c r="CN8" s="258">
        <v>71</v>
      </c>
      <c r="CO8" s="258">
        <v>1</v>
      </c>
      <c r="CP8" s="258">
        <v>1</v>
      </c>
      <c r="CQ8" s="263">
        <v>30</v>
      </c>
      <c r="CR8" s="258">
        <v>24</v>
      </c>
      <c r="CS8" s="258">
        <v>4</v>
      </c>
      <c r="CT8" s="258">
        <v>1</v>
      </c>
      <c r="CU8" s="258">
        <v>1</v>
      </c>
      <c r="CV8" s="264">
        <v>9</v>
      </c>
    </row>
    <row r="9" spans="1:100" s="265" customFormat="1" ht="53.25" customHeight="1" x14ac:dyDescent="0.15">
      <c r="A9" s="266" t="s">
        <v>376</v>
      </c>
      <c r="B9" s="267">
        <v>6864</v>
      </c>
      <c r="C9" s="257">
        <v>5830</v>
      </c>
      <c r="D9" s="268">
        <v>1</v>
      </c>
      <c r="E9" s="268">
        <v>30</v>
      </c>
      <c r="F9" s="268">
        <v>20</v>
      </c>
      <c r="G9" s="268">
        <v>33</v>
      </c>
      <c r="H9" s="268">
        <v>21</v>
      </c>
      <c r="I9" s="268">
        <v>2121</v>
      </c>
      <c r="J9" s="268">
        <v>75</v>
      </c>
      <c r="K9" s="269"/>
      <c r="L9" s="268">
        <v>63</v>
      </c>
      <c r="M9" s="268">
        <v>169</v>
      </c>
      <c r="N9" s="268">
        <v>3</v>
      </c>
      <c r="O9" s="268">
        <v>3</v>
      </c>
      <c r="P9" s="268">
        <v>1</v>
      </c>
      <c r="Q9" s="268">
        <v>48</v>
      </c>
      <c r="R9" s="269">
        <v>506</v>
      </c>
      <c r="S9" s="268"/>
      <c r="T9" s="268">
        <v>44</v>
      </c>
      <c r="U9" s="268">
        <v>31</v>
      </c>
      <c r="V9" s="268">
        <v>16</v>
      </c>
      <c r="W9" s="268">
        <v>98</v>
      </c>
      <c r="X9" s="268">
        <v>792</v>
      </c>
      <c r="Y9" s="268"/>
      <c r="Z9" s="268">
        <v>3</v>
      </c>
      <c r="AA9" s="268">
        <v>60</v>
      </c>
      <c r="AB9" s="270">
        <v>1692</v>
      </c>
      <c r="AC9" s="270"/>
      <c r="AD9" s="259">
        <v>411</v>
      </c>
      <c r="AE9" s="268"/>
      <c r="AF9" s="268">
        <v>1</v>
      </c>
      <c r="AG9" s="268">
        <v>1</v>
      </c>
      <c r="AH9" s="268">
        <v>3</v>
      </c>
      <c r="AI9" s="268">
        <v>3</v>
      </c>
      <c r="AJ9" s="268">
        <v>2</v>
      </c>
      <c r="AK9" s="268"/>
      <c r="AL9" s="268">
        <v>1</v>
      </c>
      <c r="AM9" s="268">
        <v>7</v>
      </c>
      <c r="AN9" s="268">
        <v>4</v>
      </c>
      <c r="AO9" s="268">
        <v>2</v>
      </c>
      <c r="AP9" s="268">
        <v>5</v>
      </c>
      <c r="AQ9" s="268">
        <v>3</v>
      </c>
      <c r="AR9" s="268"/>
      <c r="AS9" s="268">
        <v>8</v>
      </c>
      <c r="AT9" s="268">
        <v>1</v>
      </c>
      <c r="AU9" s="268">
        <v>2</v>
      </c>
      <c r="AV9" s="268"/>
      <c r="AW9" s="268">
        <v>17</v>
      </c>
      <c r="AX9" s="268">
        <v>304</v>
      </c>
      <c r="AY9" s="268">
        <v>2</v>
      </c>
      <c r="AZ9" s="268">
        <v>1</v>
      </c>
      <c r="BA9" s="268"/>
      <c r="BB9" s="268">
        <v>3</v>
      </c>
      <c r="BC9" s="268">
        <v>19</v>
      </c>
      <c r="BD9" s="268">
        <v>8</v>
      </c>
      <c r="BE9" s="268">
        <v>11</v>
      </c>
      <c r="BF9" s="268">
        <v>1</v>
      </c>
      <c r="BG9" s="269">
        <v>1</v>
      </c>
      <c r="BH9" s="269">
        <v>1</v>
      </c>
      <c r="BI9" s="269"/>
      <c r="BJ9" s="261">
        <v>32</v>
      </c>
      <c r="BK9" s="268"/>
      <c r="BL9" s="268">
        <v>4</v>
      </c>
      <c r="BM9" s="268">
        <v>2</v>
      </c>
      <c r="BN9" s="268">
        <v>1</v>
      </c>
      <c r="BO9" s="268"/>
      <c r="BP9" s="268">
        <v>1</v>
      </c>
      <c r="BQ9" s="268">
        <v>1</v>
      </c>
      <c r="BR9" s="268">
        <v>6</v>
      </c>
      <c r="BS9" s="268">
        <v>2</v>
      </c>
      <c r="BT9" s="268">
        <v>1</v>
      </c>
      <c r="BU9" s="268">
        <v>1</v>
      </c>
      <c r="BV9" s="268">
        <v>13</v>
      </c>
      <c r="BW9" s="268"/>
      <c r="BX9" s="271">
        <v>120</v>
      </c>
      <c r="BY9" s="268">
        <v>20</v>
      </c>
      <c r="BZ9" s="268">
        <v>1</v>
      </c>
      <c r="CA9" s="268"/>
      <c r="CB9" s="268">
        <v>6</v>
      </c>
      <c r="CC9" s="268">
        <v>4</v>
      </c>
      <c r="CD9" s="268"/>
      <c r="CE9" s="268"/>
      <c r="CF9" s="272">
        <v>89</v>
      </c>
      <c r="CG9" s="273">
        <v>453</v>
      </c>
      <c r="CH9" s="268">
        <v>2</v>
      </c>
      <c r="CI9" s="268"/>
      <c r="CJ9" s="268">
        <v>5</v>
      </c>
      <c r="CK9" s="268">
        <v>358</v>
      </c>
      <c r="CL9" s="268"/>
      <c r="CM9" s="268">
        <v>54</v>
      </c>
      <c r="CN9" s="268">
        <v>33</v>
      </c>
      <c r="CO9" s="268">
        <v>1</v>
      </c>
      <c r="CP9" s="268"/>
      <c r="CQ9" s="261">
        <v>15</v>
      </c>
      <c r="CR9" s="268">
        <v>10</v>
      </c>
      <c r="CS9" s="268">
        <v>3</v>
      </c>
      <c r="CT9" s="270">
        <v>1</v>
      </c>
      <c r="CU9" s="272">
        <v>1</v>
      </c>
      <c r="CV9" s="274">
        <v>3</v>
      </c>
    </row>
    <row r="10" spans="1:100" s="283" customFormat="1" ht="53.25" customHeight="1" x14ac:dyDescent="0.15">
      <c r="A10" s="275" t="s">
        <v>40</v>
      </c>
      <c r="B10" s="267">
        <v>3421</v>
      </c>
      <c r="C10" s="276">
        <v>2129</v>
      </c>
      <c r="D10" s="277"/>
      <c r="E10" s="277">
        <v>19</v>
      </c>
      <c r="F10" s="277">
        <v>8</v>
      </c>
      <c r="G10" s="277">
        <v>20</v>
      </c>
      <c r="H10" s="277">
        <v>2</v>
      </c>
      <c r="I10" s="277">
        <v>615</v>
      </c>
      <c r="J10" s="277">
        <v>26</v>
      </c>
      <c r="K10" s="277"/>
      <c r="L10" s="277">
        <v>35</v>
      </c>
      <c r="M10" s="277">
        <v>112</v>
      </c>
      <c r="N10" s="277"/>
      <c r="O10" s="277">
        <v>1</v>
      </c>
      <c r="P10" s="277"/>
      <c r="Q10" s="277">
        <v>10</v>
      </c>
      <c r="R10" s="277">
        <v>99</v>
      </c>
      <c r="S10" s="277"/>
      <c r="T10" s="277">
        <v>5</v>
      </c>
      <c r="U10" s="277">
        <v>10</v>
      </c>
      <c r="V10" s="277">
        <v>7</v>
      </c>
      <c r="W10" s="277">
        <v>59</v>
      </c>
      <c r="X10" s="277">
        <v>518</v>
      </c>
      <c r="Y10" s="277">
        <v>4</v>
      </c>
      <c r="Z10" s="277">
        <v>1</v>
      </c>
      <c r="AA10" s="277">
        <v>22</v>
      </c>
      <c r="AB10" s="278">
        <v>556</v>
      </c>
      <c r="AC10" s="278"/>
      <c r="AD10" s="279">
        <v>84</v>
      </c>
      <c r="AE10" s="277">
        <v>3</v>
      </c>
      <c r="AF10" s="277">
        <v>1</v>
      </c>
      <c r="AG10" s="277"/>
      <c r="AH10" s="277"/>
      <c r="AI10" s="277"/>
      <c r="AJ10" s="277">
        <v>1</v>
      </c>
      <c r="AK10" s="277"/>
      <c r="AL10" s="277"/>
      <c r="AM10" s="277">
        <v>1</v>
      </c>
      <c r="AN10" s="277">
        <v>2</v>
      </c>
      <c r="AO10" s="277">
        <v>1</v>
      </c>
      <c r="AP10" s="277">
        <v>2</v>
      </c>
      <c r="AQ10" s="277"/>
      <c r="AR10" s="277"/>
      <c r="AS10" s="277"/>
      <c r="AT10" s="277"/>
      <c r="AU10" s="277">
        <v>1</v>
      </c>
      <c r="AV10" s="277">
        <v>1</v>
      </c>
      <c r="AW10" s="277">
        <v>10</v>
      </c>
      <c r="AX10" s="277">
        <v>41</v>
      </c>
      <c r="AY10" s="277">
        <v>1</v>
      </c>
      <c r="AZ10" s="277"/>
      <c r="BA10" s="277"/>
      <c r="BB10" s="277"/>
      <c r="BC10" s="277">
        <v>12</v>
      </c>
      <c r="BD10" s="277">
        <v>3</v>
      </c>
      <c r="BE10" s="277">
        <v>2</v>
      </c>
      <c r="BF10" s="277"/>
      <c r="BG10" s="278"/>
      <c r="BH10" s="278">
        <v>1</v>
      </c>
      <c r="BI10" s="278">
        <v>1</v>
      </c>
      <c r="BJ10" s="273" t="s">
        <v>563</v>
      </c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80">
        <v>40</v>
      </c>
      <c r="BY10" s="277">
        <v>3</v>
      </c>
      <c r="BZ10" s="277"/>
      <c r="CA10" s="277">
        <v>2</v>
      </c>
      <c r="CB10" s="277">
        <v>2</v>
      </c>
      <c r="CC10" s="277">
        <v>4</v>
      </c>
      <c r="CD10" s="277">
        <v>1</v>
      </c>
      <c r="CE10" s="277"/>
      <c r="CF10" s="281">
        <v>28</v>
      </c>
      <c r="CG10" s="273">
        <v>1163</v>
      </c>
      <c r="CH10" s="277">
        <v>1</v>
      </c>
      <c r="CI10" s="277"/>
      <c r="CJ10" s="277">
        <v>17</v>
      </c>
      <c r="CK10" s="277">
        <v>1112</v>
      </c>
      <c r="CL10" s="277"/>
      <c r="CM10" s="277">
        <v>5</v>
      </c>
      <c r="CN10" s="277">
        <v>27</v>
      </c>
      <c r="CO10" s="277"/>
      <c r="CP10" s="277">
        <v>1</v>
      </c>
      <c r="CQ10" s="273">
        <v>4</v>
      </c>
      <c r="CR10" s="277">
        <v>4</v>
      </c>
      <c r="CS10" s="277"/>
      <c r="CT10" s="278"/>
      <c r="CU10" s="281"/>
      <c r="CV10" s="282">
        <v>1</v>
      </c>
    </row>
    <row r="11" spans="1:100" s="265" customFormat="1" ht="53.25" customHeight="1" x14ac:dyDescent="0.15">
      <c r="A11" s="275" t="s">
        <v>41</v>
      </c>
      <c r="B11" s="284">
        <v>471</v>
      </c>
      <c r="C11" s="285">
        <v>448</v>
      </c>
      <c r="D11" s="286"/>
      <c r="E11" s="286">
        <v>3</v>
      </c>
      <c r="F11" s="286">
        <v>1</v>
      </c>
      <c r="G11" s="286">
        <v>4</v>
      </c>
      <c r="H11" s="286"/>
      <c r="I11" s="286">
        <v>108</v>
      </c>
      <c r="J11" s="286">
        <v>7</v>
      </c>
      <c r="K11" s="286"/>
      <c r="L11" s="286">
        <v>2</v>
      </c>
      <c r="M11" s="286">
        <v>46</v>
      </c>
      <c r="N11" s="286"/>
      <c r="O11" s="286"/>
      <c r="P11" s="286">
        <v>1</v>
      </c>
      <c r="Q11" s="286">
        <v>3</v>
      </c>
      <c r="R11" s="286">
        <v>18</v>
      </c>
      <c r="S11" s="286">
        <v>2</v>
      </c>
      <c r="T11" s="286">
        <v>7</v>
      </c>
      <c r="U11" s="286"/>
      <c r="V11" s="286">
        <v>2</v>
      </c>
      <c r="W11" s="286">
        <v>10</v>
      </c>
      <c r="X11" s="286">
        <v>51</v>
      </c>
      <c r="Y11" s="286"/>
      <c r="Z11" s="286"/>
      <c r="AA11" s="286">
        <v>29</v>
      </c>
      <c r="AB11" s="287">
        <v>154</v>
      </c>
      <c r="AC11" s="287"/>
      <c r="AD11" s="288">
        <v>4</v>
      </c>
      <c r="AE11" s="286"/>
      <c r="AF11" s="286"/>
      <c r="AG11" s="286"/>
      <c r="AH11" s="286"/>
      <c r="AI11" s="286"/>
      <c r="AJ11" s="286"/>
      <c r="AK11" s="286"/>
      <c r="AL11" s="286"/>
      <c r="AM11" s="286">
        <v>1</v>
      </c>
      <c r="AN11" s="286"/>
      <c r="AO11" s="286"/>
      <c r="AP11" s="286"/>
      <c r="AQ11" s="286"/>
      <c r="AR11" s="286"/>
      <c r="AS11" s="286"/>
      <c r="AT11" s="286"/>
      <c r="AU11" s="286"/>
      <c r="AV11" s="286"/>
      <c r="AW11" s="286">
        <v>1</v>
      </c>
      <c r="AX11" s="286">
        <v>1</v>
      </c>
      <c r="AY11" s="286"/>
      <c r="AZ11" s="286"/>
      <c r="BA11" s="286">
        <v>1</v>
      </c>
      <c r="BB11" s="286"/>
      <c r="BC11" s="286"/>
      <c r="BD11" s="286"/>
      <c r="BE11" s="286"/>
      <c r="BF11" s="286"/>
      <c r="BG11" s="287"/>
      <c r="BH11" s="287"/>
      <c r="BI11" s="287"/>
      <c r="BJ11" s="280" t="s">
        <v>563</v>
      </c>
      <c r="BK11" s="286"/>
      <c r="BL11" s="286"/>
      <c r="BM11" s="286"/>
      <c r="BN11" s="286"/>
      <c r="BO11" s="286"/>
      <c r="BP11" s="286"/>
      <c r="BQ11" s="286"/>
      <c r="BR11" s="286"/>
      <c r="BS11" s="286"/>
      <c r="BT11" s="286"/>
      <c r="BU11" s="286"/>
      <c r="BV11" s="286"/>
      <c r="BW11" s="286"/>
      <c r="BX11" s="280">
        <v>4</v>
      </c>
      <c r="BY11" s="286">
        <v>1</v>
      </c>
      <c r="BZ11" s="286"/>
      <c r="CA11" s="286"/>
      <c r="CB11" s="286"/>
      <c r="CC11" s="286"/>
      <c r="CD11" s="286"/>
      <c r="CE11" s="286"/>
      <c r="CF11" s="289">
        <v>3</v>
      </c>
      <c r="CG11" s="280">
        <v>15</v>
      </c>
      <c r="CH11" s="286"/>
      <c r="CI11" s="286"/>
      <c r="CJ11" s="286"/>
      <c r="CK11" s="286">
        <v>14</v>
      </c>
      <c r="CL11" s="286"/>
      <c r="CM11" s="286"/>
      <c r="CN11" s="286">
        <v>1</v>
      </c>
      <c r="CO11" s="286"/>
      <c r="CP11" s="286"/>
      <c r="CQ11" s="280" t="s">
        <v>563</v>
      </c>
      <c r="CR11" s="286"/>
      <c r="CS11" s="286"/>
      <c r="CT11" s="287"/>
      <c r="CU11" s="289"/>
      <c r="CV11" s="282"/>
    </row>
    <row r="12" spans="1:100" s="265" customFormat="1" ht="53.25" customHeight="1" x14ac:dyDescent="0.15">
      <c r="A12" s="275" t="s">
        <v>42</v>
      </c>
      <c r="B12" s="284">
        <v>446</v>
      </c>
      <c r="C12" s="285">
        <v>393</v>
      </c>
      <c r="D12" s="286"/>
      <c r="E12" s="286">
        <v>7</v>
      </c>
      <c r="F12" s="286"/>
      <c r="G12" s="286">
        <v>1</v>
      </c>
      <c r="H12" s="286">
        <v>1</v>
      </c>
      <c r="I12" s="286">
        <v>89</v>
      </c>
      <c r="J12" s="286">
        <v>4</v>
      </c>
      <c r="K12" s="286"/>
      <c r="L12" s="286"/>
      <c r="M12" s="286">
        <v>28</v>
      </c>
      <c r="N12" s="286"/>
      <c r="O12" s="286"/>
      <c r="P12" s="286"/>
      <c r="Q12" s="286">
        <v>4</v>
      </c>
      <c r="R12" s="286">
        <v>8</v>
      </c>
      <c r="S12" s="286">
        <v>6</v>
      </c>
      <c r="T12" s="286"/>
      <c r="U12" s="286"/>
      <c r="V12" s="286">
        <v>13</v>
      </c>
      <c r="W12" s="286">
        <v>3</v>
      </c>
      <c r="X12" s="286">
        <v>55</v>
      </c>
      <c r="Y12" s="286"/>
      <c r="Z12" s="286"/>
      <c r="AA12" s="286">
        <v>5</v>
      </c>
      <c r="AB12" s="287">
        <v>169</v>
      </c>
      <c r="AC12" s="287"/>
      <c r="AD12" s="288">
        <v>6</v>
      </c>
      <c r="AE12" s="286"/>
      <c r="AF12" s="286"/>
      <c r="AG12" s="286"/>
      <c r="AH12" s="286"/>
      <c r="AI12" s="286"/>
      <c r="AJ12" s="286"/>
      <c r="AK12" s="286"/>
      <c r="AL12" s="286"/>
      <c r="AM12" s="286">
        <v>1</v>
      </c>
      <c r="AN12" s="286"/>
      <c r="AO12" s="286"/>
      <c r="AP12" s="286"/>
      <c r="AQ12" s="286"/>
      <c r="AR12" s="286"/>
      <c r="AS12" s="286"/>
      <c r="AT12" s="286"/>
      <c r="AU12" s="286"/>
      <c r="AV12" s="286">
        <v>1</v>
      </c>
      <c r="AW12" s="286"/>
      <c r="AX12" s="286">
        <v>2</v>
      </c>
      <c r="AY12" s="286"/>
      <c r="AZ12" s="286"/>
      <c r="BA12" s="286"/>
      <c r="BB12" s="286"/>
      <c r="BC12" s="286">
        <v>2</v>
      </c>
      <c r="BD12" s="286"/>
      <c r="BE12" s="286"/>
      <c r="BF12" s="286"/>
      <c r="BG12" s="287"/>
      <c r="BH12" s="287"/>
      <c r="BI12" s="287"/>
      <c r="BJ12" s="280" t="s">
        <v>563</v>
      </c>
      <c r="BK12" s="286"/>
      <c r="BL12" s="286"/>
      <c r="BM12" s="286"/>
      <c r="BN12" s="286"/>
      <c r="BO12" s="286"/>
      <c r="BP12" s="286"/>
      <c r="BQ12" s="286"/>
      <c r="BR12" s="286"/>
      <c r="BS12" s="286"/>
      <c r="BT12" s="286"/>
      <c r="BU12" s="286"/>
      <c r="BV12" s="286"/>
      <c r="BW12" s="286"/>
      <c r="BX12" s="280">
        <v>10</v>
      </c>
      <c r="BY12" s="286"/>
      <c r="BZ12" s="286"/>
      <c r="CA12" s="286"/>
      <c r="CB12" s="286"/>
      <c r="CC12" s="286"/>
      <c r="CD12" s="286"/>
      <c r="CE12" s="286"/>
      <c r="CF12" s="289">
        <v>10</v>
      </c>
      <c r="CG12" s="280">
        <v>37</v>
      </c>
      <c r="CH12" s="286"/>
      <c r="CI12" s="286"/>
      <c r="CJ12" s="286"/>
      <c r="CK12" s="286">
        <v>36</v>
      </c>
      <c r="CL12" s="286"/>
      <c r="CM12" s="286"/>
      <c r="CN12" s="286">
        <v>1</v>
      </c>
      <c r="CO12" s="286"/>
      <c r="CP12" s="286"/>
      <c r="CQ12" s="280" t="s">
        <v>563</v>
      </c>
      <c r="CR12" s="286"/>
      <c r="CS12" s="286"/>
      <c r="CT12" s="287"/>
      <c r="CU12" s="289"/>
      <c r="CV12" s="282"/>
    </row>
    <row r="13" spans="1:100" s="265" customFormat="1" ht="53.25" customHeight="1" x14ac:dyDescent="0.15">
      <c r="A13" s="275" t="s">
        <v>43</v>
      </c>
      <c r="B13" s="284">
        <v>449</v>
      </c>
      <c r="C13" s="285">
        <v>410</v>
      </c>
      <c r="D13" s="286"/>
      <c r="E13" s="286">
        <v>2</v>
      </c>
      <c r="F13" s="286">
        <v>1</v>
      </c>
      <c r="G13" s="286"/>
      <c r="H13" s="286">
        <v>2</v>
      </c>
      <c r="I13" s="286">
        <v>121</v>
      </c>
      <c r="J13" s="286">
        <v>2</v>
      </c>
      <c r="K13" s="286">
        <v>1</v>
      </c>
      <c r="L13" s="286">
        <v>1</v>
      </c>
      <c r="M13" s="286">
        <v>4</v>
      </c>
      <c r="N13" s="286"/>
      <c r="O13" s="286"/>
      <c r="P13" s="286"/>
      <c r="Q13" s="286">
        <v>6</v>
      </c>
      <c r="R13" s="286">
        <v>18</v>
      </c>
      <c r="S13" s="286"/>
      <c r="T13" s="286"/>
      <c r="U13" s="286">
        <v>2</v>
      </c>
      <c r="V13" s="286"/>
      <c r="W13" s="286">
        <v>1</v>
      </c>
      <c r="X13" s="286">
        <v>23</v>
      </c>
      <c r="Y13" s="286">
        <v>1</v>
      </c>
      <c r="Z13" s="286"/>
      <c r="AA13" s="286">
        <v>6</v>
      </c>
      <c r="AB13" s="287">
        <v>219</v>
      </c>
      <c r="AC13" s="287"/>
      <c r="AD13" s="288">
        <v>5</v>
      </c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>
        <v>1</v>
      </c>
      <c r="AQ13" s="286"/>
      <c r="AR13" s="286"/>
      <c r="AS13" s="286"/>
      <c r="AT13" s="286"/>
      <c r="AU13" s="286"/>
      <c r="AV13" s="286"/>
      <c r="AW13" s="286"/>
      <c r="AX13" s="286">
        <v>3</v>
      </c>
      <c r="AY13" s="286">
        <v>1</v>
      </c>
      <c r="AZ13" s="286"/>
      <c r="BA13" s="286"/>
      <c r="BB13" s="286"/>
      <c r="BC13" s="286"/>
      <c r="BD13" s="286"/>
      <c r="BE13" s="286"/>
      <c r="BF13" s="286"/>
      <c r="BG13" s="286"/>
      <c r="BH13" s="286"/>
      <c r="BI13" s="286"/>
      <c r="BJ13" s="280">
        <v>1</v>
      </c>
      <c r="BK13" s="286">
        <v>1</v>
      </c>
      <c r="BL13" s="286"/>
      <c r="BM13" s="286"/>
      <c r="BN13" s="286"/>
      <c r="BO13" s="286"/>
      <c r="BP13" s="286"/>
      <c r="BQ13" s="286"/>
      <c r="BR13" s="286"/>
      <c r="BS13" s="286"/>
      <c r="BT13" s="286"/>
      <c r="BU13" s="286"/>
      <c r="BV13" s="286"/>
      <c r="BW13" s="286"/>
      <c r="BX13" s="280">
        <v>8</v>
      </c>
      <c r="BY13" s="286"/>
      <c r="BZ13" s="286"/>
      <c r="CA13" s="286"/>
      <c r="CB13" s="286"/>
      <c r="CC13" s="286"/>
      <c r="CD13" s="286"/>
      <c r="CE13" s="286"/>
      <c r="CF13" s="289">
        <v>8</v>
      </c>
      <c r="CG13" s="280">
        <v>24</v>
      </c>
      <c r="CH13" s="286"/>
      <c r="CI13" s="286">
        <v>1</v>
      </c>
      <c r="CJ13" s="286"/>
      <c r="CK13" s="286">
        <v>18</v>
      </c>
      <c r="CL13" s="286"/>
      <c r="CM13" s="286">
        <v>5</v>
      </c>
      <c r="CN13" s="286"/>
      <c r="CO13" s="286"/>
      <c r="CP13" s="286"/>
      <c r="CQ13" s="280">
        <v>1</v>
      </c>
      <c r="CR13" s="286">
        <v>1</v>
      </c>
      <c r="CS13" s="286"/>
      <c r="CT13" s="287"/>
      <c r="CU13" s="289"/>
      <c r="CV13" s="282"/>
    </row>
    <row r="14" spans="1:100" s="265" customFormat="1" ht="53.25" customHeight="1" x14ac:dyDescent="0.15">
      <c r="A14" s="275" t="s">
        <v>44</v>
      </c>
      <c r="B14" s="284">
        <v>442</v>
      </c>
      <c r="C14" s="285">
        <v>399</v>
      </c>
      <c r="D14" s="286"/>
      <c r="E14" s="286">
        <v>5</v>
      </c>
      <c r="F14" s="286">
        <v>2</v>
      </c>
      <c r="G14" s="286"/>
      <c r="H14" s="286">
        <v>3</v>
      </c>
      <c r="I14" s="286">
        <v>120</v>
      </c>
      <c r="J14" s="286">
        <v>6</v>
      </c>
      <c r="K14" s="286"/>
      <c r="L14" s="286">
        <v>4</v>
      </c>
      <c r="M14" s="286">
        <v>13</v>
      </c>
      <c r="N14" s="286"/>
      <c r="O14" s="286"/>
      <c r="P14" s="286"/>
      <c r="Q14" s="286">
        <v>4</v>
      </c>
      <c r="R14" s="286">
        <v>14</v>
      </c>
      <c r="S14" s="286"/>
      <c r="T14" s="286">
        <v>8</v>
      </c>
      <c r="U14" s="286">
        <v>8</v>
      </c>
      <c r="V14" s="286">
        <v>8</v>
      </c>
      <c r="W14" s="286"/>
      <c r="X14" s="286">
        <v>66</v>
      </c>
      <c r="Y14" s="286"/>
      <c r="Z14" s="286">
        <v>2</v>
      </c>
      <c r="AA14" s="286">
        <v>7</v>
      </c>
      <c r="AB14" s="287">
        <v>129</v>
      </c>
      <c r="AC14" s="287"/>
      <c r="AD14" s="288">
        <v>2</v>
      </c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>
        <v>1</v>
      </c>
      <c r="AX14" s="286">
        <v>1</v>
      </c>
      <c r="AY14" s="286"/>
      <c r="AZ14" s="286"/>
      <c r="BA14" s="286"/>
      <c r="BB14" s="286"/>
      <c r="BC14" s="286"/>
      <c r="BD14" s="286"/>
      <c r="BE14" s="286"/>
      <c r="BF14" s="286"/>
      <c r="BH14" s="286"/>
      <c r="BI14" s="286"/>
      <c r="BJ14" s="280">
        <v>1</v>
      </c>
      <c r="BK14" s="286"/>
      <c r="BL14" s="286"/>
      <c r="BM14" s="286"/>
      <c r="BN14" s="286"/>
      <c r="BO14" s="286"/>
      <c r="BP14" s="286">
        <v>1</v>
      </c>
      <c r="BQ14" s="286"/>
      <c r="BR14" s="286"/>
      <c r="BS14" s="286"/>
      <c r="BT14" s="286"/>
      <c r="BU14" s="286"/>
      <c r="BV14" s="286"/>
      <c r="BW14" s="286"/>
      <c r="BX14" s="280">
        <v>13</v>
      </c>
      <c r="BY14" s="286"/>
      <c r="BZ14" s="286"/>
      <c r="CA14" s="286"/>
      <c r="CB14" s="286"/>
      <c r="CC14" s="286"/>
      <c r="CD14" s="286"/>
      <c r="CE14" s="286"/>
      <c r="CF14" s="289">
        <v>13</v>
      </c>
      <c r="CG14" s="280">
        <v>27</v>
      </c>
      <c r="CH14" s="286"/>
      <c r="CI14" s="286"/>
      <c r="CJ14" s="286"/>
      <c r="CK14" s="286">
        <v>18</v>
      </c>
      <c r="CL14" s="286"/>
      <c r="CM14" s="286">
        <v>9</v>
      </c>
      <c r="CN14" s="286"/>
      <c r="CO14" s="286"/>
      <c r="CP14" s="286"/>
      <c r="CQ14" s="280" t="s">
        <v>563</v>
      </c>
      <c r="CR14" s="286"/>
      <c r="CS14" s="286"/>
      <c r="CT14" s="287"/>
      <c r="CU14" s="289"/>
      <c r="CV14" s="282"/>
    </row>
    <row r="15" spans="1:100" s="265" customFormat="1" ht="53.25" customHeight="1" x14ac:dyDescent="0.15">
      <c r="A15" s="275" t="s">
        <v>54</v>
      </c>
      <c r="B15" s="284">
        <v>664</v>
      </c>
      <c r="C15" s="285">
        <v>580</v>
      </c>
      <c r="D15" s="286"/>
      <c r="E15" s="286">
        <v>19</v>
      </c>
      <c r="F15" s="286"/>
      <c r="G15" s="286">
        <v>8</v>
      </c>
      <c r="H15" s="286"/>
      <c r="I15" s="286">
        <v>169</v>
      </c>
      <c r="J15" s="286">
        <v>16</v>
      </c>
      <c r="K15" s="286"/>
      <c r="L15" s="286">
        <v>5</v>
      </c>
      <c r="M15" s="286">
        <v>26</v>
      </c>
      <c r="N15" s="286">
        <v>1</v>
      </c>
      <c r="O15" s="286"/>
      <c r="P15" s="286"/>
      <c r="Q15" s="286"/>
      <c r="R15" s="286">
        <v>14</v>
      </c>
      <c r="S15" s="286"/>
      <c r="T15" s="286">
        <v>5</v>
      </c>
      <c r="U15" s="286">
        <v>4</v>
      </c>
      <c r="V15" s="286">
        <v>18</v>
      </c>
      <c r="W15" s="286"/>
      <c r="X15" s="286">
        <v>102</v>
      </c>
      <c r="Y15" s="286"/>
      <c r="Z15" s="286"/>
      <c r="AA15" s="286"/>
      <c r="AB15" s="287">
        <v>193</v>
      </c>
      <c r="AC15" s="287"/>
      <c r="AD15" s="288">
        <v>5</v>
      </c>
      <c r="AE15" s="286"/>
      <c r="AF15" s="286"/>
      <c r="AG15" s="286"/>
      <c r="AH15" s="286"/>
      <c r="AI15" s="286"/>
      <c r="AJ15" s="286"/>
      <c r="AK15" s="286">
        <v>1</v>
      </c>
      <c r="AL15" s="286"/>
      <c r="AM15" s="286">
        <v>1</v>
      </c>
      <c r="AN15" s="286">
        <v>1</v>
      </c>
      <c r="AO15" s="286"/>
      <c r="AP15" s="286"/>
      <c r="AQ15" s="286"/>
      <c r="AR15" s="286"/>
      <c r="AS15" s="286"/>
      <c r="AT15" s="286"/>
      <c r="AU15" s="286"/>
      <c r="AV15" s="286"/>
      <c r="AW15" s="286"/>
      <c r="AX15" s="286">
        <v>1</v>
      </c>
      <c r="AY15" s="286"/>
      <c r="AZ15" s="286"/>
      <c r="BA15" s="286"/>
      <c r="BB15" s="286"/>
      <c r="BC15" s="286">
        <v>1</v>
      </c>
      <c r="BD15" s="286"/>
      <c r="BE15" s="286"/>
      <c r="BF15" s="286"/>
      <c r="BG15" s="287"/>
      <c r="BH15" s="287"/>
      <c r="BI15" s="287"/>
      <c r="BJ15" s="280" t="s">
        <v>563</v>
      </c>
      <c r="BK15" s="286"/>
      <c r="BL15" s="286"/>
      <c r="BM15" s="286"/>
      <c r="BN15" s="286"/>
      <c r="BO15" s="286"/>
      <c r="BP15" s="286"/>
      <c r="BQ15" s="286"/>
      <c r="BR15" s="286"/>
      <c r="BS15" s="286"/>
      <c r="BT15" s="286"/>
      <c r="BU15" s="286"/>
      <c r="BV15" s="286"/>
      <c r="BW15" s="286"/>
      <c r="BX15" s="280">
        <v>12</v>
      </c>
      <c r="BY15" s="286"/>
      <c r="BZ15" s="286"/>
      <c r="CA15" s="286"/>
      <c r="CB15" s="286">
        <v>3</v>
      </c>
      <c r="CC15" s="286"/>
      <c r="CD15" s="286"/>
      <c r="CE15" s="286">
        <v>1</v>
      </c>
      <c r="CF15" s="289">
        <v>8</v>
      </c>
      <c r="CG15" s="280">
        <v>60</v>
      </c>
      <c r="CH15" s="286"/>
      <c r="CI15" s="286"/>
      <c r="CJ15" s="286"/>
      <c r="CK15" s="286">
        <v>59</v>
      </c>
      <c r="CL15" s="286"/>
      <c r="CM15" s="286">
        <v>1</v>
      </c>
      <c r="CN15" s="286"/>
      <c r="CO15" s="286"/>
      <c r="CP15" s="286"/>
      <c r="CQ15" s="280">
        <v>6</v>
      </c>
      <c r="CR15" s="286">
        <v>6</v>
      </c>
      <c r="CS15" s="286"/>
      <c r="CT15" s="287"/>
      <c r="CU15" s="289"/>
      <c r="CV15" s="282">
        <v>1</v>
      </c>
    </row>
    <row r="16" spans="1:100" s="265" customFormat="1" ht="53.25" customHeight="1" x14ac:dyDescent="0.15">
      <c r="A16" s="275" t="s">
        <v>45</v>
      </c>
      <c r="B16" s="284">
        <v>485</v>
      </c>
      <c r="C16" s="285">
        <v>416</v>
      </c>
      <c r="D16" s="286"/>
      <c r="E16" s="286">
        <v>11</v>
      </c>
      <c r="F16" s="286"/>
      <c r="G16" s="286">
        <v>11</v>
      </c>
      <c r="H16" s="286"/>
      <c r="I16" s="286">
        <v>110</v>
      </c>
      <c r="J16" s="286">
        <v>4</v>
      </c>
      <c r="K16" s="286"/>
      <c r="L16" s="286"/>
      <c r="M16" s="286">
        <v>22</v>
      </c>
      <c r="N16" s="286"/>
      <c r="O16" s="286"/>
      <c r="P16" s="286"/>
      <c r="Q16" s="286"/>
      <c r="R16" s="286">
        <v>9</v>
      </c>
      <c r="S16" s="286"/>
      <c r="T16" s="286">
        <v>2</v>
      </c>
      <c r="U16" s="286">
        <v>6</v>
      </c>
      <c r="V16" s="286">
        <v>1</v>
      </c>
      <c r="W16" s="286"/>
      <c r="X16" s="286">
        <v>21</v>
      </c>
      <c r="Y16" s="286"/>
      <c r="Z16" s="286"/>
      <c r="AA16" s="286">
        <v>1</v>
      </c>
      <c r="AB16" s="287">
        <v>218</v>
      </c>
      <c r="AC16" s="287"/>
      <c r="AD16" s="288" t="s">
        <v>563</v>
      </c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7"/>
      <c r="BH16" s="287"/>
      <c r="BI16" s="287"/>
      <c r="BJ16" s="280" t="s">
        <v>563</v>
      </c>
      <c r="BK16" s="286"/>
      <c r="BL16" s="286"/>
      <c r="BM16" s="286"/>
      <c r="BN16" s="286"/>
      <c r="BO16" s="286"/>
      <c r="BP16" s="286"/>
      <c r="BQ16" s="286"/>
      <c r="BR16" s="286"/>
      <c r="BS16" s="286"/>
      <c r="BT16" s="286"/>
      <c r="BU16" s="286"/>
      <c r="BV16" s="286"/>
      <c r="BW16" s="286"/>
      <c r="BX16" s="280">
        <v>4</v>
      </c>
      <c r="BY16" s="286"/>
      <c r="BZ16" s="286"/>
      <c r="CA16" s="286"/>
      <c r="CB16" s="286"/>
      <c r="CC16" s="286"/>
      <c r="CD16" s="286">
        <v>1</v>
      </c>
      <c r="CE16" s="286">
        <v>1</v>
      </c>
      <c r="CF16" s="289">
        <v>2</v>
      </c>
      <c r="CG16" s="280">
        <v>65</v>
      </c>
      <c r="CH16" s="286">
        <v>1</v>
      </c>
      <c r="CI16" s="286"/>
      <c r="CJ16" s="286"/>
      <c r="CK16" s="286">
        <v>64</v>
      </c>
      <c r="CL16" s="286"/>
      <c r="CM16" s="286"/>
      <c r="CN16" s="286"/>
      <c r="CO16" s="286"/>
      <c r="CP16" s="286"/>
      <c r="CQ16" s="280" t="s">
        <v>563</v>
      </c>
      <c r="CR16" s="286"/>
      <c r="CS16" s="286"/>
      <c r="CT16" s="287"/>
      <c r="CU16" s="289"/>
      <c r="CV16" s="282"/>
    </row>
    <row r="17" spans="1:100" s="265" customFormat="1" ht="53.25" customHeight="1" x14ac:dyDescent="0.15">
      <c r="A17" s="275" t="s">
        <v>55</v>
      </c>
      <c r="B17" s="284">
        <v>843</v>
      </c>
      <c r="C17" s="285">
        <v>729</v>
      </c>
      <c r="D17" s="286"/>
      <c r="E17" s="286">
        <v>6</v>
      </c>
      <c r="F17" s="286"/>
      <c r="G17" s="286">
        <v>16</v>
      </c>
      <c r="H17" s="286"/>
      <c r="I17" s="286">
        <v>212</v>
      </c>
      <c r="J17" s="286">
        <v>5</v>
      </c>
      <c r="K17" s="286"/>
      <c r="L17" s="286"/>
      <c r="M17" s="286">
        <v>50</v>
      </c>
      <c r="N17" s="286"/>
      <c r="O17" s="286"/>
      <c r="P17" s="286"/>
      <c r="Q17" s="286">
        <v>1</v>
      </c>
      <c r="R17" s="286">
        <v>19</v>
      </c>
      <c r="S17" s="286"/>
      <c r="T17" s="286">
        <v>3</v>
      </c>
      <c r="U17" s="286"/>
      <c r="V17" s="286">
        <v>5</v>
      </c>
      <c r="W17" s="286"/>
      <c r="X17" s="286">
        <v>148</v>
      </c>
      <c r="Y17" s="286"/>
      <c r="Z17" s="286">
        <v>1</v>
      </c>
      <c r="AA17" s="286">
        <v>18</v>
      </c>
      <c r="AB17" s="287">
        <v>245</v>
      </c>
      <c r="AC17" s="287"/>
      <c r="AD17" s="288">
        <v>7</v>
      </c>
      <c r="AE17" s="286"/>
      <c r="AF17" s="286"/>
      <c r="AG17" s="286"/>
      <c r="AH17" s="286"/>
      <c r="AI17" s="286"/>
      <c r="AJ17" s="286"/>
      <c r="AK17" s="286"/>
      <c r="AL17" s="286"/>
      <c r="AM17" s="286">
        <v>1</v>
      </c>
      <c r="AN17" s="286">
        <v>2</v>
      </c>
      <c r="AO17" s="286"/>
      <c r="AP17" s="286"/>
      <c r="AQ17" s="286"/>
      <c r="AR17" s="286"/>
      <c r="AS17" s="286"/>
      <c r="AT17" s="286"/>
      <c r="AU17" s="286"/>
      <c r="AV17" s="286"/>
      <c r="AW17" s="286"/>
      <c r="AX17" s="286">
        <v>2</v>
      </c>
      <c r="AY17" s="286">
        <v>1</v>
      </c>
      <c r="AZ17" s="286"/>
      <c r="BA17" s="286"/>
      <c r="BB17" s="286"/>
      <c r="BC17" s="286">
        <v>1</v>
      </c>
      <c r="BD17" s="286"/>
      <c r="BE17" s="286"/>
      <c r="BF17" s="286"/>
      <c r="BG17" s="287"/>
      <c r="BH17" s="287"/>
      <c r="BI17" s="287"/>
      <c r="BJ17" s="280" t="s">
        <v>563</v>
      </c>
      <c r="BK17" s="286"/>
      <c r="BL17" s="286"/>
      <c r="BM17" s="286"/>
      <c r="BN17" s="286"/>
      <c r="BO17" s="286"/>
      <c r="BP17" s="286"/>
      <c r="BQ17" s="286"/>
      <c r="BR17" s="286"/>
      <c r="BS17" s="286"/>
      <c r="BT17" s="286"/>
      <c r="BU17" s="286"/>
      <c r="BV17" s="286"/>
      <c r="BW17" s="286"/>
      <c r="BX17" s="280">
        <v>10</v>
      </c>
      <c r="BY17" s="286"/>
      <c r="BZ17" s="286"/>
      <c r="CA17" s="286"/>
      <c r="CB17" s="286">
        <v>1</v>
      </c>
      <c r="CC17" s="286"/>
      <c r="CD17" s="286"/>
      <c r="CE17" s="286"/>
      <c r="CF17" s="289">
        <v>9</v>
      </c>
      <c r="CG17" s="280">
        <v>95</v>
      </c>
      <c r="CH17" s="286"/>
      <c r="CI17" s="286"/>
      <c r="CJ17" s="286"/>
      <c r="CK17" s="286">
        <v>94</v>
      </c>
      <c r="CL17" s="286"/>
      <c r="CM17" s="286"/>
      <c r="CN17" s="286">
        <v>1</v>
      </c>
      <c r="CO17" s="286"/>
      <c r="CP17" s="286"/>
      <c r="CQ17" s="280">
        <v>1</v>
      </c>
      <c r="CR17" s="286">
        <v>1</v>
      </c>
      <c r="CS17" s="286"/>
      <c r="CT17" s="287"/>
      <c r="CU17" s="289"/>
      <c r="CV17" s="282">
        <v>1</v>
      </c>
    </row>
    <row r="18" spans="1:100" s="265" customFormat="1" ht="53.25" customHeight="1" x14ac:dyDescent="0.15">
      <c r="A18" s="275" t="s">
        <v>67</v>
      </c>
      <c r="B18" s="284">
        <v>2734</v>
      </c>
      <c r="C18" s="285">
        <v>2097</v>
      </c>
      <c r="D18" s="286"/>
      <c r="E18" s="286">
        <v>34</v>
      </c>
      <c r="F18" s="286">
        <v>86</v>
      </c>
      <c r="G18" s="286">
        <v>9</v>
      </c>
      <c r="H18" s="286">
        <v>2</v>
      </c>
      <c r="I18" s="286">
        <v>324</v>
      </c>
      <c r="J18" s="286">
        <v>9</v>
      </c>
      <c r="K18" s="286">
        <v>0</v>
      </c>
      <c r="L18" s="286">
        <v>46</v>
      </c>
      <c r="M18" s="286">
        <v>63</v>
      </c>
      <c r="N18" s="286"/>
      <c r="O18" s="286"/>
      <c r="P18" s="286"/>
      <c r="Q18" s="286">
        <v>10</v>
      </c>
      <c r="R18" s="286">
        <v>61</v>
      </c>
      <c r="S18" s="286"/>
      <c r="T18" s="286"/>
      <c r="U18" s="286">
        <v>12</v>
      </c>
      <c r="V18" s="286">
        <v>34</v>
      </c>
      <c r="W18" s="286">
        <v>420</v>
      </c>
      <c r="X18" s="286">
        <v>499</v>
      </c>
      <c r="Y18" s="286"/>
      <c r="Z18" s="286"/>
      <c r="AA18" s="286">
        <v>8</v>
      </c>
      <c r="AB18" s="286">
        <v>480</v>
      </c>
      <c r="AC18" s="286"/>
      <c r="AD18" s="288">
        <v>192</v>
      </c>
      <c r="AE18" s="286"/>
      <c r="AF18" s="286"/>
      <c r="AG18" s="286"/>
      <c r="AH18" s="286"/>
      <c r="AI18" s="286"/>
      <c r="AJ18" s="286"/>
      <c r="AK18" s="286"/>
      <c r="AL18" s="286">
        <v>1</v>
      </c>
      <c r="AM18" s="286">
        <v>1</v>
      </c>
      <c r="AN18" s="286"/>
      <c r="AO18" s="286"/>
      <c r="AP18" s="286"/>
      <c r="AQ18" s="286"/>
      <c r="AR18" s="286">
        <v>1</v>
      </c>
      <c r="AS18" s="286"/>
      <c r="AT18" s="286"/>
      <c r="AU18" s="286"/>
      <c r="AV18" s="286"/>
      <c r="AW18" s="286">
        <v>3</v>
      </c>
      <c r="AX18" s="286">
        <v>169</v>
      </c>
      <c r="AY18" s="286"/>
      <c r="AZ18" s="286"/>
      <c r="BA18" s="286"/>
      <c r="BB18" s="286"/>
      <c r="BC18" s="286">
        <v>3</v>
      </c>
      <c r="BD18" s="286">
        <v>11</v>
      </c>
      <c r="BE18" s="286">
        <v>3</v>
      </c>
      <c r="BF18" s="286"/>
      <c r="BG18" s="286"/>
      <c r="BH18" s="286"/>
      <c r="BI18" s="286"/>
      <c r="BJ18" s="280">
        <v>8</v>
      </c>
      <c r="BK18" s="286"/>
      <c r="BL18" s="286">
        <v>2</v>
      </c>
      <c r="BM18" s="286"/>
      <c r="BN18" s="286">
        <v>1</v>
      </c>
      <c r="BO18" s="286"/>
      <c r="BP18" s="286"/>
      <c r="BQ18" s="286"/>
      <c r="BR18" s="286"/>
      <c r="BS18" s="286"/>
      <c r="BT18" s="286"/>
      <c r="BU18" s="286"/>
      <c r="BV18" s="286">
        <v>4</v>
      </c>
      <c r="BW18" s="286">
        <v>1</v>
      </c>
      <c r="BX18" s="280">
        <v>19</v>
      </c>
      <c r="BY18" s="286">
        <v>2</v>
      </c>
      <c r="BZ18" s="286"/>
      <c r="CA18" s="286">
        <v>1</v>
      </c>
      <c r="CB18" s="286">
        <v>2</v>
      </c>
      <c r="CC18" s="286">
        <v>1</v>
      </c>
      <c r="CD18" s="286"/>
      <c r="CE18" s="286"/>
      <c r="CF18" s="289">
        <v>13</v>
      </c>
      <c r="CG18" s="280">
        <v>412</v>
      </c>
      <c r="CH18" s="286"/>
      <c r="CI18" s="286"/>
      <c r="CJ18" s="286">
        <v>2</v>
      </c>
      <c r="CK18" s="286">
        <v>404</v>
      </c>
      <c r="CL18" s="286">
        <v>1</v>
      </c>
      <c r="CM18" s="286"/>
      <c r="CN18" s="286">
        <v>5</v>
      </c>
      <c r="CO18" s="286"/>
      <c r="CP18" s="286"/>
      <c r="CQ18" s="280">
        <v>3</v>
      </c>
      <c r="CR18" s="286">
        <v>2</v>
      </c>
      <c r="CS18" s="286">
        <v>1</v>
      </c>
      <c r="CT18" s="287"/>
      <c r="CU18" s="289"/>
      <c r="CV18" s="282">
        <v>3</v>
      </c>
    </row>
    <row r="19" spans="1:100" s="265" customFormat="1" ht="53.25" customHeight="1" x14ac:dyDescent="0.15">
      <c r="A19" s="275" t="s">
        <v>46</v>
      </c>
      <c r="B19" s="284">
        <v>39</v>
      </c>
      <c r="C19" s="285">
        <v>36</v>
      </c>
      <c r="D19" s="286"/>
      <c r="E19" s="286"/>
      <c r="F19" s="286"/>
      <c r="G19" s="286">
        <v>2</v>
      </c>
      <c r="H19" s="286"/>
      <c r="I19" s="286">
        <v>10</v>
      </c>
      <c r="J19" s="286"/>
      <c r="K19" s="286"/>
      <c r="L19" s="286"/>
      <c r="M19" s="286">
        <v>9</v>
      </c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>
        <v>15</v>
      </c>
      <c r="AC19" s="286"/>
      <c r="AD19" s="288" t="s">
        <v>563</v>
      </c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286"/>
      <c r="BB19" s="286"/>
      <c r="BC19" s="286"/>
      <c r="BD19" s="286"/>
      <c r="BE19" s="286"/>
      <c r="BF19" s="286"/>
      <c r="BG19" s="286"/>
      <c r="BH19" s="286"/>
      <c r="BI19" s="286"/>
      <c r="BJ19" s="280" t="s">
        <v>563</v>
      </c>
      <c r="BK19" s="286"/>
      <c r="BL19" s="286"/>
      <c r="BM19" s="286"/>
      <c r="BN19" s="286"/>
      <c r="BO19" s="286"/>
      <c r="BP19" s="286"/>
      <c r="BQ19" s="286"/>
      <c r="BR19" s="286"/>
      <c r="BS19" s="286"/>
      <c r="BT19" s="286"/>
      <c r="BU19" s="286"/>
      <c r="BV19" s="286"/>
      <c r="BW19" s="286"/>
      <c r="BX19" s="280">
        <v>1</v>
      </c>
      <c r="BY19" s="286"/>
      <c r="BZ19" s="286"/>
      <c r="CA19" s="286"/>
      <c r="CB19" s="286"/>
      <c r="CC19" s="286"/>
      <c r="CD19" s="286"/>
      <c r="CE19" s="286"/>
      <c r="CF19" s="289">
        <v>1</v>
      </c>
      <c r="CG19" s="280">
        <v>2</v>
      </c>
      <c r="CH19" s="286"/>
      <c r="CI19" s="286"/>
      <c r="CJ19" s="286"/>
      <c r="CK19" s="286">
        <v>2</v>
      </c>
      <c r="CL19" s="286"/>
      <c r="CM19" s="286"/>
      <c r="CN19" s="286"/>
      <c r="CO19" s="286"/>
      <c r="CP19" s="286"/>
      <c r="CQ19" s="280" t="s">
        <v>563</v>
      </c>
      <c r="CR19" s="286"/>
      <c r="CS19" s="286"/>
      <c r="CT19" s="287"/>
      <c r="CU19" s="289"/>
      <c r="CV19" s="282"/>
    </row>
    <row r="20" spans="1:100" s="265" customFormat="1" ht="53.25" customHeight="1" x14ac:dyDescent="0.15">
      <c r="A20" s="275" t="s">
        <v>47</v>
      </c>
      <c r="B20" s="284">
        <v>248</v>
      </c>
      <c r="C20" s="285">
        <v>205</v>
      </c>
      <c r="D20" s="286"/>
      <c r="E20" s="286"/>
      <c r="F20" s="286"/>
      <c r="G20" s="286"/>
      <c r="H20" s="286"/>
      <c r="I20" s="286">
        <v>29</v>
      </c>
      <c r="J20" s="286">
        <v>2</v>
      </c>
      <c r="K20" s="286"/>
      <c r="L20" s="286"/>
      <c r="M20" s="286">
        <v>7</v>
      </c>
      <c r="N20" s="286"/>
      <c r="O20" s="286"/>
      <c r="P20" s="286"/>
      <c r="Q20" s="286">
        <v>1</v>
      </c>
      <c r="R20" s="286">
        <v>17</v>
      </c>
      <c r="S20" s="286"/>
      <c r="T20" s="286"/>
      <c r="U20" s="286"/>
      <c r="V20" s="286"/>
      <c r="W20" s="286"/>
      <c r="X20" s="286">
        <v>26</v>
      </c>
      <c r="Y20" s="286"/>
      <c r="Z20" s="286"/>
      <c r="AA20" s="290">
        <v>8</v>
      </c>
      <c r="AB20" s="286">
        <v>115</v>
      </c>
      <c r="AC20" s="286"/>
      <c r="AD20" s="288">
        <v>5</v>
      </c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>
        <v>1</v>
      </c>
      <c r="AQ20" s="286"/>
      <c r="AR20" s="286"/>
      <c r="AS20" s="286"/>
      <c r="AT20" s="286"/>
      <c r="AU20" s="286"/>
      <c r="AV20" s="286"/>
      <c r="AW20" s="286"/>
      <c r="AX20" s="286">
        <v>4</v>
      </c>
      <c r="AY20" s="286"/>
      <c r="AZ20" s="286"/>
      <c r="BA20" s="286"/>
      <c r="BB20" s="286"/>
      <c r="BC20" s="286"/>
      <c r="BD20" s="286"/>
      <c r="BE20" s="286"/>
      <c r="BF20" s="286"/>
      <c r="BG20" s="286"/>
      <c r="BH20" s="286"/>
      <c r="BI20" s="286"/>
      <c r="BJ20" s="280">
        <v>1</v>
      </c>
      <c r="BK20" s="286"/>
      <c r="BL20" s="286"/>
      <c r="BM20" s="286"/>
      <c r="BN20" s="286"/>
      <c r="BO20" s="286">
        <v>1</v>
      </c>
      <c r="BP20" s="286"/>
      <c r="BQ20" s="286"/>
      <c r="BR20" s="286"/>
      <c r="BS20" s="286"/>
      <c r="BT20" s="286"/>
      <c r="BU20" s="286"/>
      <c r="BV20" s="286"/>
      <c r="BW20" s="286"/>
      <c r="BX20" s="280">
        <v>5</v>
      </c>
      <c r="BY20" s="286">
        <v>2</v>
      </c>
      <c r="BZ20" s="286"/>
      <c r="CA20" s="286"/>
      <c r="CB20" s="286"/>
      <c r="CC20" s="286"/>
      <c r="CD20" s="286"/>
      <c r="CE20" s="286"/>
      <c r="CF20" s="289">
        <v>3</v>
      </c>
      <c r="CG20" s="280">
        <v>32</v>
      </c>
      <c r="CH20" s="286"/>
      <c r="CI20" s="286"/>
      <c r="CJ20" s="286"/>
      <c r="CK20" s="286">
        <v>32</v>
      </c>
      <c r="CL20" s="286"/>
      <c r="CM20" s="286"/>
      <c r="CN20" s="286"/>
      <c r="CO20" s="286"/>
      <c r="CP20" s="286"/>
      <c r="CQ20" s="280" t="s">
        <v>563</v>
      </c>
      <c r="CR20" s="286"/>
      <c r="CS20" s="286"/>
      <c r="CT20" s="287"/>
      <c r="CU20" s="289"/>
      <c r="CV20" s="282"/>
    </row>
    <row r="21" spans="1:100" s="265" customFormat="1" ht="53.25" customHeight="1" x14ac:dyDescent="0.15">
      <c r="A21" s="275" t="s">
        <v>48</v>
      </c>
      <c r="B21" s="284">
        <v>265</v>
      </c>
      <c r="C21" s="285">
        <v>228</v>
      </c>
      <c r="D21" s="286"/>
      <c r="E21" s="286"/>
      <c r="F21" s="286"/>
      <c r="G21" s="286">
        <v>2</v>
      </c>
      <c r="H21" s="286"/>
      <c r="I21" s="286">
        <v>94</v>
      </c>
      <c r="J21" s="286">
        <v>2</v>
      </c>
      <c r="K21" s="286"/>
      <c r="L21" s="286">
        <v>1</v>
      </c>
      <c r="M21" s="286">
        <v>7</v>
      </c>
      <c r="N21" s="286"/>
      <c r="O21" s="286"/>
      <c r="P21" s="286"/>
      <c r="Q21" s="286">
        <v>3</v>
      </c>
      <c r="R21" s="286">
        <v>22</v>
      </c>
      <c r="S21" s="286"/>
      <c r="T21" s="286"/>
      <c r="U21" s="286">
        <v>4</v>
      </c>
      <c r="V21" s="286">
        <v>9</v>
      </c>
      <c r="W21" s="286"/>
      <c r="X21" s="286">
        <v>14</v>
      </c>
      <c r="Y21" s="286"/>
      <c r="Z21" s="286"/>
      <c r="AA21" s="286">
        <v>4</v>
      </c>
      <c r="AB21" s="286">
        <v>66</v>
      </c>
      <c r="AC21" s="286"/>
      <c r="AD21" s="288">
        <v>12</v>
      </c>
      <c r="AE21" s="286"/>
      <c r="AF21" s="286"/>
      <c r="AG21" s="286"/>
      <c r="AH21" s="286"/>
      <c r="AI21" s="286"/>
      <c r="AJ21" s="286"/>
      <c r="AK21" s="286"/>
      <c r="AL21" s="286"/>
      <c r="AM21" s="286">
        <v>1</v>
      </c>
      <c r="AN21" s="286"/>
      <c r="AO21" s="286">
        <v>1</v>
      </c>
      <c r="AP21" s="286"/>
      <c r="AQ21" s="286"/>
      <c r="AR21" s="286"/>
      <c r="AS21" s="286"/>
      <c r="AT21" s="286"/>
      <c r="AU21" s="286"/>
      <c r="AV21" s="286"/>
      <c r="AW21" s="286"/>
      <c r="AX21" s="286">
        <v>9</v>
      </c>
      <c r="AY21" s="286"/>
      <c r="AZ21" s="286"/>
      <c r="BA21" s="286"/>
      <c r="BB21" s="286"/>
      <c r="BC21" s="286">
        <v>1</v>
      </c>
      <c r="BD21" s="286"/>
      <c r="BE21" s="286"/>
      <c r="BF21" s="286"/>
      <c r="BG21" s="287"/>
      <c r="BH21" s="287"/>
      <c r="BI21" s="287"/>
      <c r="BJ21" s="280" t="s">
        <v>563</v>
      </c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0">
        <v>4</v>
      </c>
      <c r="BY21" s="286"/>
      <c r="BZ21" s="286"/>
      <c r="CA21" s="286"/>
      <c r="CB21" s="286"/>
      <c r="CC21" s="286"/>
      <c r="CD21" s="286"/>
      <c r="CE21" s="286"/>
      <c r="CF21" s="289">
        <v>4</v>
      </c>
      <c r="CG21" s="280">
        <v>21</v>
      </c>
      <c r="CH21" s="286"/>
      <c r="CI21" s="286"/>
      <c r="CJ21" s="286"/>
      <c r="CK21" s="286">
        <v>16</v>
      </c>
      <c r="CL21" s="286"/>
      <c r="CM21" s="286">
        <v>4</v>
      </c>
      <c r="CN21" s="286">
        <v>1</v>
      </c>
      <c r="CO21" s="286"/>
      <c r="CP21" s="286"/>
      <c r="CQ21" s="280" t="s">
        <v>563</v>
      </c>
      <c r="CR21" s="286"/>
      <c r="CS21" s="286"/>
      <c r="CT21" s="287"/>
      <c r="CU21" s="289"/>
      <c r="CV21" s="282"/>
    </row>
    <row r="22" spans="1:100" s="265" customFormat="1" ht="53.25" customHeight="1" x14ac:dyDescent="0.15">
      <c r="A22" s="275" t="s">
        <v>49</v>
      </c>
      <c r="B22" s="284">
        <v>437</v>
      </c>
      <c r="C22" s="285">
        <v>284</v>
      </c>
      <c r="D22" s="286"/>
      <c r="E22" s="286"/>
      <c r="F22" s="286"/>
      <c r="G22" s="286">
        <v>1</v>
      </c>
      <c r="H22" s="286"/>
      <c r="I22" s="286">
        <v>102</v>
      </c>
      <c r="J22" s="286">
        <v>2</v>
      </c>
      <c r="K22" s="286"/>
      <c r="L22" s="286"/>
      <c r="M22" s="286">
        <v>13</v>
      </c>
      <c r="N22" s="286"/>
      <c r="O22" s="286"/>
      <c r="P22" s="286"/>
      <c r="Q22" s="286">
        <v>1</v>
      </c>
      <c r="R22" s="286">
        <v>8</v>
      </c>
      <c r="S22" s="286"/>
      <c r="T22" s="286">
        <v>1</v>
      </c>
      <c r="U22" s="286">
        <v>3</v>
      </c>
      <c r="V22" s="286"/>
      <c r="W22" s="286"/>
      <c r="X22" s="286">
        <v>48</v>
      </c>
      <c r="Y22" s="286"/>
      <c r="Z22" s="286"/>
      <c r="AA22" s="291">
        <v>2</v>
      </c>
      <c r="AB22" s="287">
        <v>102</v>
      </c>
      <c r="AC22" s="287">
        <v>1</v>
      </c>
      <c r="AD22" s="288">
        <v>2</v>
      </c>
      <c r="AE22" s="286"/>
      <c r="AF22" s="286"/>
      <c r="AG22" s="286"/>
      <c r="AH22" s="286"/>
      <c r="AI22" s="286"/>
      <c r="AJ22" s="286"/>
      <c r="AK22" s="286"/>
      <c r="AL22" s="286"/>
      <c r="AM22" s="286">
        <v>1</v>
      </c>
      <c r="AN22" s="286"/>
      <c r="AO22" s="286"/>
      <c r="AP22" s="286"/>
      <c r="AQ22" s="286"/>
      <c r="AR22" s="286"/>
      <c r="AS22" s="286"/>
      <c r="AT22" s="286"/>
      <c r="AU22" s="286"/>
      <c r="AV22" s="286"/>
      <c r="AW22" s="277"/>
      <c r="AX22" s="286">
        <v>1</v>
      </c>
      <c r="AY22" s="286"/>
      <c r="AZ22" s="286"/>
      <c r="BA22" s="286"/>
      <c r="BB22" s="286"/>
      <c r="BC22" s="286"/>
      <c r="BD22" s="286"/>
      <c r="BE22" s="286"/>
      <c r="BF22" s="286"/>
      <c r="BG22" s="287"/>
      <c r="BH22" s="287"/>
      <c r="BI22" s="287"/>
      <c r="BJ22" s="280" t="s">
        <v>563</v>
      </c>
      <c r="BK22" s="286"/>
      <c r="BL22" s="286"/>
      <c r="BM22" s="286"/>
      <c r="BN22" s="286"/>
      <c r="BO22" s="286"/>
      <c r="BP22" s="286"/>
      <c r="BQ22" s="286"/>
      <c r="BR22" s="286"/>
      <c r="BS22" s="286"/>
      <c r="BT22" s="286"/>
      <c r="BU22" s="286"/>
      <c r="BV22" s="286"/>
      <c r="BW22" s="286"/>
      <c r="BX22" s="280">
        <v>6</v>
      </c>
      <c r="BY22" s="286">
        <v>1</v>
      </c>
      <c r="BZ22" s="286"/>
      <c r="CA22" s="286"/>
      <c r="CB22" s="286"/>
      <c r="CC22" s="286"/>
      <c r="CD22" s="286"/>
      <c r="CE22" s="286"/>
      <c r="CF22" s="289">
        <v>5</v>
      </c>
      <c r="CG22" s="280">
        <v>145</v>
      </c>
      <c r="CH22" s="286">
        <v>1</v>
      </c>
      <c r="CI22" s="286"/>
      <c r="CJ22" s="286"/>
      <c r="CK22" s="286">
        <v>75</v>
      </c>
      <c r="CL22" s="286">
        <v>2</v>
      </c>
      <c r="CM22" s="286">
        <v>65</v>
      </c>
      <c r="CN22" s="286">
        <v>2</v>
      </c>
      <c r="CO22" s="286"/>
      <c r="CP22" s="286"/>
      <c r="CQ22" s="280" t="s">
        <v>563</v>
      </c>
      <c r="CR22" s="286"/>
      <c r="CS22" s="286"/>
      <c r="CT22" s="287"/>
      <c r="CU22" s="289"/>
      <c r="CV22" s="282"/>
    </row>
    <row r="23" spans="1:100" s="265" customFormat="1" ht="53.25" customHeight="1" thickBot="1" x14ac:dyDescent="0.2">
      <c r="A23" s="292" t="s">
        <v>50</v>
      </c>
      <c r="B23" s="293">
        <v>152</v>
      </c>
      <c r="C23" s="294">
        <v>142</v>
      </c>
      <c r="D23" s="295"/>
      <c r="E23" s="295"/>
      <c r="F23" s="295"/>
      <c r="G23" s="295"/>
      <c r="H23" s="295"/>
      <c r="I23" s="295">
        <v>38</v>
      </c>
      <c r="J23" s="295">
        <v>2</v>
      </c>
      <c r="K23" s="295"/>
      <c r="L23" s="295"/>
      <c r="M23" s="295">
        <v>5</v>
      </c>
      <c r="N23" s="295"/>
      <c r="O23" s="295"/>
      <c r="P23" s="295"/>
      <c r="Q23" s="295">
        <v>1</v>
      </c>
      <c r="R23" s="295">
        <v>14</v>
      </c>
      <c r="S23" s="295"/>
      <c r="T23" s="295">
        <v>1</v>
      </c>
      <c r="U23" s="295">
        <v>1</v>
      </c>
      <c r="V23" s="295">
        <v>4</v>
      </c>
      <c r="W23" s="295"/>
      <c r="X23" s="295">
        <v>14</v>
      </c>
      <c r="Y23" s="295"/>
      <c r="Z23" s="295"/>
      <c r="AA23" s="295">
        <v>4</v>
      </c>
      <c r="AB23" s="296">
        <v>58</v>
      </c>
      <c r="AC23" s="296"/>
      <c r="AD23" s="297">
        <v>4</v>
      </c>
      <c r="AE23" s="295"/>
      <c r="AF23" s="295"/>
      <c r="AG23" s="295"/>
      <c r="AH23" s="295"/>
      <c r="AI23" s="295"/>
      <c r="AJ23" s="295">
        <v>1</v>
      </c>
      <c r="AK23" s="295"/>
      <c r="AL23" s="295"/>
      <c r="AM23" s="295"/>
      <c r="AN23" s="295">
        <v>1</v>
      </c>
      <c r="AO23" s="295"/>
      <c r="AP23" s="295"/>
      <c r="AQ23" s="295"/>
      <c r="AR23" s="295"/>
      <c r="AS23" s="295"/>
      <c r="AT23" s="295"/>
      <c r="AU23" s="295"/>
      <c r="AV23" s="295"/>
      <c r="AW23" s="295"/>
      <c r="AX23" s="295">
        <v>1</v>
      </c>
      <c r="AY23" s="295"/>
      <c r="AZ23" s="295"/>
      <c r="BA23" s="295">
        <v>1</v>
      </c>
      <c r="BB23" s="295"/>
      <c r="BC23" s="295"/>
      <c r="BD23" s="295"/>
      <c r="BE23" s="295"/>
      <c r="BF23" s="295"/>
      <c r="BG23" s="295"/>
      <c r="BH23" s="295"/>
      <c r="BI23" s="295"/>
      <c r="BJ23" s="298" t="s">
        <v>563</v>
      </c>
      <c r="BK23" s="295"/>
      <c r="BL23" s="295"/>
      <c r="BM23" s="295"/>
      <c r="BN23" s="295"/>
      <c r="BO23" s="295"/>
      <c r="BP23" s="295"/>
      <c r="BQ23" s="295"/>
      <c r="BR23" s="295"/>
      <c r="BS23" s="295"/>
      <c r="BT23" s="295"/>
      <c r="BU23" s="295"/>
      <c r="BV23" s="295"/>
      <c r="BW23" s="295"/>
      <c r="BX23" s="298">
        <v>2</v>
      </c>
      <c r="BY23" s="295"/>
      <c r="BZ23" s="295"/>
      <c r="CA23" s="295"/>
      <c r="CB23" s="295"/>
      <c r="CC23" s="295"/>
      <c r="CD23" s="295"/>
      <c r="CE23" s="295"/>
      <c r="CF23" s="299">
        <v>2</v>
      </c>
      <c r="CG23" s="298">
        <v>4</v>
      </c>
      <c r="CH23" s="295"/>
      <c r="CI23" s="295"/>
      <c r="CJ23" s="295"/>
      <c r="CK23" s="295">
        <v>3</v>
      </c>
      <c r="CL23" s="295">
        <v>1</v>
      </c>
      <c r="CM23" s="295"/>
      <c r="CN23" s="295"/>
      <c r="CO23" s="295"/>
      <c r="CP23" s="295"/>
      <c r="CQ23" s="298" t="s">
        <v>563</v>
      </c>
      <c r="CR23" s="295"/>
      <c r="CS23" s="295"/>
      <c r="CT23" s="296"/>
      <c r="CU23" s="299"/>
      <c r="CV23" s="300"/>
    </row>
    <row r="24" spans="1:100" ht="14.25" x14ac:dyDescent="0.15">
      <c r="B24" s="23"/>
      <c r="C24" s="23"/>
      <c r="D24" s="24"/>
      <c r="E24" s="24"/>
      <c r="F24" s="25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5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5"/>
      <c r="AF24" s="24"/>
      <c r="AG24" s="24"/>
      <c r="AH24" s="24"/>
      <c r="AI24" s="25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5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</row>
    <row r="25" spans="1:100" ht="19.5" customHeight="1" x14ac:dyDescent="0.2">
      <c r="B25" s="21"/>
      <c r="C25" s="21"/>
      <c r="D25" s="1" t="s">
        <v>242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1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</row>
    <row r="26" spans="1:100" ht="19.5" customHeight="1" x14ac:dyDescent="0.2">
      <c r="B26" s="21"/>
      <c r="C26" s="21"/>
      <c r="D26" s="1" t="s">
        <v>243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1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</row>
    <row r="27" spans="1:100" ht="17.25" x14ac:dyDescent="0.2">
      <c r="B27" s="24"/>
      <c r="C27" s="24"/>
      <c r="D27" s="1" t="s">
        <v>244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</row>
    <row r="28" spans="1:100" ht="14.25" x14ac:dyDescent="0.1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</row>
    <row r="29" spans="1:100" ht="14.25" x14ac:dyDescent="0.1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</row>
    <row r="30" spans="1:100" ht="14.25" x14ac:dyDescent="0.15">
      <c r="B30" s="21"/>
      <c r="C30" s="21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</row>
    <row r="31" spans="1:100" ht="14.25" x14ac:dyDescent="0.15">
      <c r="B31" s="21"/>
      <c r="C31" s="21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</row>
    <row r="32" spans="1:100" ht="14.25" x14ac:dyDescent="0.1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</row>
    <row r="33" spans="2:99" ht="14.25" x14ac:dyDescent="0.1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</row>
    <row r="34" spans="2:99" ht="14.25" x14ac:dyDescent="0.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</row>
    <row r="35" spans="2:99" ht="14.25" x14ac:dyDescent="0.1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</row>
    <row r="36" spans="2:99" ht="14.25" x14ac:dyDescent="0.1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</row>
    <row r="37" spans="2:99" ht="14.25" x14ac:dyDescent="0.1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</row>
    <row r="38" spans="2:99" ht="14.25" x14ac:dyDescent="0.1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</row>
    <row r="39" spans="2:99" ht="14.25" x14ac:dyDescent="0.1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</row>
    <row r="40" spans="2:99" ht="14.25" x14ac:dyDescent="0.1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</row>
    <row r="41" spans="2:99" ht="14.25" x14ac:dyDescent="0.1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</row>
    <row r="42" spans="2:99" ht="14.25" x14ac:dyDescent="0.1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</row>
    <row r="43" spans="2:99" ht="14.25" x14ac:dyDescent="0.1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</row>
    <row r="44" spans="2:99" ht="14.25" x14ac:dyDescent="0.1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</row>
    <row r="45" spans="2:99" ht="14.25" x14ac:dyDescent="0.1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</row>
    <row r="46" spans="2:99" ht="14.25" x14ac:dyDescent="0.1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</row>
    <row r="47" spans="2:99" ht="14.25" x14ac:dyDescent="0.1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</row>
    <row r="48" spans="2:99" ht="14.25" x14ac:dyDescent="0.1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</row>
    <row r="49" spans="2:99" ht="14.25" x14ac:dyDescent="0.1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</row>
    <row r="50" spans="2:99" ht="14.25" x14ac:dyDescent="0.1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</row>
    <row r="51" spans="2:99" ht="14.25" x14ac:dyDescent="0.1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</row>
    <row r="52" spans="2:99" ht="14.25" x14ac:dyDescent="0.1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</row>
    <row r="53" spans="2:99" ht="14.25" x14ac:dyDescent="0.1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</row>
    <row r="54" spans="2:99" ht="14.25" x14ac:dyDescent="0.1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</row>
    <row r="55" spans="2:99" ht="14.25" x14ac:dyDescent="0.1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</row>
    <row r="56" spans="2:99" ht="14.25" x14ac:dyDescent="0.1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</row>
    <row r="57" spans="2:99" ht="14.25" x14ac:dyDescent="0.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</row>
    <row r="58" spans="2:99" ht="14.25" x14ac:dyDescent="0.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</row>
    <row r="59" spans="2:99" ht="14.25" x14ac:dyDescent="0.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</row>
    <row r="60" spans="2:99" ht="14.25" x14ac:dyDescent="0.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</row>
    <row r="61" spans="2:99" ht="14.25" x14ac:dyDescent="0.1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</row>
    <row r="62" spans="2:99" ht="14.25" x14ac:dyDescent="0.1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</row>
    <row r="63" spans="2:99" ht="14.25" x14ac:dyDescent="0.1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</row>
    <row r="64" spans="2:99" ht="14.25" x14ac:dyDescent="0.1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</row>
    <row r="65" spans="2:99" ht="14.25" x14ac:dyDescent="0.1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</row>
    <row r="66" spans="2:99" ht="14.25" x14ac:dyDescent="0.1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</row>
    <row r="67" spans="2:99" ht="14.25" x14ac:dyDescent="0.1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</row>
    <row r="68" spans="2:99" ht="14.25" x14ac:dyDescent="0.1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</row>
    <row r="69" spans="2:99" ht="14.25" x14ac:dyDescent="0.1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</row>
    <row r="70" spans="2:99" ht="14.25" x14ac:dyDescent="0.1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</row>
    <row r="71" spans="2:99" ht="14.25" x14ac:dyDescent="0.1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</row>
    <row r="72" spans="2:99" ht="14.25" x14ac:dyDescent="0.1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</row>
    <row r="73" spans="2:99" ht="14.25" x14ac:dyDescent="0.1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</row>
    <row r="74" spans="2:99" ht="14.25" x14ac:dyDescent="0.1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</row>
    <row r="75" spans="2:99" ht="14.25" x14ac:dyDescent="0.1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</row>
    <row r="76" spans="2:99" ht="14.25" x14ac:dyDescent="0.1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</row>
    <row r="77" spans="2:99" ht="14.25" x14ac:dyDescent="0.1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</row>
    <row r="78" spans="2:99" ht="14.25" x14ac:dyDescent="0.1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</row>
    <row r="79" spans="2:99" ht="14.25" x14ac:dyDescent="0.1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</row>
    <row r="80" spans="2:99" ht="14.25" x14ac:dyDescent="0.1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</row>
    <row r="81" spans="2:99" ht="14.25" x14ac:dyDescent="0.1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</row>
    <row r="82" spans="2:99" ht="14.25" x14ac:dyDescent="0.1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</row>
    <row r="83" spans="2:99" ht="14.25" x14ac:dyDescent="0.1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</row>
    <row r="84" spans="2:99" ht="14.25" x14ac:dyDescent="0.1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</row>
    <row r="85" spans="2:99" ht="14.25" x14ac:dyDescent="0.1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</row>
    <row r="86" spans="2:99" ht="14.25" x14ac:dyDescent="0.1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</row>
    <row r="87" spans="2:99" ht="14.25" x14ac:dyDescent="0.1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</row>
    <row r="88" spans="2:99" ht="14.25" x14ac:dyDescent="0.1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</row>
    <row r="89" spans="2:99" ht="14.25" x14ac:dyDescent="0.1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</row>
    <row r="90" spans="2:99" ht="14.25" x14ac:dyDescent="0.1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</row>
    <row r="91" spans="2:99" ht="14.25" x14ac:dyDescent="0.1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</row>
    <row r="92" spans="2:99" ht="14.25" x14ac:dyDescent="0.1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</row>
    <row r="93" spans="2:99" ht="14.25" x14ac:dyDescent="0.1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</row>
    <row r="94" spans="2:99" ht="14.25" x14ac:dyDescent="0.1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</row>
    <row r="95" spans="2:99" ht="14.25" x14ac:dyDescent="0.1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</row>
    <row r="96" spans="2:99" ht="14.25" x14ac:dyDescent="0.1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</row>
    <row r="97" spans="2:99" ht="14.25" x14ac:dyDescent="0.1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</row>
    <row r="98" spans="2:99" ht="14.25" x14ac:dyDescent="0.1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</row>
    <row r="99" spans="2:99" ht="14.25" x14ac:dyDescent="0.1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</row>
    <row r="100" spans="2:99" ht="14.25" x14ac:dyDescent="0.1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</row>
    <row r="101" spans="2:99" ht="14.25" x14ac:dyDescent="0.1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</row>
    <row r="102" spans="2:99" ht="14.25" x14ac:dyDescent="0.1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</row>
    <row r="103" spans="2:99" ht="14.25" x14ac:dyDescent="0.1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</row>
    <row r="104" spans="2:99" ht="14.25" x14ac:dyDescent="0.1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</row>
    <row r="105" spans="2:99" ht="14.25" x14ac:dyDescent="0.15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</row>
    <row r="106" spans="2:99" ht="14.25" x14ac:dyDescent="0.15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</row>
  </sheetData>
  <mergeCells count="7">
    <mergeCell ref="CV6:CV7"/>
    <mergeCell ref="C6:C7"/>
    <mergeCell ref="AD6:AD7"/>
    <mergeCell ref="BJ6:BJ7"/>
    <mergeCell ref="BX6:BX7"/>
    <mergeCell ref="CG6:CG7"/>
    <mergeCell ref="CQ6:CQ7"/>
  </mergeCells>
  <phoneticPr fontId="10"/>
  <pageMargins left="0.59055118110236227" right="0.39370078740157483" top="0.78740157480314965" bottom="0.78740157480314965" header="0.51181102362204722" footer="0.51181102362204722"/>
  <pageSetup paperSize="8" scale="4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106"/>
  <sheetViews>
    <sheetView zoomScale="50" zoomScaleNormal="50" workbookViewId="0"/>
  </sheetViews>
  <sheetFormatPr defaultColWidth="8.6640625" defaultRowHeight="10.5" x14ac:dyDescent="0.15"/>
  <cols>
    <col min="1" max="1" width="14.83203125" style="15" customWidth="1"/>
    <col min="2" max="2" width="12.83203125" style="49" customWidth="1"/>
    <col min="3" max="3" width="11.5" style="49" customWidth="1"/>
    <col min="4" max="4" width="5.33203125" customWidth="1"/>
    <col min="5" max="5" width="8.1640625" bestFit="1" customWidth="1"/>
    <col min="6" max="6" width="7" customWidth="1"/>
    <col min="7" max="7" width="8.1640625" bestFit="1" customWidth="1"/>
    <col min="8" max="8" width="5.33203125" customWidth="1"/>
    <col min="9" max="9" width="13" customWidth="1"/>
    <col min="10" max="10" width="6.83203125" customWidth="1"/>
    <col min="11" max="11" width="5.33203125" customWidth="1"/>
    <col min="12" max="13" width="6.83203125" customWidth="1"/>
    <col min="14" max="16" width="5.33203125" customWidth="1"/>
    <col min="17" max="17" width="8.1640625" customWidth="1"/>
    <col min="18" max="18" width="8.83203125" customWidth="1"/>
    <col min="19" max="19" width="5.33203125" customWidth="1"/>
    <col min="20" max="20" width="8.1640625" customWidth="1"/>
    <col min="21" max="21" width="5.33203125" customWidth="1"/>
    <col min="22" max="22" width="8.1640625" bestFit="1" customWidth="1"/>
    <col min="23" max="23" width="6.83203125" customWidth="1"/>
    <col min="24" max="24" width="11.83203125" bestFit="1" customWidth="1"/>
    <col min="25" max="26" width="5.33203125" customWidth="1"/>
    <col min="27" max="27" width="6.83203125" customWidth="1"/>
    <col min="28" max="28" width="11.83203125" bestFit="1" customWidth="1"/>
    <col min="29" max="29" width="7.33203125" customWidth="1"/>
    <col min="30" max="30" width="10.83203125" customWidth="1"/>
    <col min="31" max="51" width="5.33203125" customWidth="1"/>
    <col min="52" max="52" width="6.83203125" customWidth="1"/>
    <col min="53" max="64" width="5.33203125" customWidth="1"/>
    <col min="65" max="65" width="10.83203125" customWidth="1"/>
    <col min="66" max="79" width="5.33203125" customWidth="1"/>
    <col min="80" max="80" width="10.83203125" customWidth="1"/>
    <col min="81" max="87" width="5.33203125" customWidth="1"/>
    <col min="88" max="88" width="6.83203125" customWidth="1"/>
    <col min="89" max="89" width="10.83203125" customWidth="1"/>
    <col min="90" max="91" width="5.33203125" customWidth="1"/>
    <col min="92" max="92" width="11.83203125" bestFit="1" customWidth="1"/>
    <col min="93" max="93" width="8.1640625" bestFit="1" customWidth="1"/>
    <col min="94" max="94" width="6.83203125" customWidth="1"/>
    <col min="95" max="97" width="5.33203125" customWidth="1"/>
    <col min="98" max="98" width="7.5" customWidth="1"/>
    <col min="99" max="101" width="5.33203125" customWidth="1"/>
    <col min="102" max="102" width="5.83203125" customWidth="1"/>
    <col min="103" max="103" width="12.33203125" bestFit="1" customWidth="1"/>
    <col min="231" max="16384" width="8.6640625" style="9"/>
  </cols>
  <sheetData>
    <row r="1" spans="1:256" ht="24" customHeight="1" x14ac:dyDescent="0.15"/>
    <row r="2" spans="1:256" ht="39" customHeight="1" x14ac:dyDescent="0.3">
      <c r="D2" s="50"/>
      <c r="E2" s="50"/>
      <c r="F2" s="53"/>
      <c r="G2" s="53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3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3"/>
      <c r="AF2" s="50"/>
      <c r="AH2" s="50"/>
      <c r="AI2" s="53"/>
      <c r="AJ2" s="50"/>
      <c r="AK2" s="51" t="s">
        <v>80</v>
      </c>
      <c r="AL2" s="51"/>
      <c r="AM2" s="51"/>
      <c r="AN2" s="50"/>
      <c r="AO2" s="50"/>
      <c r="AP2" s="50"/>
      <c r="AQ2" s="50"/>
      <c r="AR2" s="50"/>
      <c r="AS2" s="50"/>
      <c r="AT2" s="50"/>
      <c r="AU2" s="50"/>
      <c r="AV2" s="53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216"/>
      <c r="BN2" s="50"/>
      <c r="BO2" s="50"/>
      <c r="BP2" s="50"/>
      <c r="BQ2" s="50"/>
      <c r="BR2" s="174"/>
      <c r="BS2" s="174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2"/>
      <c r="CR2" s="52"/>
      <c r="CS2" s="52" t="s">
        <v>53</v>
      </c>
      <c r="CT2" s="50"/>
      <c r="CU2" s="52"/>
      <c r="CV2" s="50"/>
      <c r="CW2" s="53"/>
    </row>
    <row r="3" spans="1:256" ht="19.5" customHeight="1" x14ac:dyDescent="0.2">
      <c r="A3" s="16"/>
      <c r="B3" s="2"/>
      <c r="C3" s="2"/>
      <c r="I3" s="217"/>
      <c r="AD3" s="218"/>
      <c r="CQ3" s="132"/>
      <c r="CR3" s="132"/>
      <c r="CS3" s="132" t="s">
        <v>557</v>
      </c>
      <c r="CU3" s="132"/>
    </row>
    <row r="4" spans="1:256" ht="13.5" customHeight="1" x14ac:dyDescent="0.2">
      <c r="A4" s="16"/>
      <c r="B4" s="2"/>
      <c r="C4" s="2"/>
      <c r="CU4" s="3"/>
    </row>
    <row r="5" spans="1:256" ht="23.25" customHeight="1" thickBot="1" x14ac:dyDescent="0.25">
      <c r="A5" s="16"/>
      <c r="B5" s="2"/>
      <c r="C5" s="2"/>
      <c r="D5" s="133">
        <v>1</v>
      </c>
      <c r="E5" s="133">
        <v>2</v>
      </c>
      <c r="F5" s="133">
        <v>3</v>
      </c>
      <c r="G5" s="133">
        <v>4</v>
      </c>
      <c r="H5" s="133">
        <v>5</v>
      </c>
      <c r="I5" s="133">
        <v>6</v>
      </c>
      <c r="J5" s="133">
        <v>7</v>
      </c>
      <c r="K5" s="133">
        <v>8</v>
      </c>
      <c r="L5" s="133">
        <v>9</v>
      </c>
      <c r="M5" s="133">
        <v>10</v>
      </c>
      <c r="N5" s="133">
        <v>11</v>
      </c>
      <c r="O5" s="133">
        <v>12</v>
      </c>
      <c r="P5" s="133">
        <v>13</v>
      </c>
      <c r="Q5" s="133">
        <v>14</v>
      </c>
      <c r="R5" s="133">
        <v>15</v>
      </c>
      <c r="S5" s="133">
        <v>16</v>
      </c>
      <c r="T5" s="133">
        <v>17</v>
      </c>
      <c r="U5" s="133">
        <v>18</v>
      </c>
      <c r="V5" s="133">
        <v>19</v>
      </c>
      <c r="W5" s="133">
        <v>20</v>
      </c>
      <c r="X5" s="133">
        <v>21</v>
      </c>
      <c r="Y5" s="133">
        <v>22</v>
      </c>
      <c r="Z5" s="133">
        <v>23</v>
      </c>
      <c r="AA5" s="133">
        <v>24</v>
      </c>
      <c r="AB5" s="133">
        <v>25</v>
      </c>
      <c r="AC5" s="133">
        <v>26</v>
      </c>
      <c r="AD5" s="133"/>
      <c r="AE5" s="133">
        <v>27</v>
      </c>
      <c r="AF5" s="133">
        <v>28</v>
      </c>
      <c r="AG5" s="133">
        <v>29</v>
      </c>
      <c r="AH5" s="133">
        <v>30</v>
      </c>
      <c r="AI5" s="133">
        <v>31</v>
      </c>
      <c r="AJ5" s="133">
        <v>32</v>
      </c>
      <c r="AK5" s="133">
        <v>33</v>
      </c>
      <c r="AL5" s="133">
        <v>34</v>
      </c>
      <c r="AM5" s="133">
        <v>35</v>
      </c>
      <c r="AN5" s="133">
        <v>36</v>
      </c>
      <c r="AO5" s="133">
        <v>37</v>
      </c>
      <c r="AP5" s="133">
        <v>38</v>
      </c>
      <c r="AQ5" s="133">
        <v>39</v>
      </c>
      <c r="AR5" s="133">
        <v>40</v>
      </c>
      <c r="AS5" s="133">
        <v>41</v>
      </c>
      <c r="AT5" s="133">
        <v>42</v>
      </c>
      <c r="AU5" s="133">
        <v>43</v>
      </c>
      <c r="AV5" s="133">
        <v>44</v>
      </c>
      <c r="AW5" s="133">
        <v>45</v>
      </c>
      <c r="AX5" s="133">
        <v>46</v>
      </c>
      <c r="AY5" s="133">
        <v>47</v>
      </c>
      <c r="AZ5" s="133">
        <v>48</v>
      </c>
      <c r="BA5" s="133">
        <v>49</v>
      </c>
      <c r="BB5" s="133">
        <v>50</v>
      </c>
      <c r="BC5" s="133">
        <v>51</v>
      </c>
      <c r="BD5" s="133">
        <v>52</v>
      </c>
      <c r="BE5" s="133">
        <v>53</v>
      </c>
      <c r="BF5" s="133">
        <v>54</v>
      </c>
      <c r="BG5" s="133">
        <v>55</v>
      </c>
      <c r="BH5" s="133">
        <v>56</v>
      </c>
      <c r="BI5" s="133">
        <v>57</v>
      </c>
      <c r="BJ5" s="133">
        <v>58</v>
      </c>
      <c r="BK5" s="133">
        <v>59</v>
      </c>
      <c r="BL5" s="133">
        <v>60</v>
      </c>
      <c r="BM5" s="133"/>
      <c r="BN5" s="133">
        <v>61</v>
      </c>
      <c r="BO5" s="133">
        <v>62</v>
      </c>
      <c r="BP5" s="133">
        <v>63</v>
      </c>
      <c r="BQ5" s="133">
        <v>64</v>
      </c>
      <c r="BR5" s="133">
        <v>65</v>
      </c>
      <c r="BS5" s="133">
        <v>66</v>
      </c>
      <c r="BT5" s="133">
        <v>67</v>
      </c>
      <c r="BU5" s="133">
        <v>68</v>
      </c>
      <c r="BV5" s="133">
        <v>69</v>
      </c>
      <c r="BW5" s="133">
        <v>70</v>
      </c>
      <c r="BX5" s="133">
        <v>71</v>
      </c>
      <c r="BY5" s="133">
        <v>72</v>
      </c>
      <c r="BZ5" s="133">
        <v>73</v>
      </c>
      <c r="CA5" s="133">
        <v>74</v>
      </c>
      <c r="CB5" s="133"/>
      <c r="CC5" s="133">
        <v>75</v>
      </c>
      <c r="CD5" s="133">
        <v>76</v>
      </c>
      <c r="CE5" s="133">
        <v>77</v>
      </c>
      <c r="CF5" s="133">
        <v>78</v>
      </c>
      <c r="CG5" s="133">
        <v>79</v>
      </c>
      <c r="CH5" s="133">
        <v>80</v>
      </c>
      <c r="CI5" s="133">
        <v>81</v>
      </c>
      <c r="CJ5" s="133">
        <v>82</v>
      </c>
      <c r="CK5" s="133"/>
      <c r="CL5" s="133">
        <v>83</v>
      </c>
      <c r="CM5" s="133">
        <v>84</v>
      </c>
      <c r="CN5" s="133">
        <v>85</v>
      </c>
      <c r="CO5" s="133">
        <v>86</v>
      </c>
      <c r="CP5" s="133">
        <v>87</v>
      </c>
      <c r="CQ5" s="133">
        <v>88</v>
      </c>
      <c r="CR5" s="133">
        <v>89</v>
      </c>
      <c r="CS5" s="133">
        <v>90</v>
      </c>
      <c r="CT5" s="133"/>
      <c r="CU5" s="133">
        <v>91</v>
      </c>
      <c r="CV5" s="133">
        <v>92</v>
      </c>
      <c r="CW5" s="133">
        <v>93</v>
      </c>
      <c r="CX5" s="133"/>
    </row>
    <row r="6" spans="1:256" ht="19.5" customHeight="1" x14ac:dyDescent="0.2">
      <c r="A6" s="4"/>
      <c r="B6" s="180"/>
      <c r="C6" s="477" t="s">
        <v>160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19"/>
      <c r="AC6" s="19"/>
      <c r="AD6" s="477" t="s">
        <v>161</v>
      </c>
      <c r="AE6" s="30"/>
      <c r="AF6" s="7"/>
      <c r="AG6" s="7"/>
      <c r="AH6" s="7"/>
      <c r="AI6" s="30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19"/>
      <c r="BJ6" s="19"/>
      <c r="BK6" s="19"/>
      <c r="BL6" s="19"/>
      <c r="BM6" s="477" t="s">
        <v>162</v>
      </c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477" t="s">
        <v>163</v>
      </c>
      <c r="CC6" s="7"/>
      <c r="CD6" s="7"/>
      <c r="CE6" s="7"/>
      <c r="CF6" s="7"/>
      <c r="CG6" s="7"/>
      <c r="CH6" s="7"/>
      <c r="CI6" s="7"/>
      <c r="CJ6" s="26"/>
      <c r="CK6" s="477" t="s">
        <v>164</v>
      </c>
      <c r="CL6" s="7"/>
      <c r="CM6" s="7"/>
      <c r="CN6" s="7"/>
      <c r="CO6" s="7"/>
      <c r="CP6" s="7"/>
      <c r="CQ6" s="19"/>
      <c r="CR6" s="19"/>
      <c r="CS6" s="19"/>
      <c r="CT6" s="477" t="s">
        <v>165</v>
      </c>
      <c r="CU6" s="7"/>
      <c r="CV6" s="7"/>
      <c r="CW6" s="26"/>
      <c r="CX6" s="479" t="s">
        <v>166</v>
      </c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</row>
    <row r="7" spans="1:256" s="15" customFormat="1" ht="148.5" customHeight="1" thickBot="1" x14ac:dyDescent="0.2">
      <c r="A7" s="10"/>
      <c r="B7" s="181" t="s">
        <v>0</v>
      </c>
      <c r="C7" s="478"/>
      <c r="D7" s="13" t="s">
        <v>70</v>
      </c>
      <c r="E7" s="13" t="s">
        <v>167</v>
      </c>
      <c r="F7" s="13" t="s">
        <v>168</v>
      </c>
      <c r="G7" s="13" t="s">
        <v>60</v>
      </c>
      <c r="H7" s="13" t="s">
        <v>169</v>
      </c>
      <c r="I7" s="13" t="s">
        <v>170</v>
      </c>
      <c r="J7" s="13" t="s">
        <v>82</v>
      </c>
      <c r="K7" s="13" t="s">
        <v>74</v>
      </c>
      <c r="L7" s="13" t="s">
        <v>171</v>
      </c>
      <c r="M7" s="13" t="s">
        <v>84</v>
      </c>
      <c r="N7" s="13" t="s">
        <v>172</v>
      </c>
      <c r="O7" s="13" t="s">
        <v>173</v>
      </c>
      <c r="P7" s="13" t="s">
        <v>78</v>
      </c>
      <c r="Q7" s="13" t="s">
        <v>174</v>
      </c>
      <c r="R7" s="13" t="s">
        <v>175</v>
      </c>
      <c r="S7" s="13" t="s">
        <v>176</v>
      </c>
      <c r="T7" s="13" t="s">
        <v>64</v>
      </c>
      <c r="U7" s="13" t="s">
        <v>177</v>
      </c>
      <c r="V7" s="13" t="s">
        <v>178</v>
      </c>
      <c r="W7" s="13" t="s">
        <v>179</v>
      </c>
      <c r="X7" s="13" t="s">
        <v>180</v>
      </c>
      <c r="Y7" s="13" t="s">
        <v>77</v>
      </c>
      <c r="Z7" s="13" t="s">
        <v>181</v>
      </c>
      <c r="AA7" s="13" t="s">
        <v>182</v>
      </c>
      <c r="AB7" s="13" t="s">
        <v>65</v>
      </c>
      <c r="AC7" s="13" t="s">
        <v>403</v>
      </c>
      <c r="AD7" s="478"/>
      <c r="AE7" s="57" t="s">
        <v>71</v>
      </c>
      <c r="AF7" s="13" t="s">
        <v>183</v>
      </c>
      <c r="AG7" s="13" t="s">
        <v>56</v>
      </c>
      <c r="AH7" s="13" t="s">
        <v>109</v>
      </c>
      <c r="AI7" s="57" t="s">
        <v>185</v>
      </c>
      <c r="AJ7" s="13" t="s">
        <v>62</v>
      </c>
      <c r="AK7" s="13" t="s">
        <v>73</v>
      </c>
      <c r="AL7" s="13" t="s">
        <v>188</v>
      </c>
      <c r="AM7" s="13" t="s">
        <v>189</v>
      </c>
      <c r="AN7" s="13" t="s">
        <v>190</v>
      </c>
      <c r="AO7" s="13" t="s">
        <v>127</v>
      </c>
      <c r="AP7" s="13" t="s">
        <v>192</v>
      </c>
      <c r="AQ7" s="13" t="s">
        <v>193</v>
      </c>
      <c r="AR7" s="13" t="s">
        <v>75</v>
      </c>
      <c r="AS7" s="13" t="s">
        <v>63</v>
      </c>
      <c r="AT7" s="13" t="s">
        <v>86</v>
      </c>
      <c r="AU7" s="13" t="s">
        <v>88</v>
      </c>
      <c r="AV7" s="13" t="s">
        <v>91</v>
      </c>
      <c r="AW7" s="13" t="s">
        <v>142</v>
      </c>
      <c r="AX7" s="13" t="s">
        <v>143</v>
      </c>
      <c r="AY7" s="13" t="s">
        <v>201</v>
      </c>
      <c r="AZ7" s="13" t="s">
        <v>94</v>
      </c>
      <c r="BA7" s="13" t="s">
        <v>97</v>
      </c>
      <c r="BB7" s="13" t="s">
        <v>149</v>
      </c>
      <c r="BC7" s="13" t="s">
        <v>204</v>
      </c>
      <c r="BD7" s="13" t="s">
        <v>99</v>
      </c>
      <c r="BE7" s="13" t="s">
        <v>206</v>
      </c>
      <c r="BF7" s="13" t="s">
        <v>207</v>
      </c>
      <c r="BG7" s="13" t="s">
        <v>103</v>
      </c>
      <c r="BH7" s="13" t="s">
        <v>96</v>
      </c>
      <c r="BI7" s="20" t="s">
        <v>210</v>
      </c>
      <c r="BJ7" s="20" t="s">
        <v>433</v>
      </c>
      <c r="BK7" s="20" t="s">
        <v>101</v>
      </c>
      <c r="BL7" s="20" t="s">
        <v>435</v>
      </c>
      <c r="BM7" s="478"/>
      <c r="BN7" s="13" t="s">
        <v>68</v>
      </c>
      <c r="BO7" s="13" t="s">
        <v>213</v>
      </c>
      <c r="BP7" s="13" t="s">
        <v>214</v>
      </c>
      <c r="BQ7" s="13" t="s">
        <v>79</v>
      </c>
      <c r="BR7" s="13" t="s">
        <v>356</v>
      </c>
      <c r="BS7" s="13" t="s">
        <v>69</v>
      </c>
      <c r="BT7" s="14" t="s">
        <v>89</v>
      </c>
      <c r="BU7" s="13" t="s">
        <v>90</v>
      </c>
      <c r="BV7" s="13" t="s">
        <v>219</v>
      </c>
      <c r="BW7" s="13" t="s">
        <v>537</v>
      </c>
      <c r="BX7" s="13" t="s">
        <v>220</v>
      </c>
      <c r="BY7" s="13" t="s">
        <v>221</v>
      </c>
      <c r="BZ7" s="13" t="s">
        <v>156</v>
      </c>
      <c r="CA7" s="13" t="s">
        <v>558</v>
      </c>
      <c r="CB7" s="478"/>
      <c r="CC7" s="13" t="s">
        <v>223</v>
      </c>
      <c r="CD7" s="13" t="s">
        <v>559</v>
      </c>
      <c r="CE7" s="13" t="s">
        <v>76</v>
      </c>
      <c r="CF7" s="14" t="s">
        <v>224</v>
      </c>
      <c r="CG7" s="13" t="s">
        <v>225</v>
      </c>
      <c r="CH7" s="13" t="s">
        <v>92</v>
      </c>
      <c r="CI7" s="14" t="s">
        <v>100</v>
      </c>
      <c r="CJ7" s="27" t="s">
        <v>228</v>
      </c>
      <c r="CK7" s="478"/>
      <c r="CL7" s="13" t="s">
        <v>58</v>
      </c>
      <c r="CM7" s="13" t="s">
        <v>59</v>
      </c>
      <c r="CN7" s="13" t="s">
        <v>231</v>
      </c>
      <c r="CO7" s="13" t="s">
        <v>72</v>
      </c>
      <c r="CP7" s="13" t="s">
        <v>234</v>
      </c>
      <c r="CQ7" s="14" t="s">
        <v>235</v>
      </c>
      <c r="CR7" s="14" t="s">
        <v>560</v>
      </c>
      <c r="CS7" s="14" t="s">
        <v>369</v>
      </c>
      <c r="CT7" s="478"/>
      <c r="CU7" s="13" t="s">
        <v>236</v>
      </c>
      <c r="CV7" s="13" t="s">
        <v>237</v>
      </c>
      <c r="CW7" s="27" t="s">
        <v>239</v>
      </c>
      <c r="CX7" s="480"/>
    </row>
    <row r="8" spans="1:256" s="18" customFormat="1" ht="53.25" customHeight="1" thickTop="1" x14ac:dyDescent="0.15">
      <c r="A8" s="137" t="s">
        <v>157</v>
      </c>
      <c r="B8" s="138">
        <v>19084</v>
      </c>
      <c r="C8" s="188">
        <v>15375</v>
      </c>
      <c r="D8" s="140">
        <v>1</v>
      </c>
      <c r="E8" s="140">
        <v>142</v>
      </c>
      <c r="F8" s="140">
        <v>121</v>
      </c>
      <c r="G8" s="140">
        <v>126</v>
      </c>
      <c r="H8" s="140">
        <v>29</v>
      </c>
      <c r="I8" s="140">
        <v>4735</v>
      </c>
      <c r="J8" s="140">
        <v>161</v>
      </c>
      <c r="K8" s="140">
        <v>1</v>
      </c>
      <c r="L8" s="140">
        <v>167</v>
      </c>
      <c r="M8" s="140">
        <v>684</v>
      </c>
      <c r="N8" s="140">
        <v>4</v>
      </c>
      <c r="O8" s="140">
        <v>4</v>
      </c>
      <c r="P8" s="140">
        <v>2</v>
      </c>
      <c r="Q8" s="140">
        <v>96</v>
      </c>
      <c r="R8" s="140">
        <v>841</v>
      </c>
      <c r="S8" s="140">
        <v>10</v>
      </c>
      <c r="T8" s="140">
        <v>86</v>
      </c>
      <c r="U8" s="140">
        <v>77</v>
      </c>
      <c r="V8" s="140">
        <v>155</v>
      </c>
      <c r="W8" s="140">
        <v>583</v>
      </c>
      <c r="X8" s="140">
        <v>2436</v>
      </c>
      <c r="Y8" s="140">
        <v>5</v>
      </c>
      <c r="Z8" s="140">
        <v>7</v>
      </c>
      <c r="AA8" s="140">
        <v>161</v>
      </c>
      <c r="AB8" s="140">
        <v>4740</v>
      </c>
      <c r="AC8" s="140">
        <v>1</v>
      </c>
      <c r="AD8" s="189">
        <v>687</v>
      </c>
      <c r="AE8" s="143">
        <v>3</v>
      </c>
      <c r="AF8" s="143">
        <v>3</v>
      </c>
      <c r="AG8" s="143">
        <v>1</v>
      </c>
      <c r="AH8" s="143">
        <v>1</v>
      </c>
      <c r="AI8" s="143">
        <v>3</v>
      </c>
      <c r="AJ8" s="143">
        <v>4</v>
      </c>
      <c r="AK8" s="143">
        <v>1</v>
      </c>
      <c r="AL8" s="143">
        <v>2</v>
      </c>
      <c r="AM8" s="143">
        <v>15</v>
      </c>
      <c r="AN8" s="143">
        <v>9</v>
      </c>
      <c r="AO8" s="143">
        <v>3</v>
      </c>
      <c r="AP8" s="143">
        <v>4</v>
      </c>
      <c r="AQ8" s="143">
        <v>8</v>
      </c>
      <c r="AR8" s="143">
        <v>1</v>
      </c>
      <c r="AS8" s="143">
        <v>3</v>
      </c>
      <c r="AT8" s="143">
        <v>1</v>
      </c>
      <c r="AU8" s="143">
        <v>8</v>
      </c>
      <c r="AV8" s="143">
        <v>1</v>
      </c>
      <c r="AW8" s="143">
        <v>3</v>
      </c>
      <c r="AX8" s="143">
        <v>2</v>
      </c>
      <c r="AY8" s="143">
        <v>32</v>
      </c>
      <c r="AZ8" s="143">
        <v>495</v>
      </c>
      <c r="BA8" s="143">
        <v>4</v>
      </c>
      <c r="BB8" s="143">
        <v>1</v>
      </c>
      <c r="BC8" s="143">
        <v>2</v>
      </c>
      <c r="BD8" s="143">
        <v>3</v>
      </c>
      <c r="BE8" s="143">
        <v>39</v>
      </c>
      <c r="BF8" s="143">
        <v>18</v>
      </c>
      <c r="BG8" s="143">
        <v>11</v>
      </c>
      <c r="BH8" s="143">
        <v>1</v>
      </c>
      <c r="BI8" s="143">
        <v>1</v>
      </c>
      <c r="BJ8" s="143">
        <v>1</v>
      </c>
      <c r="BK8" s="143">
        <v>2</v>
      </c>
      <c r="BL8" s="143">
        <v>1</v>
      </c>
      <c r="BM8" s="190">
        <v>50</v>
      </c>
      <c r="BN8" s="140">
        <v>3</v>
      </c>
      <c r="BO8" s="140">
        <v>6</v>
      </c>
      <c r="BP8" s="140">
        <v>3</v>
      </c>
      <c r="BQ8" s="140">
        <v>2</v>
      </c>
      <c r="BR8" s="140">
        <v>1</v>
      </c>
      <c r="BS8" s="140">
        <v>3</v>
      </c>
      <c r="BT8" s="140">
        <v>2</v>
      </c>
      <c r="BU8" s="140">
        <v>5</v>
      </c>
      <c r="BV8" s="140">
        <v>3</v>
      </c>
      <c r="BW8" s="140">
        <v>1</v>
      </c>
      <c r="BX8" s="140">
        <v>2</v>
      </c>
      <c r="BY8" s="140">
        <v>17</v>
      </c>
      <c r="BZ8" s="140">
        <v>1</v>
      </c>
      <c r="CA8" s="140">
        <v>1</v>
      </c>
      <c r="CB8" s="184">
        <v>237</v>
      </c>
      <c r="CC8" s="140">
        <v>27</v>
      </c>
      <c r="CD8" s="140">
        <v>1</v>
      </c>
      <c r="CE8" s="140">
        <v>3</v>
      </c>
      <c r="CF8" s="140">
        <v>16</v>
      </c>
      <c r="CG8" s="140">
        <v>9</v>
      </c>
      <c r="CH8" s="140">
        <v>2</v>
      </c>
      <c r="CI8" s="140">
        <v>3</v>
      </c>
      <c r="CJ8" s="140">
        <v>176</v>
      </c>
      <c r="CK8" s="211">
        <v>2696</v>
      </c>
      <c r="CL8" s="140">
        <v>7</v>
      </c>
      <c r="CM8" s="140">
        <v>24</v>
      </c>
      <c r="CN8" s="140">
        <v>2454</v>
      </c>
      <c r="CO8" s="140">
        <v>3</v>
      </c>
      <c r="CP8" s="140">
        <v>140</v>
      </c>
      <c r="CQ8" s="140">
        <v>66</v>
      </c>
      <c r="CR8" s="140">
        <v>1</v>
      </c>
      <c r="CS8" s="140">
        <v>1</v>
      </c>
      <c r="CT8" s="211">
        <v>32</v>
      </c>
      <c r="CU8" s="140">
        <v>27</v>
      </c>
      <c r="CV8" s="140">
        <v>4</v>
      </c>
      <c r="CW8" s="140">
        <v>1</v>
      </c>
      <c r="CX8" s="186">
        <v>7</v>
      </c>
    </row>
    <row r="9" spans="1:256" s="36" customFormat="1" ht="53.25" customHeight="1" x14ac:dyDescent="0.15">
      <c r="A9" s="145" t="s">
        <v>376</v>
      </c>
      <c r="B9" s="146">
        <v>7494</v>
      </c>
      <c r="C9" s="188">
        <v>6316</v>
      </c>
      <c r="D9" s="175">
        <v>1</v>
      </c>
      <c r="E9" s="175">
        <v>29</v>
      </c>
      <c r="F9" s="175">
        <v>19</v>
      </c>
      <c r="G9" s="175">
        <v>44</v>
      </c>
      <c r="H9" s="175">
        <v>18</v>
      </c>
      <c r="I9" s="175">
        <v>2274</v>
      </c>
      <c r="J9" s="175">
        <v>72</v>
      </c>
      <c r="K9" s="148"/>
      <c r="L9" s="175">
        <v>67</v>
      </c>
      <c r="M9" s="175">
        <v>222</v>
      </c>
      <c r="N9" s="175">
        <v>3</v>
      </c>
      <c r="O9" s="175">
        <v>3</v>
      </c>
      <c r="P9" s="175">
        <v>1</v>
      </c>
      <c r="Q9" s="175">
        <v>52</v>
      </c>
      <c r="R9" s="148">
        <v>519</v>
      </c>
      <c r="S9" s="175">
        <v>2</v>
      </c>
      <c r="T9" s="175">
        <v>49</v>
      </c>
      <c r="U9" s="175">
        <v>27</v>
      </c>
      <c r="V9" s="175">
        <v>46</v>
      </c>
      <c r="W9" s="175">
        <v>91</v>
      </c>
      <c r="X9" s="175">
        <v>792</v>
      </c>
      <c r="Y9" s="175">
        <v>1</v>
      </c>
      <c r="Z9" s="175">
        <v>3</v>
      </c>
      <c r="AA9" s="175">
        <v>56</v>
      </c>
      <c r="AB9" s="213">
        <v>1925</v>
      </c>
      <c r="AC9" s="213"/>
      <c r="AD9" s="189">
        <v>380</v>
      </c>
      <c r="AE9" s="175"/>
      <c r="AF9" s="175">
        <v>1</v>
      </c>
      <c r="AG9" s="175">
        <v>1</v>
      </c>
      <c r="AH9" s="175">
        <v>1</v>
      </c>
      <c r="AI9" s="175">
        <v>3</v>
      </c>
      <c r="AJ9" s="175">
        <v>2</v>
      </c>
      <c r="AK9" s="175"/>
      <c r="AL9" s="175">
        <v>1</v>
      </c>
      <c r="AM9" s="175">
        <v>8</v>
      </c>
      <c r="AN9" s="175">
        <v>5</v>
      </c>
      <c r="AO9" s="175">
        <v>3</v>
      </c>
      <c r="AP9" s="175">
        <v>2</v>
      </c>
      <c r="AQ9" s="175">
        <v>4</v>
      </c>
      <c r="AR9" s="175"/>
      <c r="AS9" s="175">
        <v>3</v>
      </c>
      <c r="AT9" s="175"/>
      <c r="AU9" s="175">
        <v>8</v>
      </c>
      <c r="AV9" s="175"/>
      <c r="AW9" s="175">
        <v>1</v>
      </c>
      <c r="AX9" s="175"/>
      <c r="AY9" s="175">
        <v>17</v>
      </c>
      <c r="AZ9" s="175">
        <v>278</v>
      </c>
      <c r="BA9" s="175">
        <v>2</v>
      </c>
      <c r="BB9" s="175">
        <v>1</v>
      </c>
      <c r="BC9" s="175"/>
      <c r="BD9" s="175">
        <v>3</v>
      </c>
      <c r="BE9" s="175">
        <v>20</v>
      </c>
      <c r="BF9" s="175">
        <v>5</v>
      </c>
      <c r="BG9" s="175">
        <v>7</v>
      </c>
      <c r="BH9" s="175">
        <v>1</v>
      </c>
      <c r="BI9" s="148">
        <v>1</v>
      </c>
      <c r="BJ9" s="148">
        <v>1</v>
      </c>
      <c r="BK9" s="148">
        <v>1</v>
      </c>
      <c r="BL9" s="148"/>
      <c r="BM9" s="190">
        <v>39</v>
      </c>
      <c r="BN9" s="175">
        <v>2</v>
      </c>
      <c r="BO9" s="175">
        <v>4</v>
      </c>
      <c r="BP9" s="175">
        <v>3</v>
      </c>
      <c r="BQ9" s="175">
        <v>1</v>
      </c>
      <c r="BR9" s="175"/>
      <c r="BS9" s="175">
        <v>1</v>
      </c>
      <c r="BT9" s="175">
        <v>1</v>
      </c>
      <c r="BU9" s="175">
        <v>5</v>
      </c>
      <c r="BV9" s="175">
        <v>3</v>
      </c>
      <c r="BW9" s="175">
        <v>1</v>
      </c>
      <c r="BX9" s="175">
        <v>1</v>
      </c>
      <c r="BY9" s="175">
        <v>17</v>
      </c>
      <c r="BZ9" s="175"/>
      <c r="CA9" s="175"/>
      <c r="CB9" s="219">
        <v>116</v>
      </c>
      <c r="CC9" s="175">
        <v>19</v>
      </c>
      <c r="CD9" s="175">
        <v>1</v>
      </c>
      <c r="CE9" s="175"/>
      <c r="CF9" s="175">
        <v>8</v>
      </c>
      <c r="CG9" s="175">
        <v>4</v>
      </c>
      <c r="CH9" s="175"/>
      <c r="CI9" s="175">
        <v>1</v>
      </c>
      <c r="CJ9" s="176">
        <v>83</v>
      </c>
      <c r="CK9" s="212">
        <v>624</v>
      </c>
      <c r="CL9" s="175">
        <v>3</v>
      </c>
      <c r="CM9" s="175">
        <v>5</v>
      </c>
      <c r="CN9" s="175">
        <v>523</v>
      </c>
      <c r="CO9" s="175"/>
      <c r="CP9" s="175">
        <v>61</v>
      </c>
      <c r="CQ9" s="175">
        <v>31</v>
      </c>
      <c r="CR9" s="175">
        <v>1</v>
      </c>
      <c r="CS9" s="175"/>
      <c r="CT9" s="190">
        <v>15</v>
      </c>
      <c r="CU9" s="175">
        <v>11</v>
      </c>
      <c r="CV9" s="175">
        <v>3</v>
      </c>
      <c r="CW9" s="176">
        <v>1</v>
      </c>
      <c r="CX9" s="191">
        <v>4</v>
      </c>
      <c r="CY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  <c r="IU9" s="79"/>
      <c r="IV9" s="79"/>
    </row>
    <row r="10" spans="1:256" s="222" customFormat="1" ht="53.25" customHeight="1" x14ac:dyDescent="0.15">
      <c r="A10" s="153" t="s">
        <v>40</v>
      </c>
      <c r="B10" s="146">
        <v>3613</v>
      </c>
      <c r="C10" s="220">
        <v>2331</v>
      </c>
      <c r="D10" s="156"/>
      <c r="E10" s="156">
        <v>22</v>
      </c>
      <c r="F10" s="156">
        <v>6</v>
      </c>
      <c r="G10" s="156">
        <v>25</v>
      </c>
      <c r="H10" s="156">
        <v>2</v>
      </c>
      <c r="I10" s="156">
        <v>723</v>
      </c>
      <c r="J10" s="156">
        <v>24</v>
      </c>
      <c r="K10" s="156"/>
      <c r="L10" s="156">
        <v>37</v>
      </c>
      <c r="M10" s="156">
        <v>107</v>
      </c>
      <c r="N10" s="156"/>
      <c r="O10" s="156">
        <v>1</v>
      </c>
      <c r="P10" s="156"/>
      <c r="Q10" s="156">
        <v>10</v>
      </c>
      <c r="R10" s="156">
        <v>100</v>
      </c>
      <c r="S10" s="156"/>
      <c r="T10" s="156">
        <v>6</v>
      </c>
      <c r="U10" s="156">
        <v>12</v>
      </c>
      <c r="V10" s="156">
        <v>9</v>
      </c>
      <c r="W10" s="156">
        <v>52</v>
      </c>
      <c r="X10" s="156">
        <v>536</v>
      </c>
      <c r="Y10" s="156">
        <v>4</v>
      </c>
      <c r="Z10" s="156">
        <v>1</v>
      </c>
      <c r="AA10" s="156">
        <v>17</v>
      </c>
      <c r="AB10" s="157">
        <v>637</v>
      </c>
      <c r="AC10" s="157"/>
      <c r="AD10" s="221">
        <v>78</v>
      </c>
      <c r="AE10" s="156">
        <v>3</v>
      </c>
      <c r="AF10" s="156">
        <v>2</v>
      </c>
      <c r="AG10" s="156"/>
      <c r="AH10" s="156"/>
      <c r="AI10" s="156"/>
      <c r="AJ10" s="156">
        <v>1</v>
      </c>
      <c r="AK10" s="156"/>
      <c r="AL10" s="156"/>
      <c r="AM10" s="156">
        <v>1</v>
      </c>
      <c r="AN10" s="156"/>
      <c r="AO10" s="156"/>
      <c r="AP10" s="156"/>
      <c r="AQ10" s="156">
        <v>2</v>
      </c>
      <c r="AR10" s="156"/>
      <c r="AS10" s="156"/>
      <c r="AT10" s="156"/>
      <c r="AU10" s="156"/>
      <c r="AV10" s="156"/>
      <c r="AW10" s="156">
        <v>2</v>
      </c>
      <c r="AX10" s="156">
        <v>1</v>
      </c>
      <c r="AY10" s="156">
        <v>10</v>
      </c>
      <c r="AZ10" s="156">
        <v>37</v>
      </c>
      <c r="BA10" s="156">
        <v>1</v>
      </c>
      <c r="BB10" s="156"/>
      <c r="BC10" s="156"/>
      <c r="BD10" s="156"/>
      <c r="BE10" s="156">
        <v>9</v>
      </c>
      <c r="BF10" s="156">
        <v>6</v>
      </c>
      <c r="BG10" s="156">
        <v>2</v>
      </c>
      <c r="BH10" s="156"/>
      <c r="BI10" s="157"/>
      <c r="BJ10" s="157"/>
      <c r="BK10" s="157">
        <v>1</v>
      </c>
      <c r="BL10" s="157"/>
      <c r="BM10" s="212">
        <v>1</v>
      </c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>
        <v>1</v>
      </c>
      <c r="CA10" s="156"/>
      <c r="CB10" s="194">
        <v>36</v>
      </c>
      <c r="CC10" s="156">
        <v>2</v>
      </c>
      <c r="CD10" s="156"/>
      <c r="CE10" s="156">
        <v>2</v>
      </c>
      <c r="CF10" s="156">
        <v>1</v>
      </c>
      <c r="CG10" s="156">
        <v>4</v>
      </c>
      <c r="CH10" s="156">
        <v>1</v>
      </c>
      <c r="CI10" s="156"/>
      <c r="CJ10" s="158">
        <v>26</v>
      </c>
      <c r="CK10" s="212">
        <v>1159</v>
      </c>
      <c r="CL10" s="156">
        <v>1</v>
      </c>
      <c r="CM10" s="156">
        <v>17</v>
      </c>
      <c r="CN10" s="156">
        <v>1110</v>
      </c>
      <c r="CO10" s="156"/>
      <c r="CP10" s="156">
        <v>7</v>
      </c>
      <c r="CQ10" s="156">
        <v>23</v>
      </c>
      <c r="CR10" s="156"/>
      <c r="CS10" s="156">
        <v>1</v>
      </c>
      <c r="CT10" s="212">
        <v>6</v>
      </c>
      <c r="CU10" s="156">
        <v>6</v>
      </c>
      <c r="CV10" s="156"/>
      <c r="CW10" s="158"/>
      <c r="CX10" s="195">
        <v>2</v>
      </c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  <c r="IU10" s="79"/>
      <c r="IV10" s="79"/>
    </row>
    <row r="11" spans="1:256" s="36" customFormat="1" ht="53.25" customHeight="1" x14ac:dyDescent="0.15">
      <c r="A11" s="153" t="s">
        <v>41</v>
      </c>
      <c r="B11" s="154">
        <v>512</v>
      </c>
      <c r="C11" s="192">
        <v>486</v>
      </c>
      <c r="D11" s="161"/>
      <c r="E11" s="161">
        <v>3</v>
      </c>
      <c r="F11" s="161"/>
      <c r="G11" s="161"/>
      <c r="H11" s="161"/>
      <c r="I11" s="161">
        <v>131</v>
      </c>
      <c r="J11" s="161">
        <v>6</v>
      </c>
      <c r="K11" s="161"/>
      <c r="L11" s="161">
        <v>4</v>
      </c>
      <c r="M11" s="161">
        <v>52</v>
      </c>
      <c r="N11" s="161"/>
      <c r="O11" s="161"/>
      <c r="P11" s="161">
        <v>1</v>
      </c>
      <c r="Q11" s="161">
        <v>4</v>
      </c>
      <c r="R11" s="161">
        <v>17</v>
      </c>
      <c r="S11" s="161">
        <v>2</v>
      </c>
      <c r="T11" s="161">
        <v>8</v>
      </c>
      <c r="U11" s="161">
        <v>2</v>
      </c>
      <c r="V11" s="161">
        <v>1</v>
      </c>
      <c r="W11" s="161">
        <v>10</v>
      </c>
      <c r="X11" s="161">
        <v>50</v>
      </c>
      <c r="Y11" s="161"/>
      <c r="Z11" s="161"/>
      <c r="AA11" s="161">
        <v>30</v>
      </c>
      <c r="AB11" s="164">
        <v>165</v>
      </c>
      <c r="AC11" s="164"/>
      <c r="AD11" s="193">
        <v>6</v>
      </c>
      <c r="AE11" s="161"/>
      <c r="AF11" s="161"/>
      <c r="AG11" s="161"/>
      <c r="AH11" s="161"/>
      <c r="AI11" s="161"/>
      <c r="AJ11" s="161"/>
      <c r="AK11" s="161"/>
      <c r="AL11" s="161"/>
      <c r="AM11" s="161">
        <v>1</v>
      </c>
      <c r="AN11" s="161"/>
      <c r="AO11" s="161"/>
      <c r="AP11" s="161">
        <v>1</v>
      </c>
      <c r="AQ11" s="161"/>
      <c r="AR11" s="161"/>
      <c r="AS11" s="161"/>
      <c r="AT11" s="161"/>
      <c r="AU11" s="161"/>
      <c r="AV11" s="161"/>
      <c r="AW11" s="161"/>
      <c r="AX11" s="161"/>
      <c r="AY11" s="161">
        <v>1</v>
      </c>
      <c r="AZ11" s="161">
        <v>1</v>
      </c>
      <c r="BA11" s="161">
        <v>1</v>
      </c>
      <c r="BB11" s="161"/>
      <c r="BC11" s="161">
        <v>1</v>
      </c>
      <c r="BD11" s="161"/>
      <c r="BE11" s="161"/>
      <c r="BF11" s="161"/>
      <c r="BG11" s="161"/>
      <c r="BH11" s="161"/>
      <c r="BI11" s="164"/>
      <c r="BJ11" s="164"/>
      <c r="BK11" s="164"/>
      <c r="BL11" s="164"/>
      <c r="BM11" s="194" t="s">
        <v>563</v>
      </c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94">
        <v>6</v>
      </c>
      <c r="CC11" s="161">
        <v>1</v>
      </c>
      <c r="CD11" s="161"/>
      <c r="CE11" s="161"/>
      <c r="CF11" s="161"/>
      <c r="CG11" s="161"/>
      <c r="CH11" s="161"/>
      <c r="CI11" s="161"/>
      <c r="CJ11" s="162">
        <v>5</v>
      </c>
      <c r="CK11" s="194">
        <v>14</v>
      </c>
      <c r="CL11" s="161"/>
      <c r="CM11" s="161"/>
      <c r="CN11" s="161">
        <v>14</v>
      </c>
      <c r="CO11" s="161"/>
      <c r="CP11" s="161"/>
      <c r="CQ11" s="161"/>
      <c r="CR11" s="161"/>
      <c r="CS11" s="161"/>
      <c r="CT11" s="194" t="s">
        <v>563</v>
      </c>
      <c r="CU11" s="161"/>
      <c r="CV11" s="161"/>
      <c r="CW11" s="162"/>
      <c r="CX11" s="195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  <c r="IU11" s="79"/>
      <c r="IV11" s="79"/>
    </row>
    <row r="12" spans="1:256" s="36" customFormat="1" ht="53.25" customHeight="1" x14ac:dyDescent="0.15">
      <c r="A12" s="153" t="s">
        <v>42</v>
      </c>
      <c r="B12" s="154">
        <v>479</v>
      </c>
      <c r="C12" s="192">
        <v>430</v>
      </c>
      <c r="D12" s="161"/>
      <c r="E12" s="161">
        <v>10</v>
      </c>
      <c r="F12" s="161"/>
      <c r="G12" s="161">
        <v>1</v>
      </c>
      <c r="H12" s="161">
        <v>1</v>
      </c>
      <c r="I12" s="161">
        <v>105</v>
      </c>
      <c r="J12" s="161">
        <v>5</v>
      </c>
      <c r="K12" s="161"/>
      <c r="L12" s="161">
        <v>1</v>
      </c>
      <c r="M12" s="161">
        <v>37</v>
      </c>
      <c r="N12" s="161"/>
      <c r="O12" s="161"/>
      <c r="P12" s="161"/>
      <c r="Q12" s="161">
        <v>2</v>
      </c>
      <c r="R12" s="161">
        <v>8</v>
      </c>
      <c r="S12" s="161">
        <v>6</v>
      </c>
      <c r="T12" s="161"/>
      <c r="U12" s="161"/>
      <c r="V12" s="161">
        <v>9</v>
      </c>
      <c r="W12" s="161">
        <v>1</v>
      </c>
      <c r="X12" s="161">
        <v>54</v>
      </c>
      <c r="Y12" s="161"/>
      <c r="Z12" s="161"/>
      <c r="AA12" s="161">
        <v>5</v>
      </c>
      <c r="AB12" s="164">
        <v>185</v>
      </c>
      <c r="AC12" s="164"/>
      <c r="AD12" s="193">
        <v>5</v>
      </c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>
        <v>1</v>
      </c>
      <c r="AY12" s="161"/>
      <c r="AZ12" s="161">
        <v>2</v>
      </c>
      <c r="BA12" s="161"/>
      <c r="BB12" s="161"/>
      <c r="BC12" s="161"/>
      <c r="BD12" s="161"/>
      <c r="BE12" s="161">
        <v>2</v>
      </c>
      <c r="BF12" s="161"/>
      <c r="BG12" s="161"/>
      <c r="BH12" s="161"/>
      <c r="BI12" s="164"/>
      <c r="BJ12" s="164"/>
      <c r="BK12" s="164"/>
      <c r="BL12" s="164"/>
      <c r="BM12" s="194" t="s">
        <v>563</v>
      </c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94">
        <v>4</v>
      </c>
      <c r="CC12" s="161"/>
      <c r="CD12" s="161"/>
      <c r="CE12" s="161"/>
      <c r="CF12" s="161"/>
      <c r="CG12" s="161"/>
      <c r="CH12" s="161"/>
      <c r="CI12" s="161"/>
      <c r="CJ12" s="162">
        <v>4</v>
      </c>
      <c r="CK12" s="194">
        <v>40</v>
      </c>
      <c r="CL12" s="161"/>
      <c r="CM12" s="161"/>
      <c r="CN12" s="161">
        <v>39</v>
      </c>
      <c r="CO12" s="161"/>
      <c r="CP12" s="161"/>
      <c r="CQ12" s="161">
        <v>1</v>
      </c>
      <c r="CR12" s="161"/>
      <c r="CS12" s="161"/>
      <c r="CT12" s="194" t="s">
        <v>563</v>
      </c>
      <c r="CU12" s="161"/>
      <c r="CV12" s="161"/>
      <c r="CW12" s="162"/>
      <c r="CX12" s="195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  <c r="IU12" s="79"/>
      <c r="IV12" s="79"/>
    </row>
    <row r="13" spans="1:256" s="36" customFormat="1" ht="53.25" customHeight="1" x14ac:dyDescent="0.15">
      <c r="A13" s="153" t="s">
        <v>43</v>
      </c>
      <c r="B13" s="154">
        <v>438</v>
      </c>
      <c r="C13" s="192">
        <v>412</v>
      </c>
      <c r="D13" s="161"/>
      <c r="E13" s="161">
        <v>2</v>
      </c>
      <c r="F13" s="161"/>
      <c r="G13" s="161"/>
      <c r="H13" s="161">
        <v>2</v>
      </c>
      <c r="I13" s="161">
        <v>120</v>
      </c>
      <c r="J13" s="161">
        <v>2</v>
      </c>
      <c r="K13" s="161">
        <v>1</v>
      </c>
      <c r="L13" s="161">
        <v>1</v>
      </c>
      <c r="M13" s="161">
        <v>4</v>
      </c>
      <c r="N13" s="161"/>
      <c r="O13" s="161"/>
      <c r="P13" s="161"/>
      <c r="Q13" s="161">
        <v>6</v>
      </c>
      <c r="R13" s="161">
        <v>16</v>
      </c>
      <c r="S13" s="161"/>
      <c r="T13" s="161"/>
      <c r="U13" s="161">
        <v>2</v>
      </c>
      <c r="V13" s="161"/>
      <c r="W13" s="161">
        <v>1</v>
      </c>
      <c r="X13" s="161">
        <v>22</v>
      </c>
      <c r="Y13" s="161"/>
      <c r="Z13" s="161"/>
      <c r="AA13" s="161">
        <v>5</v>
      </c>
      <c r="AB13" s="164">
        <v>228</v>
      </c>
      <c r="AC13" s="164"/>
      <c r="AD13" s="193">
        <v>3</v>
      </c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>
        <v>1</v>
      </c>
      <c r="AR13" s="161"/>
      <c r="AS13" s="161"/>
      <c r="AT13" s="161"/>
      <c r="AU13" s="161"/>
      <c r="AV13" s="161"/>
      <c r="AW13" s="161"/>
      <c r="AX13" s="161"/>
      <c r="AY13" s="161"/>
      <c r="AZ13" s="161">
        <v>2</v>
      </c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94">
        <v>1</v>
      </c>
      <c r="BN13" s="161"/>
      <c r="BO13" s="161"/>
      <c r="BP13" s="161"/>
      <c r="BQ13" s="161"/>
      <c r="BR13" s="161"/>
      <c r="BS13" s="161"/>
      <c r="BT13" s="161">
        <v>1</v>
      </c>
      <c r="BU13" s="161"/>
      <c r="BV13" s="161"/>
      <c r="BW13" s="161"/>
      <c r="BX13" s="161"/>
      <c r="BY13" s="161"/>
      <c r="BZ13" s="161"/>
      <c r="CA13" s="161"/>
      <c r="CB13" s="194">
        <v>5</v>
      </c>
      <c r="CC13" s="161"/>
      <c r="CD13" s="161"/>
      <c r="CE13" s="161"/>
      <c r="CF13" s="161"/>
      <c r="CG13" s="161"/>
      <c r="CH13" s="161"/>
      <c r="CI13" s="161"/>
      <c r="CJ13" s="162">
        <v>5</v>
      </c>
      <c r="CK13" s="194">
        <v>16</v>
      </c>
      <c r="CL13" s="161"/>
      <c r="CM13" s="161"/>
      <c r="CN13" s="161">
        <v>14</v>
      </c>
      <c r="CO13" s="161"/>
      <c r="CP13" s="161">
        <v>2</v>
      </c>
      <c r="CQ13" s="161"/>
      <c r="CR13" s="161"/>
      <c r="CS13" s="161"/>
      <c r="CT13" s="194">
        <v>1</v>
      </c>
      <c r="CU13" s="161">
        <v>1</v>
      </c>
      <c r="CV13" s="161"/>
      <c r="CW13" s="162"/>
      <c r="CX13" s="195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36" customFormat="1" ht="53.25" customHeight="1" x14ac:dyDescent="0.15">
      <c r="A14" s="153" t="s">
        <v>44</v>
      </c>
      <c r="B14" s="154">
        <v>400</v>
      </c>
      <c r="C14" s="192">
        <v>366</v>
      </c>
      <c r="D14" s="161"/>
      <c r="E14" s="161">
        <v>3</v>
      </c>
      <c r="F14" s="161"/>
      <c r="G14" s="161"/>
      <c r="H14" s="161">
        <v>2</v>
      </c>
      <c r="I14" s="161">
        <v>118</v>
      </c>
      <c r="J14" s="161">
        <v>8</v>
      </c>
      <c r="K14" s="161"/>
      <c r="L14" s="161">
        <v>5</v>
      </c>
      <c r="M14" s="161">
        <v>14</v>
      </c>
      <c r="N14" s="161"/>
      <c r="O14" s="161"/>
      <c r="P14" s="161"/>
      <c r="Q14" s="161">
        <v>4</v>
      </c>
      <c r="R14" s="161">
        <v>14</v>
      </c>
      <c r="S14" s="161"/>
      <c r="T14" s="161">
        <v>9</v>
      </c>
      <c r="U14" s="161">
        <v>8</v>
      </c>
      <c r="V14" s="161">
        <v>4</v>
      </c>
      <c r="W14" s="161"/>
      <c r="X14" s="161">
        <v>68</v>
      </c>
      <c r="Y14" s="161"/>
      <c r="Z14" s="161">
        <v>2</v>
      </c>
      <c r="AA14" s="161">
        <v>7</v>
      </c>
      <c r="AB14" s="164">
        <v>100</v>
      </c>
      <c r="AC14" s="164"/>
      <c r="AD14" s="193">
        <v>2</v>
      </c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>
        <v>1</v>
      </c>
      <c r="AZ14" s="161">
        <v>1</v>
      </c>
      <c r="BA14" s="161"/>
      <c r="BB14" s="161"/>
      <c r="BC14" s="161"/>
      <c r="BD14" s="161"/>
      <c r="BE14" s="161"/>
      <c r="BF14" s="161"/>
      <c r="BG14" s="161"/>
      <c r="BH14" s="161"/>
      <c r="BJ14" s="161"/>
      <c r="BK14" s="161"/>
      <c r="BL14" s="161"/>
      <c r="BM14" s="194">
        <v>2</v>
      </c>
      <c r="BN14" s="161"/>
      <c r="BO14" s="161"/>
      <c r="BP14" s="161"/>
      <c r="BQ14" s="161"/>
      <c r="BR14" s="161"/>
      <c r="BS14" s="161">
        <v>2</v>
      </c>
      <c r="BT14" s="161"/>
      <c r="BU14" s="161"/>
      <c r="BV14" s="161"/>
      <c r="BW14" s="161"/>
      <c r="BX14" s="161"/>
      <c r="BY14" s="161"/>
      <c r="BZ14" s="161"/>
      <c r="CA14" s="161"/>
      <c r="CB14" s="194">
        <v>9</v>
      </c>
      <c r="CC14" s="161"/>
      <c r="CD14" s="161"/>
      <c r="CE14" s="161"/>
      <c r="CF14" s="161"/>
      <c r="CG14" s="161"/>
      <c r="CH14" s="161"/>
      <c r="CI14" s="161"/>
      <c r="CJ14" s="162">
        <v>9</v>
      </c>
      <c r="CK14" s="194">
        <v>21</v>
      </c>
      <c r="CL14" s="161"/>
      <c r="CM14" s="161"/>
      <c r="CN14" s="161">
        <v>14</v>
      </c>
      <c r="CO14" s="161"/>
      <c r="CP14" s="161">
        <v>7</v>
      </c>
      <c r="CQ14" s="161"/>
      <c r="CR14" s="161"/>
      <c r="CS14" s="161"/>
      <c r="CT14" s="194" t="s">
        <v>563</v>
      </c>
      <c r="CU14" s="161"/>
      <c r="CV14" s="161"/>
      <c r="CW14" s="162"/>
      <c r="CX14" s="195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36" customFormat="1" ht="53.25" customHeight="1" x14ac:dyDescent="0.15">
      <c r="A15" s="153" t="s">
        <v>54</v>
      </c>
      <c r="B15" s="154">
        <v>771</v>
      </c>
      <c r="C15" s="192">
        <v>690</v>
      </c>
      <c r="D15" s="161"/>
      <c r="E15" s="161">
        <v>14</v>
      </c>
      <c r="F15" s="161"/>
      <c r="G15" s="161">
        <v>8</v>
      </c>
      <c r="H15" s="161"/>
      <c r="I15" s="161">
        <v>211</v>
      </c>
      <c r="J15" s="161">
        <v>18</v>
      </c>
      <c r="K15" s="161"/>
      <c r="L15" s="161">
        <v>2</v>
      </c>
      <c r="M15" s="161">
        <v>44</v>
      </c>
      <c r="N15" s="161">
        <v>1</v>
      </c>
      <c r="O15" s="161"/>
      <c r="P15" s="161"/>
      <c r="Q15" s="161"/>
      <c r="R15" s="161">
        <v>12</v>
      </c>
      <c r="S15" s="161"/>
      <c r="T15" s="161">
        <v>5</v>
      </c>
      <c r="U15" s="161">
        <v>4</v>
      </c>
      <c r="V15" s="161">
        <v>20</v>
      </c>
      <c r="W15" s="161"/>
      <c r="X15" s="161">
        <v>114</v>
      </c>
      <c r="Y15" s="161"/>
      <c r="Z15" s="161"/>
      <c r="AA15" s="161"/>
      <c r="AB15" s="164">
        <v>237</v>
      </c>
      <c r="AC15" s="164"/>
      <c r="AD15" s="193">
        <v>7</v>
      </c>
      <c r="AE15" s="161"/>
      <c r="AF15" s="161"/>
      <c r="AG15" s="161"/>
      <c r="AH15" s="161"/>
      <c r="AI15" s="161"/>
      <c r="AJ15" s="161"/>
      <c r="AK15" s="161">
        <v>1</v>
      </c>
      <c r="AL15" s="161"/>
      <c r="AM15" s="161">
        <v>1</v>
      </c>
      <c r="AN15" s="161">
        <v>1</v>
      </c>
      <c r="AO15" s="161"/>
      <c r="AP15" s="161"/>
      <c r="AQ15" s="161"/>
      <c r="AR15" s="161">
        <v>1</v>
      </c>
      <c r="AS15" s="161"/>
      <c r="AT15" s="161"/>
      <c r="AU15" s="161"/>
      <c r="AV15" s="161">
        <v>1</v>
      </c>
      <c r="AW15" s="161"/>
      <c r="AX15" s="161"/>
      <c r="AY15" s="161"/>
      <c r="AZ15" s="161">
        <v>1</v>
      </c>
      <c r="BA15" s="161"/>
      <c r="BB15" s="161"/>
      <c r="BC15" s="161"/>
      <c r="BD15" s="161"/>
      <c r="BE15" s="161">
        <v>1</v>
      </c>
      <c r="BF15" s="161"/>
      <c r="BG15" s="161"/>
      <c r="BH15" s="161"/>
      <c r="BI15" s="164"/>
      <c r="BJ15" s="161"/>
      <c r="BK15" s="164"/>
      <c r="BL15" s="164"/>
      <c r="BM15" s="194" t="s">
        <v>563</v>
      </c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94">
        <v>14</v>
      </c>
      <c r="CC15" s="161"/>
      <c r="CD15" s="161"/>
      <c r="CE15" s="161"/>
      <c r="CF15" s="161">
        <v>3</v>
      </c>
      <c r="CG15" s="161"/>
      <c r="CH15" s="161"/>
      <c r="CI15" s="161">
        <v>1</v>
      </c>
      <c r="CJ15" s="162">
        <v>10</v>
      </c>
      <c r="CK15" s="194">
        <v>54</v>
      </c>
      <c r="CL15" s="161"/>
      <c r="CM15" s="161"/>
      <c r="CN15" s="161">
        <v>53</v>
      </c>
      <c r="CO15" s="161"/>
      <c r="CP15" s="161">
        <v>1</v>
      </c>
      <c r="CQ15" s="161"/>
      <c r="CR15" s="161"/>
      <c r="CS15" s="161"/>
      <c r="CT15" s="194">
        <v>6</v>
      </c>
      <c r="CU15" s="161">
        <v>6</v>
      </c>
      <c r="CV15" s="161"/>
      <c r="CW15" s="162"/>
      <c r="CX15" s="195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36" customFormat="1" ht="53.25" customHeight="1" x14ac:dyDescent="0.15">
      <c r="A16" s="153" t="s">
        <v>45</v>
      </c>
      <c r="B16" s="154">
        <v>548</v>
      </c>
      <c r="C16" s="192">
        <v>479</v>
      </c>
      <c r="D16" s="161"/>
      <c r="E16" s="161">
        <v>19</v>
      </c>
      <c r="F16" s="161"/>
      <c r="G16" s="161">
        <v>11</v>
      </c>
      <c r="H16" s="161"/>
      <c r="I16" s="161">
        <v>140</v>
      </c>
      <c r="J16" s="161">
        <v>4</v>
      </c>
      <c r="K16" s="161"/>
      <c r="L16" s="161"/>
      <c r="M16" s="161">
        <v>29</v>
      </c>
      <c r="N16" s="161"/>
      <c r="O16" s="161"/>
      <c r="P16" s="161"/>
      <c r="Q16" s="161"/>
      <c r="R16" s="161">
        <v>9</v>
      </c>
      <c r="S16" s="161"/>
      <c r="T16" s="161">
        <v>2</v>
      </c>
      <c r="U16" s="161">
        <v>5</v>
      </c>
      <c r="V16" s="161">
        <v>1</v>
      </c>
      <c r="W16" s="161"/>
      <c r="X16" s="161">
        <v>22</v>
      </c>
      <c r="Y16" s="161"/>
      <c r="Z16" s="161"/>
      <c r="AA16" s="161">
        <v>1</v>
      </c>
      <c r="AB16" s="164">
        <v>236</v>
      </c>
      <c r="AC16" s="164"/>
      <c r="AD16" s="193" t="s">
        <v>563</v>
      </c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4"/>
      <c r="BJ16" s="164"/>
      <c r="BK16" s="164"/>
      <c r="BL16" s="164"/>
      <c r="BM16" s="194">
        <v>1</v>
      </c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>
        <v>1</v>
      </c>
      <c r="BY16" s="161"/>
      <c r="BZ16" s="161"/>
      <c r="CA16" s="161"/>
      <c r="CB16" s="194">
        <v>4</v>
      </c>
      <c r="CC16" s="161"/>
      <c r="CD16" s="161"/>
      <c r="CE16" s="161"/>
      <c r="CF16" s="161">
        <v>1</v>
      </c>
      <c r="CG16" s="161"/>
      <c r="CH16" s="161">
        <v>1</v>
      </c>
      <c r="CI16" s="161">
        <v>1</v>
      </c>
      <c r="CJ16" s="162">
        <v>1</v>
      </c>
      <c r="CK16" s="194">
        <v>64</v>
      </c>
      <c r="CL16" s="161">
        <v>1</v>
      </c>
      <c r="CM16" s="161"/>
      <c r="CN16" s="161">
        <v>63</v>
      </c>
      <c r="CO16" s="161"/>
      <c r="CP16" s="161"/>
      <c r="CQ16" s="161"/>
      <c r="CR16" s="161"/>
      <c r="CS16" s="161"/>
      <c r="CT16" s="194" t="s">
        <v>563</v>
      </c>
      <c r="CU16" s="161"/>
      <c r="CV16" s="161"/>
      <c r="CW16" s="162"/>
      <c r="CX16" s="195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  <c r="IU16" s="79"/>
      <c r="IV16" s="79"/>
    </row>
    <row r="17" spans="1:256" s="36" customFormat="1" ht="53.25" customHeight="1" x14ac:dyDescent="0.15">
      <c r="A17" s="153" t="s">
        <v>55</v>
      </c>
      <c r="B17" s="154">
        <v>886</v>
      </c>
      <c r="C17" s="192">
        <v>773</v>
      </c>
      <c r="D17" s="161"/>
      <c r="E17" s="161">
        <v>7</v>
      </c>
      <c r="F17" s="161"/>
      <c r="G17" s="161">
        <v>22</v>
      </c>
      <c r="H17" s="161"/>
      <c r="I17" s="161">
        <v>237</v>
      </c>
      <c r="J17" s="161">
        <v>4</v>
      </c>
      <c r="K17" s="161"/>
      <c r="L17" s="161"/>
      <c r="M17" s="161">
        <v>53</v>
      </c>
      <c r="N17" s="161"/>
      <c r="O17" s="161"/>
      <c r="P17" s="161"/>
      <c r="Q17" s="161">
        <v>1</v>
      </c>
      <c r="R17" s="161">
        <v>15</v>
      </c>
      <c r="S17" s="161"/>
      <c r="T17" s="161">
        <v>3</v>
      </c>
      <c r="U17" s="161"/>
      <c r="V17" s="161">
        <v>2</v>
      </c>
      <c r="W17" s="161"/>
      <c r="X17" s="161">
        <v>154</v>
      </c>
      <c r="Y17" s="161"/>
      <c r="Z17" s="161">
        <v>1</v>
      </c>
      <c r="AA17" s="161">
        <v>14</v>
      </c>
      <c r="AB17" s="164">
        <v>260</v>
      </c>
      <c r="AC17" s="164"/>
      <c r="AD17" s="193">
        <v>5</v>
      </c>
      <c r="AE17" s="161"/>
      <c r="AF17" s="161"/>
      <c r="AG17" s="161"/>
      <c r="AH17" s="161"/>
      <c r="AI17" s="161"/>
      <c r="AJ17" s="161"/>
      <c r="AK17" s="161"/>
      <c r="AL17" s="161"/>
      <c r="AM17" s="161">
        <v>1</v>
      </c>
      <c r="AN17" s="161">
        <v>2</v>
      </c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>
        <v>2</v>
      </c>
      <c r="BA17" s="161"/>
      <c r="BB17" s="161"/>
      <c r="BC17" s="161"/>
      <c r="BD17" s="161"/>
      <c r="BE17" s="161"/>
      <c r="BF17" s="161"/>
      <c r="BG17" s="161"/>
      <c r="BH17" s="161"/>
      <c r="BI17" s="164"/>
      <c r="BJ17" s="164"/>
      <c r="BK17" s="164"/>
      <c r="BL17" s="164"/>
      <c r="BM17" s="194" t="s">
        <v>563</v>
      </c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94">
        <v>8</v>
      </c>
      <c r="CC17" s="161"/>
      <c r="CD17" s="161"/>
      <c r="CE17" s="161"/>
      <c r="CF17" s="161">
        <v>1</v>
      </c>
      <c r="CG17" s="161"/>
      <c r="CH17" s="161"/>
      <c r="CI17" s="161"/>
      <c r="CJ17" s="162">
        <v>7</v>
      </c>
      <c r="CK17" s="194">
        <v>99</v>
      </c>
      <c r="CL17" s="161"/>
      <c r="CM17" s="161"/>
      <c r="CN17" s="161">
        <v>96</v>
      </c>
      <c r="CO17" s="161"/>
      <c r="CP17" s="161">
        <v>2</v>
      </c>
      <c r="CQ17" s="161">
        <v>1</v>
      </c>
      <c r="CR17" s="161"/>
      <c r="CS17" s="161"/>
      <c r="CT17" s="194">
        <v>1</v>
      </c>
      <c r="CU17" s="161">
        <v>1</v>
      </c>
      <c r="CV17" s="161"/>
      <c r="CW17" s="162"/>
      <c r="CX17" s="195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  <c r="IU17" s="79"/>
      <c r="IV17" s="79"/>
    </row>
    <row r="18" spans="1:256" s="36" customFormat="1" ht="53.25" customHeight="1" x14ac:dyDescent="0.15">
      <c r="A18" s="153" t="s">
        <v>67</v>
      </c>
      <c r="B18" s="154">
        <v>2754</v>
      </c>
      <c r="C18" s="192">
        <v>2147</v>
      </c>
      <c r="D18" s="161"/>
      <c r="E18" s="161">
        <v>33</v>
      </c>
      <c r="F18" s="161">
        <v>96</v>
      </c>
      <c r="G18" s="161">
        <v>9</v>
      </c>
      <c r="H18" s="161">
        <v>4</v>
      </c>
      <c r="I18" s="161">
        <v>349</v>
      </c>
      <c r="J18" s="161">
        <v>10</v>
      </c>
      <c r="K18" s="161"/>
      <c r="L18" s="161">
        <v>49</v>
      </c>
      <c r="M18" s="161">
        <v>72</v>
      </c>
      <c r="N18" s="161"/>
      <c r="O18" s="161"/>
      <c r="P18" s="161"/>
      <c r="Q18" s="161">
        <v>10</v>
      </c>
      <c r="R18" s="161">
        <v>65</v>
      </c>
      <c r="S18" s="161"/>
      <c r="T18" s="161">
        <v>2</v>
      </c>
      <c r="U18" s="161">
        <v>12</v>
      </c>
      <c r="V18" s="161">
        <v>52</v>
      </c>
      <c r="W18" s="161">
        <v>428</v>
      </c>
      <c r="X18" s="161">
        <v>504</v>
      </c>
      <c r="Y18" s="161"/>
      <c r="Z18" s="161"/>
      <c r="AA18" s="161">
        <v>7</v>
      </c>
      <c r="AB18" s="161">
        <v>445</v>
      </c>
      <c r="AC18" s="161"/>
      <c r="AD18" s="193">
        <v>176</v>
      </c>
      <c r="AE18" s="161"/>
      <c r="AF18" s="161"/>
      <c r="AG18" s="161"/>
      <c r="AH18" s="161"/>
      <c r="AI18" s="161"/>
      <c r="AJ18" s="161"/>
      <c r="AK18" s="161"/>
      <c r="AL18" s="161">
        <v>1</v>
      </c>
      <c r="AM18" s="161">
        <v>1</v>
      </c>
      <c r="AN18" s="161"/>
      <c r="AO18" s="161"/>
      <c r="AP18" s="161"/>
      <c r="AQ18" s="161"/>
      <c r="AR18" s="161"/>
      <c r="AS18" s="161"/>
      <c r="AT18" s="161">
        <v>1</v>
      </c>
      <c r="AU18" s="161"/>
      <c r="AV18" s="161"/>
      <c r="AW18" s="161"/>
      <c r="AX18" s="161"/>
      <c r="AY18" s="161">
        <v>3</v>
      </c>
      <c r="AZ18" s="161">
        <v>157</v>
      </c>
      <c r="BA18" s="161"/>
      <c r="BB18" s="161"/>
      <c r="BC18" s="161"/>
      <c r="BD18" s="161"/>
      <c r="BE18" s="161">
        <v>4</v>
      </c>
      <c r="BF18" s="161">
        <v>7</v>
      </c>
      <c r="BG18" s="161">
        <v>2</v>
      </c>
      <c r="BH18" s="161"/>
      <c r="BI18" s="161"/>
      <c r="BJ18" s="161"/>
      <c r="BK18" s="161"/>
      <c r="BL18" s="161"/>
      <c r="BM18" s="194">
        <v>5</v>
      </c>
      <c r="BN18" s="161">
        <v>1</v>
      </c>
      <c r="BO18" s="161">
        <v>2</v>
      </c>
      <c r="BP18" s="161"/>
      <c r="BQ18" s="161">
        <v>1</v>
      </c>
      <c r="BR18" s="161"/>
      <c r="BS18" s="161"/>
      <c r="BT18" s="161"/>
      <c r="BU18" s="161"/>
      <c r="BV18" s="161"/>
      <c r="BW18" s="161"/>
      <c r="BX18" s="161"/>
      <c r="BY18" s="161"/>
      <c r="BZ18" s="161"/>
      <c r="CA18" s="161">
        <v>1</v>
      </c>
      <c r="CB18" s="194">
        <v>19</v>
      </c>
      <c r="CC18" s="161">
        <v>2</v>
      </c>
      <c r="CD18" s="161"/>
      <c r="CE18" s="161">
        <v>1</v>
      </c>
      <c r="CF18" s="161">
        <v>2</v>
      </c>
      <c r="CG18" s="161">
        <v>1</v>
      </c>
      <c r="CH18" s="161"/>
      <c r="CI18" s="161"/>
      <c r="CJ18" s="162">
        <v>13</v>
      </c>
      <c r="CK18" s="194">
        <v>403</v>
      </c>
      <c r="CL18" s="161"/>
      <c r="CM18" s="161">
        <v>1</v>
      </c>
      <c r="CN18" s="161">
        <v>394</v>
      </c>
      <c r="CO18" s="161">
        <v>1</v>
      </c>
      <c r="CP18" s="161"/>
      <c r="CQ18" s="161">
        <v>7</v>
      </c>
      <c r="CR18" s="161"/>
      <c r="CS18" s="161"/>
      <c r="CT18" s="194">
        <v>3</v>
      </c>
      <c r="CU18" s="161">
        <v>2</v>
      </c>
      <c r="CV18" s="161">
        <v>1</v>
      </c>
      <c r="CW18" s="162"/>
      <c r="CX18" s="195">
        <v>1</v>
      </c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  <c r="IU18" s="79"/>
      <c r="IV18" s="79"/>
    </row>
    <row r="19" spans="1:256" s="36" customFormat="1" ht="53.25" customHeight="1" x14ac:dyDescent="0.15">
      <c r="A19" s="153" t="s">
        <v>46</v>
      </c>
      <c r="B19" s="154">
        <v>39</v>
      </c>
      <c r="C19" s="192">
        <v>35</v>
      </c>
      <c r="D19" s="161">
        <v>0</v>
      </c>
      <c r="E19" s="161">
        <v>0</v>
      </c>
      <c r="F19" s="161">
        <v>0</v>
      </c>
      <c r="G19" s="161">
        <v>0</v>
      </c>
      <c r="H19" s="161">
        <v>0</v>
      </c>
      <c r="I19" s="161">
        <v>9</v>
      </c>
      <c r="J19" s="161">
        <v>0</v>
      </c>
      <c r="K19" s="161">
        <v>0</v>
      </c>
      <c r="L19" s="161">
        <v>0</v>
      </c>
      <c r="M19" s="161">
        <v>9</v>
      </c>
      <c r="N19" s="161">
        <v>0</v>
      </c>
      <c r="O19" s="161">
        <v>0</v>
      </c>
      <c r="P19" s="161">
        <v>0</v>
      </c>
      <c r="Q19" s="161">
        <v>0</v>
      </c>
      <c r="R19" s="161">
        <v>0</v>
      </c>
      <c r="S19" s="161">
        <v>0</v>
      </c>
      <c r="T19" s="161">
        <v>0</v>
      </c>
      <c r="U19" s="161">
        <v>0</v>
      </c>
      <c r="V19" s="161">
        <v>0</v>
      </c>
      <c r="W19" s="161">
        <v>0</v>
      </c>
      <c r="X19" s="161">
        <v>0</v>
      </c>
      <c r="Y19" s="161">
        <v>0</v>
      </c>
      <c r="Z19" s="161">
        <v>0</v>
      </c>
      <c r="AA19" s="161">
        <v>0</v>
      </c>
      <c r="AB19" s="161">
        <v>17</v>
      </c>
      <c r="AC19" s="161"/>
      <c r="AD19" s="193">
        <v>1</v>
      </c>
      <c r="AE19" s="161">
        <v>0</v>
      </c>
      <c r="AF19" s="161">
        <v>0</v>
      </c>
      <c r="AG19" s="161">
        <v>0</v>
      </c>
      <c r="AH19" s="161">
        <v>0</v>
      </c>
      <c r="AI19" s="161">
        <v>0</v>
      </c>
      <c r="AJ19" s="161">
        <v>0</v>
      </c>
      <c r="AK19" s="161">
        <v>0</v>
      </c>
      <c r="AL19" s="161">
        <v>0</v>
      </c>
      <c r="AM19" s="161">
        <v>0</v>
      </c>
      <c r="AN19" s="161">
        <v>0</v>
      </c>
      <c r="AO19" s="161">
        <v>0</v>
      </c>
      <c r="AP19" s="161">
        <v>0</v>
      </c>
      <c r="AQ19" s="161">
        <v>0</v>
      </c>
      <c r="AR19" s="161"/>
      <c r="AS19" s="161">
        <v>0</v>
      </c>
      <c r="AT19" s="161">
        <v>0</v>
      </c>
      <c r="AU19" s="161">
        <v>0</v>
      </c>
      <c r="AV19" s="161">
        <v>0</v>
      </c>
      <c r="AW19" s="161">
        <v>0</v>
      </c>
      <c r="AX19" s="161">
        <v>0</v>
      </c>
      <c r="AY19" s="161">
        <v>0</v>
      </c>
      <c r="AZ19" s="161">
        <v>0</v>
      </c>
      <c r="BA19" s="161">
        <v>0</v>
      </c>
      <c r="BB19" s="161">
        <v>0</v>
      </c>
      <c r="BC19" s="161">
        <v>0</v>
      </c>
      <c r="BD19" s="161">
        <v>0</v>
      </c>
      <c r="BE19" s="161">
        <v>1</v>
      </c>
      <c r="BF19" s="161">
        <v>0</v>
      </c>
      <c r="BG19" s="161">
        <v>0</v>
      </c>
      <c r="BH19" s="161">
        <v>0</v>
      </c>
      <c r="BI19" s="161">
        <v>0</v>
      </c>
      <c r="BJ19" s="161">
        <v>0</v>
      </c>
      <c r="BK19" s="161">
        <v>0</v>
      </c>
      <c r="BL19" s="161"/>
      <c r="BM19" s="194" t="s">
        <v>563</v>
      </c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94">
        <v>1</v>
      </c>
      <c r="CC19" s="161">
        <v>0</v>
      </c>
      <c r="CD19" s="161">
        <v>0</v>
      </c>
      <c r="CE19" s="161">
        <v>0</v>
      </c>
      <c r="CF19" s="161">
        <v>0</v>
      </c>
      <c r="CG19" s="161">
        <v>0</v>
      </c>
      <c r="CH19" s="161">
        <v>0</v>
      </c>
      <c r="CI19" s="161">
        <v>0</v>
      </c>
      <c r="CJ19" s="162">
        <v>1</v>
      </c>
      <c r="CK19" s="194">
        <v>2</v>
      </c>
      <c r="CL19" s="161">
        <v>0</v>
      </c>
      <c r="CM19" s="161">
        <v>0</v>
      </c>
      <c r="CN19" s="161">
        <v>2</v>
      </c>
      <c r="CO19" s="161">
        <v>0</v>
      </c>
      <c r="CP19" s="161">
        <v>0</v>
      </c>
      <c r="CQ19" s="161">
        <v>0</v>
      </c>
      <c r="CR19" s="161">
        <v>0</v>
      </c>
      <c r="CS19" s="161">
        <v>0</v>
      </c>
      <c r="CT19" s="194" t="s">
        <v>563</v>
      </c>
      <c r="CU19" s="161"/>
      <c r="CV19" s="161"/>
      <c r="CW19" s="162"/>
      <c r="CX19" s="195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36" customFormat="1" ht="53.25" customHeight="1" x14ac:dyDescent="0.15">
      <c r="A20" s="153" t="s">
        <v>47</v>
      </c>
      <c r="B20" s="154">
        <v>253</v>
      </c>
      <c r="C20" s="192">
        <v>210</v>
      </c>
      <c r="D20" s="161"/>
      <c r="E20" s="161"/>
      <c r="F20" s="161"/>
      <c r="G20" s="161">
        <v>2</v>
      </c>
      <c r="H20" s="161"/>
      <c r="I20" s="161">
        <v>28</v>
      </c>
      <c r="J20" s="161">
        <v>1</v>
      </c>
      <c r="K20" s="161"/>
      <c r="L20" s="161"/>
      <c r="M20" s="161">
        <v>8</v>
      </c>
      <c r="N20" s="161"/>
      <c r="O20" s="161"/>
      <c r="P20" s="161"/>
      <c r="Q20" s="161">
        <v>1</v>
      </c>
      <c r="R20" s="161">
        <v>20</v>
      </c>
      <c r="S20" s="161"/>
      <c r="T20" s="161"/>
      <c r="U20" s="161"/>
      <c r="V20" s="161"/>
      <c r="W20" s="161"/>
      <c r="X20" s="161">
        <v>24</v>
      </c>
      <c r="Y20" s="161"/>
      <c r="Z20" s="161"/>
      <c r="AA20" s="177">
        <v>10</v>
      </c>
      <c r="AB20" s="161">
        <v>116</v>
      </c>
      <c r="AC20" s="161"/>
      <c r="AD20" s="193">
        <v>6</v>
      </c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>
        <v>1</v>
      </c>
      <c r="AR20" s="161"/>
      <c r="AS20" s="161"/>
      <c r="AT20" s="161"/>
      <c r="AU20" s="161"/>
      <c r="AV20" s="161"/>
      <c r="AW20" s="161"/>
      <c r="AX20" s="161"/>
      <c r="AY20" s="161"/>
      <c r="AZ20" s="161">
        <v>5</v>
      </c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94">
        <v>1</v>
      </c>
      <c r="BN20" s="161"/>
      <c r="BO20" s="161"/>
      <c r="BP20" s="161"/>
      <c r="BQ20" s="161"/>
      <c r="BR20" s="161">
        <v>1</v>
      </c>
      <c r="BS20" s="161"/>
      <c r="BT20" s="161"/>
      <c r="BU20" s="161"/>
      <c r="BV20" s="161"/>
      <c r="BW20" s="161"/>
      <c r="BX20" s="161"/>
      <c r="BY20" s="161"/>
      <c r="BZ20" s="161"/>
      <c r="CA20" s="161"/>
      <c r="CB20" s="194">
        <v>5</v>
      </c>
      <c r="CC20" s="161">
        <v>2</v>
      </c>
      <c r="CD20" s="161"/>
      <c r="CE20" s="161"/>
      <c r="CF20" s="161"/>
      <c r="CG20" s="161"/>
      <c r="CH20" s="161"/>
      <c r="CI20" s="161"/>
      <c r="CJ20" s="162">
        <v>3</v>
      </c>
      <c r="CK20" s="194">
        <v>31</v>
      </c>
      <c r="CL20" s="161"/>
      <c r="CM20" s="161"/>
      <c r="CN20" s="161">
        <v>31</v>
      </c>
      <c r="CO20" s="161"/>
      <c r="CP20" s="161"/>
      <c r="CQ20" s="161"/>
      <c r="CR20" s="161"/>
      <c r="CS20" s="161"/>
      <c r="CT20" s="194" t="s">
        <v>563</v>
      </c>
      <c r="CU20" s="161"/>
      <c r="CV20" s="161"/>
      <c r="CW20" s="162"/>
      <c r="CX20" s="195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36" customFormat="1" ht="53.25" customHeight="1" x14ac:dyDescent="0.15">
      <c r="A21" s="153" t="s">
        <v>48</v>
      </c>
      <c r="B21" s="154">
        <v>280</v>
      </c>
      <c r="C21" s="192">
        <v>250</v>
      </c>
      <c r="D21" s="161"/>
      <c r="E21" s="161"/>
      <c r="F21" s="161"/>
      <c r="G21" s="161">
        <v>3</v>
      </c>
      <c r="H21" s="161"/>
      <c r="I21" s="161">
        <v>100</v>
      </c>
      <c r="J21" s="161">
        <v>3</v>
      </c>
      <c r="K21" s="161"/>
      <c r="L21" s="161">
        <v>1</v>
      </c>
      <c r="M21" s="161">
        <v>7</v>
      </c>
      <c r="N21" s="161"/>
      <c r="O21" s="161"/>
      <c r="P21" s="161"/>
      <c r="Q21" s="161">
        <v>3</v>
      </c>
      <c r="R21" s="161">
        <v>22</v>
      </c>
      <c r="S21" s="161"/>
      <c r="T21" s="161"/>
      <c r="U21" s="161">
        <v>1</v>
      </c>
      <c r="V21" s="161">
        <v>8</v>
      </c>
      <c r="W21" s="161"/>
      <c r="X21" s="161">
        <v>16</v>
      </c>
      <c r="Y21" s="161"/>
      <c r="Z21" s="161"/>
      <c r="AA21" s="161">
        <v>3</v>
      </c>
      <c r="AB21" s="161">
        <v>83</v>
      </c>
      <c r="AC21" s="161"/>
      <c r="AD21" s="193">
        <v>11</v>
      </c>
      <c r="AE21" s="161"/>
      <c r="AF21" s="161"/>
      <c r="AG21" s="161"/>
      <c r="AH21" s="161"/>
      <c r="AI21" s="161"/>
      <c r="AJ21" s="161"/>
      <c r="AK21" s="161"/>
      <c r="AL21" s="161"/>
      <c r="AM21" s="161">
        <v>1</v>
      </c>
      <c r="AN21" s="161"/>
      <c r="AO21" s="161"/>
      <c r="AP21" s="161">
        <v>1</v>
      </c>
      <c r="AQ21" s="161"/>
      <c r="AR21" s="161"/>
      <c r="AS21" s="161"/>
      <c r="AT21" s="161"/>
      <c r="AU21" s="161"/>
      <c r="AV21" s="161"/>
      <c r="AW21" s="161"/>
      <c r="AX21" s="161"/>
      <c r="AY21" s="161"/>
      <c r="AZ21" s="161">
        <v>7</v>
      </c>
      <c r="BA21" s="161"/>
      <c r="BB21" s="161"/>
      <c r="BC21" s="161"/>
      <c r="BD21" s="161"/>
      <c r="BE21" s="161">
        <v>2</v>
      </c>
      <c r="BF21" s="161"/>
      <c r="BG21" s="161"/>
      <c r="BH21" s="161"/>
      <c r="BI21" s="164"/>
      <c r="BJ21" s="164"/>
      <c r="BK21" s="164"/>
      <c r="BL21" s="164"/>
      <c r="BM21" s="194" t="s">
        <v>563</v>
      </c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94">
        <v>2</v>
      </c>
      <c r="CC21" s="161"/>
      <c r="CD21" s="161"/>
      <c r="CE21" s="161"/>
      <c r="CF21" s="161"/>
      <c r="CG21" s="161"/>
      <c r="CH21" s="161"/>
      <c r="CI21" s="161"/>
      <c r="CJ21" s="162">
        <v>2</v>
      </c>
      <c r="CK21" s="194">
        <v>17</v>
      </c>
      <c r="CL21" s="161"/>
      <c r="CM21" s="161"/>
      <c r="CN21" s="161">
        <v>16</v>
      </c>
      <c r="CO21" s="161"/>
      <c r="CP21" s="161"/>
      <c r="CQ21" s="161">
        <v>1</v>
      </c>
      <c r="CR21" s="161"/>
      <c r="CS21" s="161"/>
      <c r="CT21" s="194" t="s">
        <v>563</v>
      </c>
      <c r="CU21" s="161"/>
      <c r="CV21" s="161"/>
      <c r="CW21" s="162"/>
      <c r="CX21" s="195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  <c r="IU21" s="79"/>
      <c r="IV21" s="79"/>
    </row>
    <row r="22" spans="1:256" s="36" customFormat="1" ht="53.25" customHeight="1" x14ac:dyDescent="0.15">
      <c r="A22" s="153" t="s">
        <v>49</v>
      </c>
      <c r="B22" s="154">
        <v>454</v>
      </c>
      <c r="C22" s="192">
        <v>299</v>
      </c>
      <c r="D22" s="161"/>
      <c r="E22" s="161"/>
      <c r="F22" s="161"/>
      <c r="G22" s="161">
        <v>1</v>
      </c>
      <c r="H22" s="161"/>
      <c r="I22" s="161">
        <v>152</v>
      </c>
      <c r="J22" s="161">
        <v>2</v>
      </c>
      <c r="K22" s="161"/>
      <c r="L22" s="161"/>
      <c r="M22" s="161">
        <v>16</v>
      </c>
      <c r="N22" s="161"/>
      <c r="O22" s="161"/>
      <c r="P22" s="161"/>
      <c r="Q22" s="161">
        <v>1</v>
      </c>
      <c r="R22" s="161">
        <v>9</v>
      </c>
      <c r="S22" s="161"/>
      <c r="T22" s="161">
        <v>1</v>
      </c>
      <c r="U22" s="161">
        <v>3</v>
      </c>
      <c r="V22" s="161"/>
      <c r="W22" s="161"/>
      <c r="X22" s="161">
        <v>46</v>
      </c>
      <c r="Y22" s="161"/>
      <c r="Z22" s="161"/>
      <c r="AA22" s="178">
        <v>2</v>
      </c>
      <c r="AB22" s="164">
        <v>65</v>
      </c>
      <c r="AC22" s="164">
        <v>1</v>
      </c>
      <c r="AD22" s="193">
        <v>3</v>
      </c>
      <c r="AE22" s="161"/>
      <c r="AF22" s="161"/>
      <c r="AG22" s="161"/>
      <c r="AH22" s="161"/>
      <c r="AI22" s="161"/>
      <c r="AJ22" s="161"/>
      <c r="AK22" s="161"/>
      <c r="AL22" s="161"/>
      <c r="AM22" s="161">
        <v>1</v>
      </c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56"/>
      <c r="AZ22" s="161">
        <v>1</v>
      </c>
      <c r="BA22" s="161"/>
      <c r="BB22" s="161"/>
      <c r="BC22" s="161"/>
      <c r="BD22" s="161"/>
      <c r="BE22" s="161"/>
      <c r="BF22" s="161"/>
      <c r="BG22" s="161"/>
      <c r="BH22" s="161"/>
      <c r="BI22" s="164"/>
      <c r="BJ22" s="164"/>
      <c r="BK22" s="164"/>
      <c r="BL22" s="164">
        <v>1</v>
      </c>
      <c r="BM22" s="194" t="s">
        <v>563</v>
      </c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94">
        <v>6</v>
      </c>
      <c r="CC22" s="161">
        <v>1</v>
      </c>
      <c r="CD22" s="161"/>
      <c r="CE22" s="161"/>
      <c r="CF22" s="161"/>
      <c r="CG22" s="161"/>
      <c r="CH22" s="161"/>
      <c r="CI22" s="161"/>
      <c r="CJ22" s="162">
        <v>5</v>
      </c>
      <c r="CK22" s="194">
        <v>146</v>
      </c>
      <c r="CL22" s="161">
        <v>2</v>
      </c>
      <c r="CM22" s="161">
        <v>1</v>
      </c>
      <c r="CN22" s="161">
        <v>81</v>
      </c>
      <c r="CO22" s="161">
        <v>1</v>
      </c>
      <c r="CP22" s="161">
        <v>60</v>
      </c>
      <c r="CQ22" s="161">
        <v>1</v>
      </c>
      <c r="CR22" s="161"/>
      <c r="CS22" s="161"/>
      <c r="CT22" s="194" t="s">
        <v>563</v>
      </c>
      <c r="CU22" s="161"/>
      <c r="CV22" s="161"/>
      <c r="CW22" s="162"/>
      <c r="CX22" s="195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  <c r="IU22" s="79"/>
      <c r="IV22" s="79"/>
    </row>
    <row r="23" spans="1:256" s="36" customFormat="1" ht="53.25" customHeight="1" thickBot="1" x14ac:dyDescent="0.2">
      <c r="A23" s="166" t="s">
        <v>50</v>
      </c>
      <c r="B23" s="167">
        <v>163</v>
      </c>
      <c r="C23" s="196">
        <v>151</v>
      </c>
      <c r="D23" s="169"/>
      <c r="E23" s="169"/>
      <c r="F23" s="169"/>
      <c r="G23" s="169"/>
      <c r="H23" s="169"/>
      <c r="I23" s="169">
        <v>38</v>
      </c>
      <c r="J23" s="169">
        <v>2</v>
      </c>
      <c r="K23" s="169"/>
      <c r="L23" s="169"/>
      <c r="M23" s="169">
        <v>10</v>
      </c>
      <c r="N23" s="169"/>
      <c r="O23" s="169"/>
      <c r="P23" s="169"/>
      <c r="Q23" s="169">
        <v>2</v>
      </c>
      <c r="R23" s="169">
        <v>15</v>
      </c>
      <c r="S23" s="169"/>
      <c r="T23" s="169">
        <v>1</v>
      </c>
      <c r="U23" s="169">
        <v>1</v>
      </c>
      <c r="V23" s="169">
        <v>3</v>
      </c>
      <c r="W23" s="169"/>
      <c r="X23" s="169">
        <v>34</v>
      </c>
      <c r="Y23" s="169"/>
      <c r="Z23" s="169"/>
      <c r="AA23" s="169">
        <v>4</v>
      </c>
      <c r="AB23" s="170">
        <v>41</v>
      </c>
      <c r="AC23" s="170"/>
      <c r="AD23" s="197">
        <v>4</v>
      </c>
      <c r="AE23" s="169"/>
      <c r="AF23" s="169"/>
      <c r="AG23" s="169"/>
      <c r="AH23" s="169"/>
      <c r="AI23" s="169"/>
      <c r="AJ23" s="169">
        <v>1</v>
      </c>
      <c r="AK23" s="169"/>
      <c r="AL23" s="169"/>
      <c r="AM23" s="169"/>
      <c r="AN23" s="169">
        <v>1</v>
      </c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>
        <v>1</v>
      </c>
      <c r="BA23" s="169"/>
      <c r="BB23" s="169"/>
      <c r="BC23" s="169">
        <v>1</v>
      </c>
      <c r="BD23" s="169"/>
      <c r="BE23" s="169"/>
      <c r="BF23" s="169"/>
      <c r="BG23" s="169"/>
      <c r="BH23" s="169"/>
      <c r="BI23" s="169"/>
      <c r="BJ23" s="169"/>
      <c r="BK23" s="169"/>
      <c r="BL23" s="169"/>
      <c r="BM23" s="198" t="s">
        <v>563</v>
      </c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98">
        <v>2</v>
      </c>
      <c r="CC23" s="169"/>
      <c r="CD23" s="169"/>
      <c r="CE23" s="169"/>
      <c r="CF23" s="169"/>
      <c r="CG23" s="169"/>
      <c r="CH23" s="169"/>
      <c r="CI23" s="169"/>
      <c r="CJ23" s="171">
        <v>2</v>
      </c>
      <c r="CK23" s="198">
        <v>6</v>
      </c>
      <c r="CL23" s="169"/>
      <c r="CM23" s="169"/>
      <c r="CN23" s="169">
        <v>4</v>
      </c>
      <c r="CO23" s="169">
        <v>1</v>
      </c>
      <c r="CP23" s="169"/>
      <c r="CQ23" s="169">
        <v>1</v>
      </c>
      <c r="CR23" s="169"/>
      <c r="CS23" s="169"/>
      <c r="CT23" s="198" t="s">
        <v>563</v>
      </c>
      <c r="CU23" s="169"/>
      <c r="CV23" s="169"/>
      <c r="CW23" s="171"/>
      <c r="CX23" s="19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  <c r="IU23" s="79"/>
      <c r="IV23" s="79"/>
    </row>
    <row r="24" spans="1:256" ht="14.25" x14ac:dyDescent="0.15">
      <c r="B24" s="23"/>
      <c r="C24" s="23"/>
      <c r="D24" s="24"/>
      <c r="E24" s="24"/>
      <c r="F24" s="25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5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5"/>
      <c r="AF24" s="24"/>
      <c r="AG24" s="24"/>
      <c r="AH24" s="24"/>
      <c r="AI24" s="25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5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17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</row>
    <row r="25" spans="1:256" ht="19.5" customHeight="1" x14ac:dyDescent="0.2">
      <c r="B25" s="21"/>
      <c r="C25" s="21"/>
      <c r="D25" s="1" t="s">
        <v>242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1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</row>
    <row r="26" spans="1:256" ht="19.5" customHeight="1" x14ac:dyDescent="0.2">
      <c r="B26" s="21"/>
      <c r="C26" s="21"/>
      <c r="D26" s="1" t="s">
        <v>243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1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</row>
    <row r="27" spans="1:256" ht="17.25" x14ac:dyDescent="0.2">
      <c r="B27" s="24"/>
      <c r="C27" s="24"/>
      <c r="D27" s="1" t="s">
        <v>244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</row>
    <row r="28" spans="1:256" ht="14.25" x14ac:dyDescent="0.1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</row>
    <row r="29" spans="1:256" ht="14.25" x14ac:dyDescent="0.1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</row>
    <row r="30" spans="1:256" ht="14.25" x14ac:dyDescent="0.15">
      <c r="B30" s="21"/>
      <c r="C30" s="21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</row>
    <row r="31" spans="1:256" ht="14.25" x14ac:dyDescent="0.15">
      <c r="B31" s="21"/>
      <c r="C31" s="21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</row>
    <row r="32" spans="1:256" ht="14.25" x14ac:dyDescent="0.1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</row>
    <row r="33" spans="2:101" ht="14.25" x14ac:dyDescent="0.1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</row>
    <row r="34" spans="2:101" ht="14.25" x14ac:dyDescent="0.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</row>
    <row r="35" spans="2:101" ht="14.25" x14ac:dyDescent="0.1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</row>
    <row r="36" spans="2:101" ht="14.25" x14ac:dyDescent="0.1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</row>
    <row r="37" spans="2:101" ht="14.25" x14ac:dyDescent="0.1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</row>
    <row r="38" spans="2:101" ht="14.25" x14ac:dyDescent="0.1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</row>
    <row r="39" spans="2:101" ht="14.25" x14ac:dyDescent="0.1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</row>
    <row r="40" spans="2:101" ht="14.25" x14ac:dyDescent="0.1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</row>
    <row r="41" spans="2:101" ht="14.25" x14ac:dyDescent="0.1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</row>
    <row r="42" spans="2:101" ht="14.25" x14ac:dyDescent="0.1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</row>
    <row r="43" spans="2:101" ht="14.25" x14ac:dyDescent="0.1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</row>
    <row r="44" spans="2:101" ht="14.25" x14ac:dyDescent="0.1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</row>
    <row r="45" spans="2:101" ht="14.25" x14ac:dyDescent="0.1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</row>
    <row r="46" spans="2:101" ht="14.25" x14ac:dyDescent="0.1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</row>
    <row r="47" spans="2:101" ht="14.25" x14ac:dyDescent="0.1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</row>
    <row r="48" spans="2:101" ht="14.25" x14ac:dyDescent="0.1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</row>
    <row r="49" spans="2:101" ht="14.25" x14ac:dyDescent="0.1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</row>
    <row r="50" spans="2:101" ht="14.25" x14ac:dyDescent="0.1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</row>
    <row r="51" spans="2:101" ht="14.25" x14ac:dyDescent="0.1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</row>
    <row r="52" spans="2:101" ht="14.25" x14ac:dyDescent="0.1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</row>
    <row r="53" spans="2:101" ht="14.25" x14ac:dyDescent="0.1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</row>
    <row r="54" spans="2:101" ht="14.25" x14ac:dyDescent="0.1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</row>
    <row r="55" spans="2:101" ht="14.25" x14ac:dyDescent="0.1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</row>
    <row r="56" spans="2:101" ht="14.25" x14ac:dyDescent="0.1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</row>
    <row r="57" spans="2:101" ht="14.25" x14ac:dyDescent="0.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</row>
    <row r="58" spans="2:101" ht="14.25" x14ac:dyDescent="0.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</row>
    <row r="59" spans="2:101" ht="14.25" x14ac:dyDescent="0.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</row>
    <row r="60" spans="2:101" ht="14.25" x14ac:dyDescent="0.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</row>
    <row r="61" spans="2:101" ht="14.25" x14ac:dyDescent="0.1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</row>
    <row r="62" spans="2:101" ht="14.25" x14ac:dyDescent="0.1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</row>
    <row r="63" spans="2:101" ht="14.25" x14ac:dyDescent="0.1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</row>
    <row r="64" spans="2:101" ht="14.25" x14ac:dyDescent="0.1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</row>
    <row r="65" spans="2:101" ht="14.25" x14ac:dyDescent="0.1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</row>
    <row r="66" spans="2:101" ht="14.25" x14ac:dyDescent="0.1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</row>
    <row r="67" spans="2:101" ht="14.25" x14ac:dyDescent="0.1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</row>
    <row r="68" spans="2:101" ht="14.25" x14ac:dyDescent="0.1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</row>
    <row r="69" spans="2:101" ht="14.25" x14ac:dyDescent="0.1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</row>
    <row r="70" spans="2:101" ht="14.25" x14ac:dyDescent="0.1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</row>
    <row r="71" spans="2:101" ht="14.25" x14ac:dyDescent="0.1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</row>
    <row r="72" spans="2:101" ht="14.25" x14ac:dyDescent="0.1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</row>
    <row r="73" spans="2:101" ht="14.25" x14ac:dyDescent="0.1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</row>
    <row r="74" spans="2:101" ht="14.25" x14ac:dyDescent="0.1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</row>
    <row r="75" spans="2:101" ht="14.25" x14ac:dyDescent="0.1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</row>
    <row r="76" spans="2:101" ht="14.25" x14ac:dyDescent="0.1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</row>
    <row r="77" spans="2:101" ht="14.25" x14ac:dyDescent="0.1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</row>
    <row r="78" spans="2:101" ht="14.25" x14ac:dyDescent="0.1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</row>
    <row r="79" spans="2:101" ht="14.25" x14ac:dyDescent="0.1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</row>
    <row r="80" spans="2:101" ht="14.25" x14ac:dyDescent="0.1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</row>
    <row r="81" spans="2:101" ht="14.25" x14ac:dyDescent="0.1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</row>
    <row r="82" spans="2:101" ht="14.25" x14ac:dyDescent="0.1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</row>
    <row r="83" spans="2:101" ht="14.25" x14ac:dyDescent="0.1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</row>
    <row r="84" spans="2:101" ht="14.25" x14ac:dyDescent="0.1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</row>
    <row r="85" spans="2:101" ht="14.25" x14ac:dyDescent="0.1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</row>
    <row r="86" spans="2:101" ht="14.25" x14ac:dyDescent="0.1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</row>
    <row r="87" spans="2:101" ht="14.25" x14ac:dyDescent="0.1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</row>
    <row r="88" spans="2:101" ht="14.25" x14ac:dyDescent="0.1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</row>
    <row r="89" spans="2:101" ht="14.25" x14ac:dyDescent="0.1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</row>
    <row r="90" spans="2:101" ht="14.25" x14ac:dyDescent="0.1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</row>
    <row r="91" spans="2:101" ht="14.25" x14ac:dyDescent="0.1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</row>
    <row r="92" spans="2:101" ht="14.25" x14ac:dyDescent="0.1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</row>
    <row r="93" spans="2:101" ht="14.25" x14ac:dyDescent="0.1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</row>
    <row r="94" spans="2:101" ht="14.25" x14ac:dyDescent="0.1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</row>
    <row r="95" spans="2:101" ht="14.25" x14ac:dyDescent="0.1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</row>
    <row r="96" spans="2:101" ht="14.25" x14ac:dyDescent="0.1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</row>
    <row r="97" spans="2:101" ht="14.25" x14ac:dyDescent="0.1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</row>
    <row r="98" spans="2:101" ht="14.25" x14ac:dyDescent="0.1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</row>
    <row r="99" spans="2:101" ht="14.25" x14ac:dyDescent="0.1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</row>
    <row r="100" spans="2:101" ht="14.25" x14ac:dyDescent="0.1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</row>
    <row r="101" spans="2:101" ht="14.25" x14ac:dyDescent="0.1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</row>
    <row r="102" spans="2:101" ht="14.25" x14ac:dyDescent="0.1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</row>
    <row r="103" spans="2:101" ht="14.25" x14ac:dyDescent="0.1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</row>
    <row r="104" spans="2:101" ht="14.25" x14ac:dyDescent="0.1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</row>
    <row r="105" spans="2:101" ht="14.25" x14ac:dyDescent="0.15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</row>
    <row r="106" spans="2:101" ht="14.25" x14ac:dyDescent="0.15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</row>
  </sheetData>
  <mergeCells count="7">
    <mergeCell ref="CT6:CT7"/>
    <mergeCell ref="CX6:CX7"/>
    <mergeCell ref="C6:C7"/>
    <mergeCell ref="AD6:AD7"/>
    <mergeCell ref="BM6:BM7"/>
    <mergeCell ref="CB6:CB7"/>
    <mergeCell ref="CK6:CK7"/>
  </mergeCells>
  <phoneticPr fontId="10"/>
  <printOptions horizontalCentered="1"/>
  <pageMargins left="0.62992125984251968" right="0.23622047244094491" top="0.74803149606299213" bottom="0.74803149606299213" header="0.31496062992125984" footer="0.31496062992125984"/>
  <pageSetup paperSize="8" scale="4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U106"/>
  <sheetViews>
    <sheetView zoomScale="50" zoomScaleNormal="50" workbookViewId="0"/>
  </sheetViews>
  <sheetFormatPr defaultColWidth="8.6640625" defaultRowHeight="10.5" x14ac:dyDescent="0.15"/>
  <cols>
    <col min="1" max="1" width="14.83203125" style="15" customWidth="1"/>
    <col min="2" max="2" width="12.83203125" style="49" customWidth="1"/>
    <col min="3" max="3" width="11.5" style="49" customWidth="1"/>
    <col min="4" max="4" width="5.33203125" customWidth="1"/>
    <col min="5" max="5" width="8.1640625" bestFit="1" customWidth="1"/>
    <col min="6" max="6" width="7" customWidth="1"/>
    <col min="7" max="7" width="8.1640625" bestFit="1" customWidth="1"/>
    <col min="8" max="8" width="5.33203125" customWidth="1"/>
    <col min="9" max="9" width="13" customWidth="1"/>
    <col min="10" max="10" width="6.83203125" customWidth="1"/>
    <col min="11" max="11" width="5.33203125" customWidth="1"/>
    <col min="12" max="13" width="6.83203125" customWidth="1"/>
    <col min="14" max="16" width="5.33203125" customWidth="1"/>
    <col min="17" max="17" width="8.1640625" customWidth="1"/>
    <col min="18" max="18" width="8.83203125" customWidth="1"/>
    <col min="19" max="19" width="5.33203125" customWidth="1"/>
    <col min="20" max="20" width="8.1640625" customWidth="1"/>
    <col min="21" max="21" width="5.33203125" customWidth="1"/>
    <col min="22" max="22" width="8.1640625" bestFit="1" customWidth="1"/>
    <col min="23" max="23" width="6.83203125" customWidth="1"/>
    <col min="24" max="24" width="11.83203125" bestFit="1" customWidth="1"/>
    <col min="25" max="26" width="5.33203125" customWidth="1"/>
    <col min="27" max="27" width="6.83203125" customWidth="1"/>
    <col min="28" max="28" width="11.83203125" bestFit="1" customWidth="1"/>
    <col min="29" max="29" width="6.33203125" customWidth="1"/>
    <col min="30" max="30" width="10.83203125" customWidth="1"/>
    <col min="31" max="50" width="5.33203125" customWidth="1"/>
    <col min="51" max="51" width="6.83203125" customWidth="1"/>
    <col min="52" max="62" width="5.33203125" customWidth="1"/>
    <col min="63" max="63" width="10.83203125" customWidth="1"/>
    <col min="64" max="77" width="5.33203125" customWidth="1"/>
    <col min="78" max="78" width="10.83203125" customWidth="1"/>
    <col min="79" max="84" width="5.33203125" customWidth="1"/>
    <col min="85" max="85" width="6.83203125" customWidth="1"/>
    <col min="86" max="86" width="10.83203125" customWidth="1"/>
    <col min="87" max="88" width="5.33203125" customWidth="1"/>
    <col min="89" max="89" width="11.83203125" bestFit="1" customWidth="1"/>
    <col min="90" max="90" width="8.1640625" bestFit="1" customWidth="1"/>
    <col min="91" max="91" width="5.33203125" customWidth="1"/>
    <col min="92" max="92" width="6.83203125" customWidth="1"/>
    <col min="93" max="94" width="5.33203125" customWidth="1"/>
    <col min="95" max="95" width="7.5" customWidth="1"/>
    <col min="96" max="98" width="5.33203125" customWidth="1"/>
    <col min="99" max="99" width="5.83203125" customWidth="1"/>
  </cols>
  <sheetData>
    <row r="1" spans="1:99" ht="24" customHeight="1" x14ac:dyDescent="0.15"/>
    <row r="2" spans="1:99" ht="39" customHeight="1" x14ac:dyDescent="0.3">
      <c r="D2" s="50"/>
      <c r="E2" s="50"/>
      <c r="F2" s="53"/>
      <c r="G2" s="53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3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3"/>
      <c r="AF2" s="50"/>
      <c r="AH2" s="50"/>
      <c r="AI2" s="53"/>
      <c r="AJ2" s="50"/>
      <c r="AK2" s="51" t="s">
        <v>80</v>
      </c>
      <c r="AL2" s="51"/>
      <c r="AM2" s="51"/>
      <c r="AN2" s="50"/>
      <c r="AO2" s="50"/>
      <c r="AP2" s="50"/>
      <c r="AQ2" s="50"/>
      <c r="AR2" s="50"/>
      <c r="AS2" s="50"/>
      <c r="AT2" s="50"/>
      <c r="AU2" s="53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216"/>
      <c r="BL2" s="50"/>
      <c r="BM2" s="50"/>
      <c r="BN2" s="50"/>
      <c r="BO2" s="50"/>
      <c r="BP2" s="50"/>
      <c r="BQ2" s="174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2"/>
      <c r="CN2" s="50"/>
      <c r="CO2" s="52" t="s">
        <v>53</v>
      </c>
      <c r="CP2" s="52"/>
      <c r="CQ2" s="50"/>
      <c r="CR2" s="52"/>
      <c r="CS2" s="50"/>
      <c r="CT2" s="53"/>
    </row>
    <row r="3" spans="1:99" ht="19.5" customHeight="1" x14ac:dyDescent="0.2">
      <c r="A3" s="16"/>
      <c r="B3" s="2"/>
      <c r="C3" s="2"/>
      <c r="I3" s="217"/>
      <c r="AD3" s="218"/>
      <c r="CM3" s="3"/>
      <c r="CO3" s="132" t="s">
        <v>469</v>
      </c>
      <c r="CP3" s="132"/>
      <c r="CR3" s="132"/>
    </row>
    <row r="4" spans="1:99" ht="13.5" customHeight="1" x14ac:dyDescent="0.2">
      <c r="A4" s="16"/>
      <c r="B4" s="2"/>
      <c r="C4" s="2"/>
      <c r="CM4" s="3"/>
      <c r="CR4" s="3"/>
    </row>
    <row r="5" spans="1:99" ht="23.25" customHeight="1" thickBot="1" x14ac:dyDescent="0.25">
      <c r="A5" s="16"/>
      <c r="B5" s="2"/>
      <c r="C5" s="2"/>
      <c r="D5" s="133">
        <v>1</v>
      </c>
      <c r="E5" s="133">
        <v>2</v>
      </c>
      <c r="F5" s="133">
        <v>3</v>
      </c>
      <c r="G5" s="133">
        <v>4</v>
      </c>
      <c r="H5" s="133">
        <v>5</v>
      </c>
      <c r="I5" s="133">
        <v>6</v>
      </c>
      <c r="J5" s="133">
        <v>7</v>
      </c>
      <c r="K5" s="133">
        <v>8</v>
      </c>
      <c r="L5" s="133">
        <v>9</v>
      </c>
      <c r="M5" s="133">
        <v>10</v>
      </c>
      <c r="N5" s="133">
        <v>11</v>
      </c>
      <c r="O5" s="133">
        <v>12</v>
      </c>
      <c r="P5" s="133">
        <v>13</v>
      </c>
      <c r="Q5" s="133">
        <v>14</v>
      </c>
      <c r="R5" s="133">
        <v>15</v>
      </c>
      <c r="S5" s="133">
        <v>16</v>
      </c>
      <c r="T5" s="133">
        <v>17</v>
      </c>
      <c r="U5" s="133">
        <v>18</v>
      </c>
      <c r="V5" s="133">
        <v>19</v>
      </c>
      <c r="W5" s="133">
        <v>20</v>
      </c>
      <c r="X5" s="133">
        <v>21</v>
      </c>
      <c r="Y5" s="133">
        <v>22</v>
      </c>
      <c r="Z5" s="133">
        <v>23</v>
      </c>
      <c r="AA5" s="133">
        <v>24</v>
      </c>
      <c r="AB5" s="133">
        <v>25</v>
      </c>
      <c r="AC5" s="133">
        <v>26</v>
      </c>
      <c r="AD5" s="133"/>
      <c r="AE5" s="133">
        <v>27</v>
      </c>
      <c r="AF5" s="133">
        <v>28</v>
      </c>
      <c r="AG5" s="133">
        <v>29</v>
      </c>
      <c r="AH5" s="133">
        <v>30</v>
      </c>
      <c r="AI5" s="133">
        <v>31</v>
      </c>
      <c r="AJ5" s="133">
        <v>32</v>
      </c>
      <c r="AK5" s="133">
        <v>33</v>
      </c>
      <c r="AL5" s="133">
        <v>34</v>
      </c>
      <c r="AM5" s="133">
        <v>35</v>
      </c>
      <c r="AN5" s="133">
        <v>36</v>
      </c>
      <c r="AO5" s="133">
        <v>37</v>
      </c>
      <c r="AP5" s="133">
        <v>38</v>
      </c>
      <c r="AQ5" s="133">
        <v>39</v>
      </c>
      <c r="AR5" s="133">
        <v>40</v>
      </c>
      <c r="AS5" s="133">
        <v>41</v>
      </c>
      <c r="AT5" s="133">
        <v>42</v>
      </c>
      <c r="AU5" s="133">
        <v>43</v>
      </c>
      <c r="AV5" s="133">
        <v>44</v>
      </c>
      <c r="AW5" s="133">
        <v>45</v>
      </c>
      <c r="AX5" s="133">
        <v>46</v>
      </c>
      <c r="AY5" s="133">
        <v>47</v>
      </c>
      <c r="AZ5" s="133">
        <v>48</v>
      </c>
      <c r="BA5" s="133">
        <v>49</v>
      </c>
      <c r="BB5" s="133">
        <v>50</v>
      </c>
      <c r="BC5" s="133">
        <v>51</v>
      </c>
      <c r="BD5" s="133">
        <v>52</v>
      </c>
      <c r="BE5" s="133">
        <v>53</v>
      </c>
      <c r="BF5" s="133">
        <v>54</v>
      </c>
      <c r="BG5" s="133">
        <v>55</v>
      </c>
      <c r="BH5" s="133">
        <v>56</v>
      </c>
      <c r="BI5" s="133">
        <v>57</v>
      </c>
      <c r="BJ5" s="133">
        <v>58</v>
      </c>
      <c r="BK5" s="133"/>
      <c r="BL5" s="133">
        <v>59</v>
      </c>
      <c r="BM5" s="133">
        <v>60</v>
      </c>
      <c r="BN5" s="133">
        <v>61</v>
      </c>
      <c r="BO5" s="133">
        <v>62</v>
      </c>
      <c r="BP5" s="133">
        <v>63</v>
      </c>
      <c r="BQ5" s="133">
        <v>64</v>
      </c>
      <c r="BR5" s="133">
        <v>65</v>
      </c>
      <c r="BS5" s="133">
        <v>66</v>
      </c>
      <c r="BT5" s="133">
        <v>67</v>
      </c>
      <c r="BU5" s="133">
        <v>68</v>
      </c>
      <c r="BV5" s="133">
        <v>69</v>
      </c>
      <c r="BW5" s="133">
        <v>70</v>
      </c>
      <c r="BX5" s="133">
        <v>71</v>
      </c>
      <c r="BY5" s="133">
        <v>72</v>
      </c>
      <c r="BZ5" s="133"/>
      <c r="CA5" s="133">
        <v>73</v>
      </c>
      <c r="CB5" s="133">
        <v>74</v>
      </c>
      <c r="CC5" s="133">
        <v>75</v>
      </c>
      <c r="CD5" s="133">
        <v>76</v>
      </c>
      <c r="CE5" s="133">
        <v>77</v>
      </c>
      <c r="CF5" s="133">
        <v>78</v>
      </c>
      <c r="CG5" s="133">
        <v>79</v>
      </c>
      <c r="CH5" s="133"/>
      <c r="CI5" s="133">
        <v>80</v>
      </c>
      <c r="CJ5" s="133">
        <v>81</v>
      </c>
      <c r="CK5" s="133">
        <v>82</v>
      </c>
      <c r="CL5" s="133">
        <v>83</v>
      </c>
      <c r="CM5" s="133">
        <v>84</v>
      </c>
      <c r="CN5" s="133">
        <v>85</v>
      </c>
      <c r="CO5" s="133">
        <v>86</v>
      </c>
      <c r="CP5" s="133">
        <v>87</v>
      </c>
      <c r="CQ5" s="133"/>
      <c r="CR5" s="133">
        <v>88</v>
      </c>
      <c r="CS5" s="133">
        <v>89</v>
      </c>
      <c r="CT5" s="133">
        <v>90</v>
      </c>
      <c r="CU5" s="133"/>
    </row>
    <row r="6" spans="1:99" s="9" customFormat="1" ht="19.5" customHeight="1" x14ac:dyDescent="0.2">
      <c r="A6" s="4"/>
      <c r="B6" s="180"/>
      <c r="C6" s="477" t="s">
        <v>470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19"/>
      <c r="AC6" s="26"/>
      <c r="AD6" s="477" t="s">
        <v>471</v>
      </c>
      <c r="AE6" s="30"/>
      <c r="AF6" s="7"/>
      <c r="AG6" s="7"/>
      <c r="AH6" s="7"/>
      <c r="AI6" s="30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19"/>
      <c r="BH6" s="19"/>
      <c r="BI6" s="19"/>
      <c r="BJ6" s="26"/>
      <c r="BK6" s="477" t="s">
        <v>472</v>
      </c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30"/>
      <c r="BZ6" s="477" t="s">
        <v>163</v>
      </c>
      <c r="CA6" s="7"/>
      <c r="CB6" s="7"/>
      <c r="CC6" s="7"/>
      <c r="CD6" s="7"/>
      <c r="CE6" s="7"/>
      <c r="CF6" s="7"/>
      <c r="CG6" s="26"/>
      <c r="CH6" s="477" t="s">
        <v>164</v>
      </c>
      <c r="CI6" s="7"/>
      <c r="CJ6" s="7"/>
      <c r="CK6" s="7"/>
      <c r="CL6" s="7"/>
      <c r="CM6" s="8"/>
      <c r="CN6" s="7"/>
      <c r="CO6" s="19"/>
      <c r="CP6" s="19"/>
      <c r="CQ6" s="477" t="s">
        <v>473</v>
      </c>
      <c r="CR6" s="7"/>
      <c r="CS6" s="7"/>
      <c r="CT6" s="26"/>
      <c r="CU6" s="479" t="s">
        <v>166</v>
      </c>
    </row>
    <row r="7" spans="1:99" s="15" customFormat="1" ht="148.5" customHeight="1" thickBot="1" x14ac:dyDescent="0.2">
      <c r="A7" s="10"/>
      <c r="B7" s="181" t="s">
        <v>0</v>
      </c>
      <c r="C7" s="478"/>
      <c r="D7" s="13" t="s">
        <v>474</v>
      </c>
      <c r="E7" s="13" t="s">
        <v>475</v>
      </c>
      <c r="F7" s="13" t="s">
        <v>476</v>
      </c>
      <c r="G7" s="13" t="s">
        <v>477</v>
      </c>
      <c r="H7" s="13" t="s">
        <v>478</v>
      </c>
      <c r="I7" s="13" t="s">
        <v>170</v>
      </c>
      <c r="J7" s="13" t="s">
        <v>82</v>
      </c>
      <c r="K7" s="13" t="s">
        <v>74</v>
      </c>
      <c r="L7" s="13" t="s">
        <v>479</v>
      </c>
      <c r="M7" s="13" t="s">
        <v>480</v>
      </c>
      <c r="N7" s="13" t="s">
        <v>481</v>
      </c>
      <c r="O7" s="13" t="s">
        <v>482</v>
      </c>
      <c r="P7" s="13" t="s">
        <v>483</v>
      </c>
      <c r="Q7" s="13" t="s">
        <v>174</v>
      </c>
      <c r="R7" s="13" t="s">
        <v>175</v>
      </c>
      <c r="S7" s="13" t="s">
        <v>484</v>
      </c>
      <c r="T7" s="13" t="s">
        <v>485</v>
      </c>
      <c r="U7" s="13" t="s">
        <v>486</v>
      </c>
      <c r="V7" s="13" t="s">
        <v>487</v>
      </c>
      <c r="W7" s="13" t="s">
        <v>488</v>
      </c>
      <c r="X7" s="13" t="s">
        <v>489</v>
      </c>
      <c r="Y7" s="13" t="s">
        <v>490</v>
      </c>
      <c r="Z7" s="13" t="s">
        <v>491</v>
      </c>
      <c r="AA7" s="13" t="s">
        <v>492</v>
      </c>
      <c r="AB7" s="13" t="s">
        <v>493</v>
      </c>
      <c r="AC7" s="57" t="s">
        <v>494</v>
      </c>
      <c r="AD7" s="478"/>
      <c r="AE7" s="57" t="s">
        <v>495</v>
      </c>
      <c r="AF7" s="13" t="s">
        <v>496</v>
      </c>
      <c r="AG7" s="13" t="s">
        <v>497</v>
      </c>
      <c r="AH7" s="13" t="s">
        <v>498</v>
      </c>
      <c r="AI7" s="57" t="s">
        <v>499</v>
      </c>
      <c r="AJ7" s="13" t="s">
        <v>500</v>
      </c>
      <c r="AK7" s="13" t="s">
        <v>501</v>
      </c>
      <c r="AL7" s="13" t="s">
        <v>502</v>
      </c>
      <c r="AM7" s="13" t="s">
        <v>503</v>
      </c>
      <c r="AN7" s="13" t="s">
        <v>504</v>
      </c>
      <c r="AO7" s="13" t="s">
        <v>505</v>
      </c>
      <c r="AP7" s="13" t="s">
        <v>506</v>
      </c>
      <c r="AQ7" s="13" t="s">
        <v>507</v>
      </c>
      <c r="AR7" s="13" t="s">
        <v>508</v>
      </c>
      <c r="AS7" s="13" t="s">
        <v>509</v>
      </c>
      <c r="AT7" s="13" t="s">
        <v>510</v>
      </c>
      <c r="AU7" s="13" t="s">
        <v>511</v>
      </c>
      <c r="AV7" s="13" t="s">
        <v>512</v>
      </c>
      <c r="AW7" s="13" t="s">
        <v>513</v>
      </c>
      <c r="AX7" s="13" t="s">
        <v>514</v>
      </c>
      <c r="AY7" s="13" t="s">
        <v>515</v>
      </c>
      <c r="AZ7" s="13" t="s">
        <v>516</v>
      </c>
      <c r="BA7" s="13" t="s">
        <v>517</v>
      </c>
      <c r="BB7" s="13" t="s">
        <v>518</v>
      </c>
      <c r="BC7" s="13" t="s">
        <v>206</v>
      </c>
      <c r="BD7" s="13" t="s">
        <v>519</v>
      </c>
      <c r="BE7" s="13" t="s">
        <v>520</v>
      </c>
      <c r="BF7" s="13" t="s">
        <v>521</v>
      </c>
      <c r="BG7" s="20" t="s">
        <v>522</v>
      </c>
      <c r="BH7" s="20" t="s">
        <v>523</v>
      </c>
      <c r="BI7" s="20" t="s">
        <v>524</v>
      </c>
      <c r="BJ7" s="27" t="s">
        <v>525</v>
      </c>
      <c r="BK7" s="478"/>
      <c r="BL7" s="13" t="s">
        <v>526</v>
      </c>
      <c r="BM7" s="13" t="s">
        <v>527</v>
      </c>
      <c r="BN7" s="13" t="s">
        <v>213</v>
      </c>
      <c r="BO7" s="13" t="s">
        <v>528</v>
      </c>
      <c r="BP7" s="13" t="s">
        <v>529</v>
      </c>
      <c r="BQ7" s="13" t="s">
        <v>530</v>
      </c>
      <c r="BR7" s="14" t="s">
        <v>531</v>
      </c>
      <c r="BS7" s="13" t="s">
        <v>532</v>
      </c>
      <c r="BT7" s="13" t="s">
        <v>533</v>
      </c>
      <c r="BU7" s="13" t="s">
        <v>220</v>
      </c>
      <c r="BV7" s="13" t="s">
        <v>534</v>
      </c>
      <c r="BW7" s="13" t="s">
        <v>535</v>
      </c>
      <c r="BX7" s="13" t="s">
        <v>536</v>
      </c>
      <c r="BY7" s="57" t="s">
        <v>537</v>
      </c>
      <c r="BZ7" s="478"/>
      <c r="CA7" s="13" t="s">
        <v>538</v>
      </c>
      <c r="CB7" s="13" t="s">
        <v>76</v>
      </c>
      <c r="CC7" s="14" t="s">
        <v>539</v>
      </c>
      <c r="CD7" s="13" t="s">
        <v>540</v>
      </c>
      <c r="CE7" s="13" t="s">
        <v>541</v>
      </c>
      <c r="CF7" s="14" t="s">
        <v>542</v>
      </c>
      <c r="CG7" s="27" t="s">
        <v>228</v>
      </c>
      <c r="CH7" s="478"/>
      <c r="CI7" s="13" t="s">
        <v>543</v>
      </c>
      <c r="CJ7" s="13" t="s">
        <v>544</v>
      </c>
      <c r="CK7" s="13" t="s">
        <v>545</v>
      </c>
      <c r="CL7" s="13" t="s">
        <v>546</v>
      </c>
      <c r="CM7" s="13" t="s">
        <v>547</v>
      </c>
      <c r="CN7" s="13" t="s">
        <v>548</v>
      </c>
      <c r="CO7" s="14" t="s">
        <v>549</v>
      </c>
      <c r="CP7" s="59" t="s">
        <v>550</v>
      </c>
      <c r="CQ7" s="478"/>
      <c r="CR7" s="13" t="s">
        <v>551</v>
      </c>
      <c r="CS7" s="13" t="s">
        <v>552</v>
      </c>
      <c r="CT7" s="27" t="s">
        <v>553</v>
      </c>
      <c r="CU7" s="480"/>
    </row>
    <row r="8" spans="1:99" s="18" customFormat="1" ht="53.25" customHeight="1" thickTop="1" x14ac:dyDescent="0.15">
      <c r="A8" s="137" t="s">
        <v>554</v>
      </c>
      <c r="B8" s="138">
        <v>19494</v>
      </c>
      <c r="C8" s="188">
        <v>15474</v>
      </c>
      <c r="D8" s="140">
        <v>2</v>
      </c>
      <c r="E8" s="140">
        <v>116</v>
      </c>
      <c r="F8" s="140">
        <v>120</v>
      </c>
      <c r="G8" s="140">
        <v>124</v>
      </c>
      <c r="H8" s="140">
        <v>24</v>
      </c>
      <c r="I8" s="140">
        <v>5066</v>
      </c>
      <c r="J8" s="140">
        <v>205</v>
      </c>
      <c r="K8" s="140">
        <v>1</v>
      </c>
      <c r="L8" s="140">
        <v>157</v>
      </c>
      <c r="M8" s="140">
        <v>684</v>
      </c>
      <c r="N8" s="140">
        <v>4</v>
      </c>
      <c r="O8" s="140">
        <v>5</v>
      </c>
      <c r="P8" s="140">
        <v>1</v>
      </c>
      <c r="Q8" s="140">
        <v>96</v>
      </c>
      <c r="R8" s="140">
        <v>875</v>
      </c>
      <c r="S8" s="140">
        <v>11</v>
      </c>
      <c r="T8" s="140">
        <v>95</v>
      </c>
      <c r="U8" s="140">
        <v>62</v>
      </c>
      <c r="V8" s="140">
        <v>144</v>
      </c>
      <c r="W8" s="140">
        <v>545</v>
      </c>
      <c r="X8" s="140">
        <v>2419</v>
      </c>
      <c r="Y8" s="140">
        <v>5</v>
      </c>
      <c r="Z8" s="140">
        <v>6</v>
      </c>
      <c r="AA8" s="140">
        <v>171</v>
      </c>
      <c r="AB8" s="140">
        <v>4535</v>
      </c>
      <c r="AC8" s="140">
        <v>1</v>
      </c>
      <c r="AD8" s="189">
        <v>671</v>
      </c>
      <c r="AE8" s="143">
        <v>4</v>
      </c>
      <c r="AF8" s="143">
        <v>2</v>
      </c>
      <c r="AG8" s="143">
        <v>2</v>
      </c>
      <c r="AH8" s="143">
        <v>1</v>
      </c>
      <c r="AI8" s="143">
        <v>3</v>
      </c>
      <c r="AJ8" s="143">
        <v>4</v>
      </c>
      <c r="AK8" s="143">
        <v>1</v>
      </c>
      <c r="AL8" s="143">
        <v>2</v>
      </c>
      <c r="AM8" s="143">
        <v>16</v>
      </c>
      <c r="AN8" s="143">
        <v>8</v>
      </c>
      <c r="AO8" s="143">
        <v>3</v>
      </c>
      <c r="AP8" s="143">
        <v>6</v>
      </c>
      <c r="AQ8" s="143">
        <v>10</v>
      </c>
      <c r="AR8" s="143">
        <v>3</v>
      </c>
      <c r="AS8" s="143">
        <v>2</v>
      </c>
      <c r="AT8" s="143">
        <v>7</v>
      </c>
      <c r="AU8" s="143">
        <v>1</v>
      </c>
      <c r="AV8" s="143">
        <v>2</v>
      </c>
      <c r="AW8" s="143">
        <v>2</v>
      </c>
      <c r="AX8" s="143">
        <v>31</v>
      </c>
      <c r="AY8" s="143">
        <v>469</v>
      </c>
      <c r="AZ8" s="143">
        <v>5</v>
      </c>
      <c r="BA8" s="143">
        <v>2</v>
      </c>
      <c r="BB8" s="143">
        <v>1</v>
      </c>
      <c r="BC8" s="143">
        <v>45</v>
      </c>
      <c r="BD8" s="143">
        <v>23</v>
      </c>
      <c r="BE8" s="143">
        <v>8</v>
      </c>
      <c r="BF8" s="143">
        <v>1</v>
      </c>
      <c r="BG8" s="143">
        <v>1</v>
      </c>
      <c r="BH8" s="143">
        <v>1</v>
      </c>
      <c r="BI8" s="143">
        <v>4</v>
      </c>
      <c r="BJ8" s="143">
        <v>1</v>
      </c>
      <c r="BK8" s="190">
        <v>58</v>
      </c>
      <c r="BL8" s="140">
        <v>1</v>
      </c>
      <c r="BM8" s="140">
        <v>1</v>
      </c>
      <c r="BN8" s="140">
        <v>9</v>
      </c>
      <c r="BO8" s="140">
        <v>3</v>
      </c>
      <c r="BP8" s="140">
        <v>3</v>
      </c>
      <c r="BQ8" s="140">
        <v>3</v>
      </c>
      <c r="BR8" s="140">
        <v>2</v>
      </c>
      <c r="BS8" s="140">
        <v>5</v>
      </c>
      <c r="BT8" s="140">
        <v>4</v>
      </c>
      <c r="BU8" s="140">
        <v>2</v>
      </c>
      <c r="BV8" s="140">
        <v>22</v>
      </c>
      <c r="BW8" s="140">
        <v>1</v>
      </c>
      <c r="BX8" s="140">
        <v>1</v>
      </c>
      <c r="BY8" s="140">
        <v>1</v>
      </c>
      <c r="BZ8" s="184">
        <v>263</v>
      </c>
      <c r="CA8" s="140">
        <v>26</v>
      </c>
      <c r="CB8" s="140">
        <v>4</v>
      </c>
      <c r="CC8" s="140">
        <v>13</v>
      </c>
      <c r="CD8" s="140">
        <v>11</v>
      </c>
      <c r="CE8" s="140">
        <v>1</v>
      </c>
      <c r="CF8" s="140">
        <v>4</v>
      </c>
      <c r="CG8" s="140">
        <v>204</v>
      </c>
      <c r="CH8" s="211">
        <v>2976</v>
      </c>
      <c r="CI8" s="140">
        <v>4</v>
      </c>
      <c r="CJ8" s="140">
        <v>27</v>
      </c>
      <c r="CK8" s="140">
        <v>2729</v>
      </c>
      <c r="CL8" s="140">
        <v>4</v>
      </c>
      <c r="CM8" s="140">
        <v>1</v>
      </c>
      <c r="CN8" s="140">
        <v>148</v>
      </c>
      <c r="CO8" s="140">
        <v>61</v>
      </c>
      <c r="CP8" s="140">
        <v>2</v>
      </c>
      <c r="CQ8" s="211">
        <v>45</v>
      </c>
      <c r="CR8" s="140">
        <v>36</v>
      </c>
      <c r="CS8" s="140">
        <v>8</v>
      </c>
      <c r="CT8" s="140">
        <v>1</v>
      </c>
      <c r="CU8" s="186">
        <v>7</v>
      </c>
    </row>
    <row r="9" spans="1:99" s="36" customFormat="1" ht="53.25" customHeight="1" x14ac:dyDescent="0.15">
      <c r="A9" s="145" t="s">
        <v>555</v>
      </c>
      <c r="B9" s="146">
        <v>7759</v>
      </c>
      <c r="C9" s="188">
        <v>6378</v>
      </c>
      <c r="D9" s="175">
        <v>1</v>
      </c>
      <c r="E9" s="175">
        <v>22</v>
      </c>
      <c r="F9" s="175">
        <v>26</v>
      </c>
      <c r="G9" s="175">
        <v>38</v>
      </c>
      <c r="H9" s="175">
        <v>16</v>
      </c>
      <c r="I9" s="175">
        <v>2439</v>
      </c>
      <c r="J9" s="175">
        <v>81</v>
      </c>
      <c r="K9" s="148">
        <v>0</v>
      </c>
      <c r="L9" s="175">
        <v>58</v>
      </c>
      <c r="M9" s="175">
        <v>206</v>
      </c>
      <c r="N9" s="175">
        <v>3</v>
      </c>
      <c r="O9" s="175">
        <v>4</v>
      </c>
      <c r="P9" s="175">
        <v>0</v>
      </c>
      <c r="Q9" s="175">
        <v>53</v>
      </c>
      <c r="R9" s="148">
        <v>549</v>
      </c>
      <c r="S9" s="175">
        <v>3</v>
      </c>
      <c r="T9" s="175">
        <v>57</v>
      </c>
      <c r="U9" s="175">
        <v>24</v>
      </c>
      <c r="V9" s="175">
        <v>54</v>
      </c>
      <c r="W9" s="175">
        <v>94</v>
      </c>
      <c r="X9" s="175">
        <v>789</v>
      </c>
      <c r="Y9" s="175">
        <v>1</v>
      </c>
      <c r="Z9" s="175">
        <v>3</v>
      </c>
      <c r="AA9" s="175">
        <v>61</v>
      </c>
      <c r="AB9" s="213">
        <v>1796</v>
      </c>
      <c r="AC9" s="176"/>
      <c r="AD9" s="189">
        <v>381</v>
      </c>
      <c r="AE9" s="175">
        <v>1</v>
      </c>
      <c r="AF9" s="175">
        <v>1</v>
      </c>
      <c r="AG9" s="175">
        <v>2</v>
      </c>
      <c r="AH9" s="175">
        <v>1</v>
      </c>
      <c r="AI9" s="175">
        <v>3</v>
      </c>
      <c r="AJ9" s="175">
        <v>3</v>
      </c>
      <c r="AK9" s="175">
        <v>0</v>
      </c>
      <c r="AL9" s="175">
        <v>1</v>
      </c>
      <c r="AM9" s="175">
        <v>8</v>
      </c>
      <c r="AN9" s="175">
        <v>3</v>
      </c>
      <c r="AO9" s="175">
        <v>3</v>
      </c>
      <c r="AP9" s="175">
        <v>2</v>
      </c>
      <c r="AQ9" s="175">
        <v>6</v>
      </c>
      <c r="AR9" s="175">
        <v>3</v>
      </c>
      <c r="AS9" s="175">
        <v>1</v>
      </c>
      <c r="AT9" s="175">
        <v>7</v>
      </c>
      <c r="AU9" s="175">
        <v>0</v>
      </c>
      <c r="AV9" s="175">
        <v>1</v>
      </c>
      <c r="AW9" s="175">
        <v>0</v>
      </c>
      <c r="AX9" s="175">
        <v>15</v>
      </c>
      <c r="AY9" s="175">
        <v>269</v>
      </c>
      <c r="AZ9" s="175">
        <v>2</v>
      </c>
      <c r="BA9" s="175"/>
      <c r="BB9" s="175">
        <v>1</v>
      </c>
      <c r="BC9" s="175">
        <v>26</v>
      </c>
      <c r="BD9" s="175">
        <v>10</v>
      </c>
      <c r="BE9" s="175">
        <v>6</v>
      </c>
      <c r="BF9" s="175">
        <v>1</v>
      </c>
      <c r="BG9" s="148">
        <v>1</v>
      </c>
      <c r="BH9" s="148">
        <v>1</v>
      </c>
      <c r="BI9" s="148">
        <v>3</v>
      </c>
      <c r="BJ9" s="214"/>
      <c r="BK9" s="190">
        <v>46</v>
      </c>
      <c r="BL9" s="175">
        <v>1</v>
      </c>
      <c r="BM9" s="175"/>
      <c r="BN9" s="175">
        <v>7</v>
      </c>
      <c r="BO9" s="175">
        <v>3</v>
      </c>
      <c r="BP9" s="175">
        <v>1</v>
      </c>
      <c r="BQ9" s="175">
        <v>1</v>
      </c>
      <c r="BR9" s="175"/>
      <c r="BS9" s="175">
        <v>5</v>
      </c>
      <c r="BT9" s="175">
        <v>3</v>
      </c>
      <c r="BU9" s="175">
        <v>1</v>
      </c>
      <c r="BV9" s="175">
        <v>22</v>
      </c>
      <c r="BW9" s="175"/>
      <c r="BX9" s="204">
        <v>1</v>
      </c>
      <c r="BY9" s="204">
        <v>1</v>
      </c>
      <c r="BZ9" s="219">
        <v>117</v>
      </c>
      <c r="CA9" s="175">
        <v>16</v>
      </c>
      <c r="CB9" s="175">
        <v>1</v>
      </c>
      <c r="CC9" s="175">
        <v>8</v>
      </c>
      <c r="CD9" s="175">
        <v>5</v>
      </c>
      <c r="CE9" s="175">
        <v>0</v>
      </c>
      <c r="CF9" s="175">
        <v>1</v>
      </c>
      <c r="CG9" s="176">
        <v>86</v>
      </c>
      <c r="CH9" s="212">
        <v>811</v>
      </c>
      <c r="CI9" s="175">
        <v>1</v>
      </c>
      <c r="CJ9" s="175">
        <v>7</v>
      </c>
      <c r="CK9" s="175">
        <v>703</v>
      </c>
      <c r="CL9" s="175">
        <v>2</v>
      </c>
      <c r="CM9" s="175">
        <v>1</v>
      </c>
      <c r="CN9" s="175">
        <v>63</v>
      </c>
      <c r="CO9" s="175">
        <v>34</v>
      </c>
      <c r="CP9" s="213"/>
      <c r="CQ9" s="190">
        <v>25</v>
      </c>
      <c r="CR9" s="175">
        <v>19</v>
      </c>
      <c r="CS9" s="175">
        <v>5</v>
      </c>
      <c r="CT9" s="176">
        <v>1</v>
      </c>
      <c r="CU9" s="191">
        <v>1</v>
      </c>
    </row>
    <row r="10" spans="1:99" s="79" customFormat="1" ht="53.25" customHeight="1" x14ac:dyDescent="0.15">
      <c r="A10" s="153" t="s">
        <v>40</v>
      </c>
      <c r="B10" s="146">
        <v>3676</v>
      </c>
      <c r="C10" s="220">
        <v>2342</v>
      </c>
      <c r="D10" s="156">
        <v>1</v>
      </c>
      <c r="E10" s="156">
        <v>16</v>
      </c>
      <c r="F10" s="156">
        <v>6</v>
      </c>
      <c r="G10" s="156">
        <v>23</v>
      </c>
      <c r="H10" s="156">
        <v>1</v>
      </c>
      <c r="I10" s="156">
        <v>746</v>
      </c>
      <c r="J10" s="156">
        <v>28</v>
      </c>
      <c r="K10" s="156"/>
      <c r="L10" s="156">
        <v>38</v>
      </c>
      <c r="M10" s="156">
        <v>111</v>
      </c>
      <c r="N10" s="156"/>
      <c r="O10" s="156">
        <v>1</v>
      </c>
      <c r="P10" s="156"/>
      <c r="Q10" s="156">
        <v>11</v>
      </c>
      <c r="R10" s="156">
        <v>104</v>
      </c>
      <c r="S10" s="156"/>
      <c r="T10" s="156">
        <v>7</v>
      </c>
      <c r="U10" s="156">
        <v>10</v>
      </c>
      <c r="V10" s="156">
        <v>3</v>
      </c>
      <c r="W10" s="156">
        <v>46</v>
      </c>
      <c r="X10" s="156">
        <v>535</v>
      </c>
      <c r="Y10" s="156">
        <v>4</v>
      </c>
      <c r="Z10" s="156"/>
      <c r="AA10" s="156">
        <v>17</v>
      </c>
      <c r="AB10" s="157">
        <v>634</v>
      </c>
      <c r="AC10" s="158"/>
      <c r="AD10" s="221">
        <v>72</v>
      </c>
      <c r="AE10" s="156">
        <v>3</v>
      </c>
      <c r="AF10" s="156">
        <v>1</v>
      </c>
      <c r="AG10" s="156"/>
      <c r="AH10" s="156"/>
      <c r="AI10" s="156"/>
      <c r="AJ10" s="156"/>
      <c r="AK10" s="156"/>
      <c r="AL10" s="156"/>
      <c r="AM10" s="156">
        <v>1</v>
      </c>
      <c r="AN10" s="156"/>
      <c r="AO10" s="156"/>
      <c r="AP10" s="156">
        <v>1</v>
      </c>
      <c r="AQ10" s="156">
        <v>2</v>
      </c>
      <c r="AR10" s="156"/>
      <c r="AS10" s="156"/>
      <c r="AT10" s="156"/>
      <c r="AU10" s="156"/>
      <c r="AV10" s="156">
        <v>1</v>
      </c>
      <c r="AW10" s="156">
        <v>1</v>
      </c>
      <c r="AX10" s="156">
        <v>10</v>
      </c>
      <c r="AY10" s="156">
        <v>37</v>
      </c>
      <c r="AZ10" s="156"/>
      <c r="BA10" s="156"/>
      <c r="BB10" s="156"/>
      <c r="BC10" s="156">
        <v>8</v>
      </c>
      <c r="BD10" s="156">
        <v>6</v>
      </c>
      <c r="BE10" s="156"/>
      <c r="BF10" s="156"/>
      <c r="BG10" s="157"/>
      <c r="BH10" s="157"/>
      <c r="BI10" s="157">
        <v>1</v>
      </c>
      <c r="BJ10" s="158"/>
      <c r="BK10" s="212">
        <v>1</v>
      </c>
      <c r="BL10" s="156"/>
      <c r="BM10" s="156"/>
      <c r="BN10" s="156"/>
      <c r="BO10" s="156"/>
      <c r="BP10" s="156"/>
      <c r="BQ10" s="156"/>
      <c r="BR10" s="156"/>
      <c r="BS10" s="156"/>
      <c r="BT10" s="156">
        <v>1</v>
      </c>
      <c r="BU10" s="156"/>
      <c r="BV10" s="156"/>
      <c r="BW10" s="156"/>
      <c r="BX10" s="159"/>
      <c r="BY10" s="159"/>
      <c r="BZ10" s="194">
        <v>46</v>
      </c>
      <c r="CA10" s="156">
        <v>3</v>
      </c>
      <c r="CB10" s="156">
        <v>3</v>
      </c>
      <c r="CC10" s="156">
        <v>2</v>
      </c>
      <c r="CD10" s="156">
        <v>1</v>
      </c>
      <c r="CE10" s="156">
        <v>1</v>
      </c>
      <c r="CF10" s="156">
        <v>1</v>
      </c>
      <c r="CG10" s="158">
        <v>35</v>
      </c>
      <c r="CH10" s="212">
        <v>1208</v>
      </c>
      <c r="CI10" s="156"/>
      <c r="CJ10" s="156">
        <v>16</v>
      </c>
      <c r="CK10" s="156">
        <v>1169</v>
      </c>
      <c r="CL10" s="156"/>
      <c r="CM10" s="156"/>
      <c r="CN10" s="156">
        <v>7</v>
      </c>
      <c r="CO10" s="156">
        <v>14</v>
      </c>
      <c r="CP10" s="157">
        <v>2</v>
      </c>
      <c r="CQ10" s="212">
        <v>4</v>
      </c>
      <c r="CR10" s="156">
        <v>4</v>
      </c>
      <c r="CS10" s="156"/>
      <c r="CT10" s="158"/>
      <c r="CU10" s="195">
        <v>3</v>
      </c>
    </row>
    <row r="11" spans="1:99" s="36" customFormat="1" ht="53.25" customHeight="1" x14ac:dyDescent="0.15">
      <c r="A11" s="153" t="s">
        <v>41</v>
      </c>
      <c r="B11" s="154">
        <v>498</v>
      </c>
      <c r="C11" s="192">
        <v>471</v>
      </c>
      <c r="D11" s="161">
        <v>0</v>
      </c>
      <c r="E11" s="161">
        <v>1</v>
      </c>
      <c r="F11" s="161"/>
      <c r="G11" s="161"/>
      <c r="H11" s="161"/>
      <c r="I11" s="161">
        <v>142</v>
      </c>
      <c r="J11" s="161">
        <v>5</v>
      </c>
      <c r="K11" s="161"/>
      <c r="L11" s="161">
        <v>6</v>
      </c>
      <c r="M11" s="161">
        <v>48</v>
      </c>
      <c r="N11" s="161"/>
      <c r="O11" s="161"/>
      <c r="P11" s="161">
        <v>1</v>
      </c>
      <c r="Q11" s="161">
        <v>4</v>
      </c>
      <c r="R11" s="161">
        <v>17</v>
      </c>
      <c r="S11" s="161">
        <v>2</v>
      </c>
      <c r="T11" s="161">
        <v>9</v>
      </c>
      <c r="U11" s="161"/>
      <c r="V11" s="161">
        <v>1</v>
      </c>
      <c r="W11" s="161">
        <v>8</v>
      </c>
      <c r="X11" s="161">
        <v>51</v>
      </c>
      <c r="Y11" s="161"/>
      <c r="Z11" s="161"/>
      <c r="AA11" s="161">
        <v>31</v>
      </c>
      <c r="AB11" s="164">
        <v>145</v>
      </c>
      <c r="AC11" s="162"/>
      <c r="AD11" s="193">
        <v>6</v>
      </c>
      <c r="AE11" s="161"/>
      <c r="AF11" s="161"/>
      <c r="AG11" s="161"/>
      <c r="AH11" s="161"/>
      <c r="AI11" s="161"/>
      <c r="AJ11" s="161"/>
      <c r="AK11" s="161"/>
      <c r="AL11" s="161"/>
      <c r="AM11" s="161">
        <v>1</v>
      </c>
      <c r="AN11" s="161"/>
      <c r="AO11" s="161"/>
      <c r="AP11" s="161">
        <v>1</v>
      </c>
      <c r="AQ11" s="161"/>
      <c r="AR11" s="161"/>
      <c r="AS11" s="161"/>
      <c r="AT11" s="161"/>
      <c r="AU11" s="161"/>
      <c r="AV11" s="161"/>
      <c r="AW11" s="161"/>
      <c r="AX11" s="161">
        <v>1</v>
      </c>
      <c r="AY11" s="161"/>
      <c r="AZ11" s="161">
        <v>2</v>
      </c>
      <c r="BA11" s="161">
        <v>1</v>
      </c>
      <c r="BB11" s="161"/>
      <c r="BC11" s="161"/>
      <c r="BD11" s="161"/>
      <c r="BE11" s="161"/>
      <c r="BF11" s="161"/>
      <c r="BG11" s="164"/>
      <c r="BH11" s="164"/>
      <c r="BI11" s="164"/>
      <c r="BJ11" s="162"/>
      <c r="BK11" s="194" t="s">
        <v>563</v>
      </c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3"/>
      <c r="BY11" s="163"/>
      <c r="BZ11" s="194">
        <v>5</v>
      </c>
      <c r="CA11" s="161"/>
      <c r="CB11" s="161"/>
      <c r="CC11" s="161">
        <v>1</v>
      </c>
      <c r="CD11" s="161"/>
      <c r="CE11" s="161"/>
      <c r="CF11" s="161"/>
      <c r="CG11" s="162">
        <v>4</v>
      </c>
      <c r="CH11" s="194">
        <v>15</v>
      </c>
      <c r="CI11" s="161">
        <v>1</v>
      </c>
      <c r="CJ11" s="161"/>
      <c r="CK11" s="161">
        <v>13</v>
      </c>
      <c r="CL11" s="161"/>
      <c r="CM11" s="161"/>
      <c r="CN11" s="161">
        <v>1</v>
      </c>
      <c r="CO11" s="161"/>
      <c r="CP11" s="164"/>
      <c r="CQ11" s="194">
        <v>1</v>
      </c>
      <c r="CR11" s="161"/>
      <c r="CS11" s="161">
        <v>1</v>
      </c>
      <c r="CT11" s="162"/>
      <c r="CU11" s="195"/>
    </row>
    <row r="12" spans="1:99" s="36" customFormat="1" ht="53.25" customHeight="1" x14ac:dyDescent="0.15">
      <c r="A12" s="153" t="s">
        <v>42</v>
      </c>
      <c r="B12" s="154">
        <v>508</v>
      </c>
      <c r="C12" s="192">
        <v>451</v>
      </c>
      <c r="D12" s="161"/>
      <c r="E12" s="161">
        <v>8</v>
      </c>
      <c r="F12" s="161"/>
      <c r="G12" s="161">
        <v>2</v>
      </c>
      <c r="H12" s="161"/>
      <c r="I12" s="161">
        <v>106</v>
      </c>
      <c r="J12" s="161">
        <v>8</v>
      </c>
      <c r="K12" s="161"/>
      <c r="L12" s="161">
        <v>1</v>
      </c>
      <c r="M12" s="161">
        <v>44</v>
      </c>
      <c r="N12" s="161"/>
      <c r="O12" s="161"/>
      <c r="P12" s="161"/>
      <c r="Q12" s="161">
        <v>2</v>
      </c>
      <c r="R12" s="161">
        <v>8</v>
      </c>
      <c r="S12" s="161">
        <v>6</v>
      </c>
      <c r="T12" s="161"/>
      <c r="U12" s="161"/>
      <c r="V12" s="161">
        <v>6</v>
      </c>
      <c r="W12" s="161"/>
      <c r="X12" s="161">
        <v>57</v>
      </c>
      <c r="Y12" s="161"/>
      <c r="Z12" s="161"/>
      <c r="AA12" s="161">
        <v>5</v>
      </c>
      <c r="AB12" s="164">
        <v>198</v>
      </c>
      <c r="AC12" s="162"/>
      <c r="AD12" s="193">
        <v>6</v>
      </c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>
        <v>1</v>
      </c>
      <c r="AX12" s="161"/>
      <c r="AY12" s="161">
        <v>3</v>
      </c>
      <c r="AZ12" s="161"/>
      <c r="BA12" s="161"/>
      <c r="BB12" s="161"/>
      <c r="BC12" s="161">
        <v>2</v>
      </c>
      <c r="BD12" s="161"/>
      <c r="BE12" s="161"/>
      <c r="BF12" s="161"/>
      <c r="BG12" s="164"/>
      <c r="BH12" s="164"/>
      <c r="BI12" s="164"/>
      <c r="BJ12" s="162"/>
      <c r="BK12" s="194" t="s">
        <v>563</v>
      </c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3"/>
      <c r="BY12" s="163"/>
      <c r="BZ12" s="194">
        <v>9</v>
      </c>
      <c r="CA12" s="161">
        <v>1</v>
      </c>
      <c r="CB12" s="161"/>
      <c r="CC12" s="161"/>
      <c r="CD12" s="161"/>
      <c r="CE12" s="161"/>
      <c r="CF12" s="161"/>
      <c r="CG12" s="162">
        <v>8</v>
      </c>
      <c r="CH12" s="194">
        <v>42</v>
      </c>
      <c r="CI12" s="161"/>
      <c r="CJ12" s="161"/>
      <c r="CK12" s="161">
        <v>41</v>
      </c>
      <c r="CL12" s="161"/>
      <c r="CM12" s="161"/>
      <c r="CN12" s="161"/>
      <c r="CO12" s="161">
        <v>1</v>
      </c>
      <c r="CP12" s="164"/>
      <c r="CQ12" s="194" t="s">
        <v>563</v>
      </c>
      <c r="CR12" s="161"/>
      <c r="CS12" s="161"/>
      <c r="CT12" s="162"/>
      <c r="CU12" s="195"/>
    </row>
    <row r="13" spans="1:99" s="36" customFormat="1" ht="53.25" customHeight="1" x14ac:dyDescent="0.15">
      <c r="A13" s="153" t="s">
        <v>43</v>
      </c>
      <c r="B13" s="154">
        <v>453</v>
      </c>
      <c r="C13" s="192">
        <v>415</v>
      </c>
      <c r="D13" s="161"/>
      <c r="E13" s="161">
        <v>2</v>
      </c>
      <c r="F13" s="161"/>
      <c r="G13" s="161"/>
      <c r="H13" s="161">
        <v>1</v>
      </c>
      <c r="I13" s="161">
        <v>123</v>
      </c>
      <c r="J13" s="161">
        <v>1</v>
      </c>
      <c r="K13" s="161">
        <v>1</v>
      </c>
      <c r="L13" s="161">
        <v>1</v>
      </c>
      <c r="M13" s="161">
        <v>2</v>
      </c>
      <c r="N13" s="161"/>
      <c r="O13" s="161"/>
      <c r="P13" s="161"/>
      <c r="Q13" s="161">
        <v>6</v>
      </c>
      <c r="R13" s="161">
        <v>16</v>
      </c>
      <c r="S13" s="161"/>
      <c r="T13" s="161"/>
      <c r="U13" s="161"/>
      <c r="V13" s="161"/>
      <c r="W13" s="161">
        <v>1</v>
      </c>
      <c r="X13" s="161">
        <v>25</v>
      </c>
      <c r="Y13" s="161"/>
      <c r="Z13" s="161"/>
      <c r="AA13" s="161">
        <v>10</v>
      </c>
      <c r="AB13" s="164">
        <v>226</v>
      </c>
      <c r="AC13" s="162"/>
      <c r="AD13" s="193">
        <v>5</v>
      </c>
      <c r="AE13" s="161"/>
      <c r="AF13" s="161"/>
      <c r="AG13" s="161"/>
      <c r="AH13" s="161"/>
      <c r="AI13" s="161"/>
      <c r="AJ13" s="161"/>
      <c r="AK13" s="161"/>
      <c r="AL13" s="161"/>
      <c r="AM13" s="161"/>
      <c r="AN13" s="161">
        <v>1</v>
      </c>
      <c r="AO13" s="161"/>
      <c r="AP13" s="161"/>
      <c r="AQ13" s="161">
        <v>1</v>
      </c>
      <c r="AR13" s="161"/>
      <c r="AS13" s="161"/>
      <c r="AT13" s="161"/>
      <c r="AU13" s="161"/>
      <c r="AV13" s="161"/>
      <c r="AW13" s="161"/>
      <c r="AX13" s="161"/>
      <c r="AY13" s="161">
        <v>2</v>
      </c>
      <c r="AZ13" s="161">
        <v>1</v>
      </c>
      <c r="BA13" s="161"/>
      <c r="BB13" s="161"/>
      <c r="BC13" s="161"/>
      <c r="BD13" s="161"/>
      <c r="BE13" s="161"/>
      <c r="BF13" s="161"/>
      <c r="BG13" s="161"/>
      <c r="BH13" s="161"/>
      <c r="BI13" s="161"/>
      <c r="BJ13" s="208"/>
      <c r="BK13" s="194">
        <v>1</v>
      </c>
      <c r="BL13" s="161"/>
      <c r="BM13" s="161"/>
      <c r="BN13" s="161"/>
      <c r="BO13" s="161"/>
      <c r="BP13" s="161"/>
      <c r="BQ13" s="161"/>
      <c r="BR13" s="161">
        <v>1</v>
      </c>
      <c r="BS13" s="161"/>
      <c r="BT13" s="161"/>
      <c r="BU13" s="161"/>
      <c r="BV13" s="161"/>
      <c r="BW13" s="161"/>
      <c r="BX13" s="163"/>
      <c r="BY13" s="163"/>
      <c r="BZ13" s="194">
        <v>7</v>
      </c>
      <c r="CA13" s="161"/>
      <c r="CB13" s="161"/>
      <c r="CC13" s="161"/>
      <c r="CD13" s="161"/>
      <c r="CE13" s="161"/>
      <c r="CF13" s="161"/>
      <c r="CG13" s="162">
        <v>7</v>
      </c>
      <c r="CH13" s="194">
        <v>22</v>
      </c>
      <c r="CI13" s="161"/>
      <c r="CJ13" s="161"/>
      <c r="CK13" s="161">
        <v>13</v>
      </c>
      <c r="CL13" s="161"/>
      <c r="CM13" s="161"/>
      <c r="CN13" s="161">
        <v>9</v>
      </c>
      <c r="CO13" s="161"/>
      <c r="CP13" s="164"/>
      <c r="CQ13" s="194">
        <v>2</v>
      </c>
      <c r="CR13" s="161">
        <v>2</v>
      </c>
      <c r="CS13" s="161"/>
      <c r="CT13" s="162"/>
      <c r="CU13" s="195">
        <v>1</v>
      </c>
    </row>
    <row r="14" spans="1:99" s="36" customFormat="1" ht="53.25" customHeight="1" x14ac:dyDescent="0.15">
      <c r="A14" s="153" t="s">
        <v>44</v>
      </c>
      <c r="B14" s="154">
        <v>411</v>
      </c>
      <c r="C14" s="192">
        <v>373</v>
      </c>
      <c r="D14" s="161"/>
      <c r="E14" s="161">
        <v>7</v>
      </c>
      <c r="F14" s="161"/>
      <c r="G14" s="161"/>
      <c r="H14" s="161">
        <v>1</v>
      </c>
      <c r="I14" s="161">
        <v>126</v>
      </c>
      <c r="J14" s="161">
        <v>35</v>
      </c>
      <c r="K14" s="161"/>
      <c r="L14" s="161">
        <v>4</v>
      </c>
      <c r="M14" s="161">
        <v>16</v>
      </c>
      <c r="N14" s="161"/>
      <c r="O14" s="161"/>
      <c r="P14" s="161"/>
      <c r="Q14" s="161">
        <v>4</v>
      </c>
      <c r="R14" s="161">
        <v>15</v>
      </c>
      <c r="S14" s="161"/>
      <c r="T14" s="161">
        <v>9</v>
      </c>
      <c r="U14" s="161">
        <v>7</v>
      </c>
      <c r="V14" s="161">
        <v>4</v>
      </c>
      <c r="W14" s="161"/>
      <c r="X14" s="161">
        <v>67</v>
      </c>
      <c r="Y14" s="161"/>
      <c r="Z14" s="161">
        <v>2</v>
      </c>
      <c r="AA14" s="161">
        <v>6</v>
      </c>
      <c r="AB14" s="164">
        <v>70</v>
      </c>
      <c r="AC14" s="162"/>
      <c r="AD14" s="193">
        <v>1</v>
      </c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>
        <v>1</v>
      </c>
      <c r="AY14" s="161"/>
      <c r="AZ14" s="161"/>
      <c r="BA14" s="161"/>
      <c r="BB14" s="161"/>
      <c r="BC14" s="161"/>
      <c r="BD14" s="161"/>
      <c r="BE14" s="161"/>
      <c r="BF14" s="161"/>
      <c r="BH14" s="161"/>
      <c r="BI14" s="161"/>
      <c r="BJ14" s="208"/>
      <c r="BK14" s="194">
        <v>3</v>
      </c>
      <c r="BL14" s="161"/>
      <c r="BM14" s="161"/>
      <c r="BN14" s="161"/>
      <c r="BO14" s="161"/>
      <c r="BP14" s="161">
        <v>1</v>
      </c>
      <c r="BQ14" s="161">
        <v>2</v>
      </c>
      <c r="BR14" s="161"/>
      <c r="BS14" s="161"/>
      <c r="BT14" s="161"/>
      <c r="BU14" s="161"/>
      <c r="BV14" s="161"/>
      <c r="BW14" s="161"/>
      <c r="BX14" s="163"/>
      <c r="BY14" s="163"/>
      <c r="BZ14" s="194">
        <v>10</v>
      </c>
      <c r="CA14" s="161"/>
      <c r="CB14" s="161"/>
      <c r="CC14" s="161"/>
      <c r="CD14" s="161"/>
      <c r="CE14" s="161"/>
      <c r="CF14" s="161"/>
      <c r="CG14" s="162">
        <v>10</v>
      </c>
      <c r="CH14" s="194">
        <v>23</v>
      </c>
      <c r="CI14" s="161"/>
      <c r="CJ14" s="161"/>
      <c r="CK14" s="161">
        <v>19</v>
      </c>
      <c r="CL14" s="161"/>
      <c r="CM14" s="161"/>
      <c r="CN14" s="161">
        <v>4</v>
      </c>
      <c r="CO14" s="161"/>
      <c r="CP14" s="164"/>
      <c r="CQ14" s="194" t="s">
        <v>563</v>
      </c>
      <c r="CR14" s="161"/>
      <c r="CS14" s="161"/>
      <c r="CT14" s="162"/>
      <c r="CU14" s="195">
        <v>1</v>
      </c>
    </row>
    <row r="15" spans="1:99" s="36" customFormat="1" ht="53.25" customHeight="1" x14ac:dyDescent="0.15">
      <c r="A15" s="153" t="s">
        <v>556</v>
      </c>
      <c r="B15" s="154">
        <v>759</v>
      </c>
      <c r="C15" s="192">
        <v>666</v>
      </c>
      <c r="D15" s="161"/>
      <c r="E15" s="161">
        <v>12</v>
      </c>
      <c r="F15" s="161"/>
      <c r="G15" s="161">
        <v>10</v>
      </c>
      <c r="H15" s="161"/>
      <c r="I15" s="161">
        <v>203</v>
      </c>
      <c r="J15" s="161">
        <v>19</v>
      </c>
      <c r="K15" s="161"/>
      <c r="L15" s="161"/>
      <c r="M15" s="161">
        <v>42</v>
      </c>
      <c r="N15" s="161">
        <v>1</v>
      </c>
      <c r="O15" s="161"/>
      <c r="P15" s="161"/>
      <c r="Q15" s="161"/>
      <c r="R15" s="161">
        <v>14</v>
      </c>
      <c r="S15" s="161"/>
      <c r="T15" s="161">
        <v>5</v>
      </c>
      <c r="U15" s="161"/>
      <c r="V15" s="161">
        <v>13</v>
      </c>
      <c r="W15" s="161"/>
      <c r="X15" s="161">
        <v>111</v>
      </c>
      <c r="Y15" s="161"/>
      <c r="Z15" s="161"/>
      <c r="AA15" s="161"/>
      <c r="AB15" s="164">
        <v>236</v>
      </c>
      <c r="AC15" s="162"/>
      <c r="AD15" s="193">
        <v>6</v>
      </c>
      <c r="AE15" s="161"/>
      <c r="AF15" s="161"/>
      <c r="AG15" s="161"/>
      <c r="AH15" s="161"/>
      <c r="AI15" s="161"/>
      <c r="AJ15" s="161"/>
      <c r="AK15" s="161">
        <v>1</v>
      </c>
      <c r="AL15" s="161"/>
      <c r="AM15" s="161">
        <v>1</v>
      </c>
      <c r="AN15" s="161">
        <v>1</v>
      </c>
      <c r="AO15" s="161"/>
      <c r="AP15" s="161"/>
      <c r="AQ15" s="161"/>
      <c r="AR15" s="161"/>
      <c r="AS15" s="161"/>
      <c r="AT15" s="161"/>
      <c r="AU15" s="161">
        <v>1</v>
      </c>
      <c r="AV15" s="161"/>
      <c r="AW15" s="161"/>
      <c r="AX15" s="161"/>
      <c r="AY15" s="161">
        <v>1</v>
      </c>
      <c r="AZ15" s="161"/>
      <c r="BA15" s="161"/>
      <c r="BB15" s="161"/>
      <c r="BC15" s="161">
        <v>1</v>
      </c>
      <c r="BD15" s="161"/>
      <c r="BE15" s="161"/>
      <c r="BF15" s="161"/>
      <c r="BG15" s="164"/>
      <c r="BH15" s="161"/>
      <c r="BI15" s="164"/>
      <c r="BJ15" s="162"/>
      <c r="BK15" s="194" t="s">
        <v>563</v>
      </c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3"/>
      <c r="BY15" s="163"/>
      <c r="BZ15" s="194">
        <v>13</v>
      </c>
      <c r="CA15" s="161"/>
      <c r="CB15" s="161"/>
      <c r="CC15" s="161">
        <v>1</v>
      </c>
      <c r="CD15" s="161"/>
      <c r="CE15" s="161"/>
      <c r="CF15" s="161">
        <v>1</v>
      </c>
      <c r="CG15" s="162">
        <v>11</v>
      </c>
      <c r="CH15" s="194">
        <v>68</v>
      </c>
      <c r="CI15" s="161"/>
      <c r="CJ15" s="161">
        <v>1</v>
      </c>
      <c r="CK15" s="161">
        <v>66</v>
      </c>
      <c r="CL15" s="161"/>
      <c r="CM15" s="161"/>
      <c r="CN15" s="161">
        <v>1</v>
      </c>
      <c r="CO15" s="161"/>
      <c r="CP15" s="164"/>
      <c r="CQ15" s="194">
        <v>6</v>
      </c>
      <c r="CR15" s="161">
        <v>6</v>
      </c>
      <c r="CS15" s="161"/>
      <c r="CT15" s="162"/>
      <c r="CU15" s="195">
        <v>0</v>
      </c>
    </row>
    <row r="16" spans="1:99" s="36" customFormat="1" ht="53.25" customHeight="1" x14ac:dyDescent="0.15">
      <c r="A16" s="153" t="s">
        <v>45</v>
      </c>
      <c r="B16" s="154">
        <v>559</v>
      </c>
      <c r="C16" s="192">
        <v>492</v>
      </c>
      <c r="D16" s="161"/>
      <c r="E16" s="161">
        <v>19</v>
      </c>
      <c r="F16" s="161"/>
      <c r="G16" s="161">
        <v>9</v>
      </c>
      <c r="H16" s="161"/>
      <c r="I16" s="161">
        <v>148</v>
      </c>
      <c r="J16" s="161">
        <v>6</v>
      </c>
      <c r="K16" s="161"/>
      <c r="L16" s="161"/>
      <c r="M16" s="161">
        <v>31</v>
      </c>
      <c r="N16" s="161"/>
      <c r="O16" s="161"/>
      <c r="P16" s="161"/>
      <c r="Q16" s="161"/>
      <c r="R16" s="161">
        <v>9</v>
      </c>
      <c r="S16" s="161"/>
      <c r="T16" s="161">
        <v>2</v>
      </c>
      <c r="U16" s="161">
        <v>3</v>
      </c>
      <c r="V16" s="161"/>
      <c r="W16" s="161"/>
      <c r="X16" s="161">
        <v>22</v>
      </c>
      <c r="Y16" s="161"/>
      <c r="Z16" s="161"/>
      <c r="AA16" s="161">
        <v>1</v>
      </c>
      <c r="AB16" s="164">
        <v>242</v>
      </c>
      <c r="AC16" s="162"/>
      <c r="AD16" s="193" t="s">
        <v>563</v>
      </c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4"/>
      <c r="BH16" s="164"/>
      <c r="BI16" s="164"/>
      <c r="BJ16" s="162"/>
      <c r="BK16" s="194">
        <v>1</v>
      </c>
      <c r="BL16" s="161"/>
      <c r="BM16" s="161"/>
      <c r="BN16" s="161"/>
      <c r="BO16" s="161"/>
      <c r="BP16" s="161"/>
      <c r="BQ16" s="161"/>
      <c r="BR16" s="161"/>
      <c r="BS16" s="161"/>
      <c r="BT16" s="161"/>
      <c r="BU16" s="161">
        <v>1</v>
      </c>
      <c r="BV16" s="161"/>
      <c r="BW16" s="161"/>
      <c r="BX16" s="163"/>
      <c r="BY16" s="163"/>
      <c r="BZ16" s="194">
        <v>2</v>
      </c>
      <c r="CA16" s="161"/>
      <c r="CB16" s="161"/>
      <c r="CC16" s="161"/>
      <c r="CD16" s="161"/>
      <c r="CE16" s="161"/>
      <c r="CF16" s="161">
        <v>1</v>
      </c>
      <c r="CG16" s="162">
        <v>1</v>
      </c>
      <c r="CH16" s="194">
        <v>64</v>
      </c>
      <c r="CI16" s="161">
        <v>1</v>
      </c>
      <c r="CJ16" s="161"/>
      <c r="CK16" s="161">
        <v>63</v>
      </c>
      <c r="CL16" s="161"/>
      <c r="CM16" s="161"/>
      <c r="CN16" s="161"/>
      <c r="CO16" s="161"/>
      <c r="CP16" s="164"/>
      <c r="CQ16" s="194" t="s">
        <v>563</v>
      </c>
      <c r="CR16" s="161"/>
      <c r="CS16" s="161"/>
      <c r="CT16" s="162"/>
      <c r="CU16" s="195"/>
    </row>
    <row r="17" spans="1:99" s="36" customFormat="1" ht="53.25" customHeight="1" x14ac:dyDescent="0.15">
      <c r="A17" s="153" t="s">
        <v>55</v>
      </c>
      <c r="B17" s="154">
        <v>944</v>
      </c>
      <c r="C17" s="192">
        <v>801</v>
      </c>
      <c r="D17" s="161"/>
      <c r="E17" s="161">
        <v>7</v>
      </c>
      <c r="F17" s="161"/>
      <c r="G17" s="161">
        <v>22</v>
      </c>
      <c r="H17" s="161"/>
      <c r="I17" s="161">
        <v>299</v>
      </c>
      <c r="J17" s="161">
        <v>4</v>
      </c>
      <c r="K17" s="161"/>
      <c r="L17" s="161"/>
      <c r="M17" s="161">
        <v>52</v>
      </c>
      <c r="N17" s="161"/>
      <c r="O17" s="161"/>
      <c r="P17" s="161"/>
      <c r="Q17" s="161">
        <v>1</v>
      </c>
      <c r="R17" s="161">
        <v>13</v>
      </c>
      <c r="S17" s="161"/>
      <c r="T17" s="161">
        <v>3</v>
      </c>
      <c r="U17" s="161"/>
      <c r="V17" s="161">
        <v>2</v>
      </c>
      <c r="W17" s="161"/>
      <c r="X17" s="161">
        <v>160</v>
      </c>
      <c r="Y17" s="161"/>
      <c r="Z17" s="161">
        <v>1</v>
      </c>
      <c r="AA17" s="161">
        <v>10</v>
      </c>
      <c r="AB17" s="164">
        <v>227</v>
      </c>
      <c r="AC17" s="162"/>
      <c r="AD17" s="193">
        <v>5</v>
      </c>
      <c r="AE17" s="161"/>
      <c r="AF17" s="161"/>
      <c r="AG17" s="161"/>
      <c r="AH17" s="161"/>
      <c r="AI17" s="161"/>
      <c r="AJ17" s="161"/>
      <c r="AK17" s="161"/>
      <c r="AL17" s="161"/>
      <c r="AM17" s="161">
        <v>1</v>
      </c>
      <c r="AN17" s="161">
        <v>2</v>
      </c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>
        <v>2</v>
      </c>
      <c r="AZ17" s="161"/>
      <c r="BA17" s="161"/>
      <c r="BB17" s="161"/>
      <c r="BC17" s="161"/>
      <c r="BD17" s="161"/>
      <c r="BE17" s="161"/>
      <c r="BF17" s="161"/>
      <c r="BG17" s="164"/>
      <c r="BH17" s="164"/>
      <c r="BI17" s="164"/>
      <c r="BJ17" s="162"/>
      <c r="BK17" s="194" t="s">
        <v>563</v>
      </c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3"/>
      <c r="BY17" s="163"/>
      <c r="BZ17" s="194">
        <v>10</v>
      </c>
      <c r="CA17" s="161"/>
      <c r="CB17" s="161"/>
      <c r="CC17" s="161">
        <v>1</v>
      </c>
      <c r="CD17" s="161"/>
      <c r="CE17" s="161"/>
      <c r="CF17" s="161"/>
      <c r="CG17" s="162">
        <v>9</v>
      </c>
      <c r="CH17" s="194">
        <v>126</v>
      </c>
      <c r="CI17" s="161"/>
      <c r="CJ17" s="161"/>
      <c r="CK17" s="161">
        <v>120</v>
      </c>
      <c r="CL17" s="161"/>
      <c r="CM17" s="161"/>
      <c r="CN17" s="161">
        <v>5</v>
      </c>
      <c r="CO17" s="161">
        <v>1</v>
      </c>
      <c r="CP17" s="164"/>
      <c r="CQ17" s="194">
        <v>2</v>
      </c>
      <c r="CR17" s="161">
        <v>2</v>
      </c>
      <c r="CS17" s="161"/>
      <c r="CT17" s="162"/>
      <c r="CU17" s="195"/>
    </row>
    <row r="18" spans="1:99" s="36" customFormat="1" ht="53.25" customHeight="1" x14ac:dyDescent="0.15">
      <c r="A18" s="153" t="s">
        <v>67</v>
      </c>
      <c r="B18" s="154">
        <v>2726</v>
      </c>
      <c r="C18" s="192">
        <v>2139</v>
      </c>
      <c r="D18" s="161"/>
      <c r="E18" s="161">
        <v>22</v>
      </c>
      <c r="F18" s="161">
        <v>88</v>
      </c>
      <c r="G18" s="161">
        <v>4</v>
      </c>
      <c r="H18" s="161">
        <v>5</v>
      </c>
      <c r="I18" s="161">
        <v>388</v>
      </c>
      <c r="J18" s="161">
        <v>8</v>
      </c>
      <c r="K18" s="161"/>
      <c r="L18" s="161">
        <v>48</v>
      </c>
      <c r="M18" s="161">
        <v>90</v>
      </c>
      <c r="N18" s="161"/>
      <c r="O18" s="161"/>
      <c r="P18" s="161"/>
      <c r="Q18" s="161">
        <v>8</v>
      </c>
      <c r="R18" s="161">
        <v>64</v>
      </c>
      <c r="S18" s="161"/>
      <c r="T18" s="161">
        <v>1</v>
      </c>
      <c r="U18" s="161">
        <v>16</v>
      </c>
      <c r="V18" s="161">
        <v>49</v>
      </c>
      <c r="W18" s="161">
        <v>396</v>
      </c>
      <c r="X18" s="161">
        <v>502</v>
      </c>
      <c r="Y18" s="161"/>
      <c r="Z18" s="161"/>
      <c r="AA18" s="161">
        <v>10</v>
      </c>
      <c r="AB18" s="161">
        <v>440</v>
      </c>
      <c r="AC18" s="208"/>
      <c r="AD18" s="193">
        <v>164</v>
      </c>
      <c r="AE18" s="161"/>
      <c r="AF18" s="161"/>
      <c r="AG18" s="161"/>
      <c r="AH18" s="161"/>
      <c r="AI18" s="161"/>
      <c r="AJ18" s="161"/>
      <c r="AK18" s="161"/>
      <c r="AL18" s="161">
        <v>1</v>
      </c>
      <c r="AM18" s="161">
        <v>2</v>
      </c>
      <c r="AN18" s="161"/>
      <c r="AO18" s="161"/>
      <c r="AP18" s="161">
        <v>1</v>
      </c>
      <c r="AQ18" s="161"/>
      <c r="AR18" s="161"/>
      <c r="AS18" s="161">
        <v>1</v>
      </c>
      <c r="AT18" s="161"/>
      <c r="AU18" s="161"/>
      <c r="AV18" s="161"/>
      <c r="AW18" s="161"/>
      <c r="AX18" s="161">
        <v>4</v>
      </c>
      <c r="AY18" s="161">
        <v>141</v>
      </c>
      <c r="AZ18" s="161"/>
      <c r="BA18" s="161"/>
      <c r="BB18" s="161"/>
      <c r="BC18" s="161">
        <v>5</v>
      </c>
      <c r="BD18" s="161">
        <v>7</v>
      </c>
      <c r="BE18" s="161">
        <v>2</v>
      </c>
      <c r="BF18" s="161"/>
      <c r="BG18" s="161"/>
      <c r="BH18" s="161"/>
      <c r="BI18" s="161"/>
      <c r="BJ18" s="208"/>
      <c r="BK18" s="194">
        <v>5</v>
      </c>
      <c r="BL18" s="161"/>
      <c r="BM18" s="161">
        <v>1</v>
      </c>
      <c r="BN18" s="161">
        <v>2</v>
      </c>
      <c r="BO18" s="161"/>
      <c r="BP18" s="161">
        <v>1</v>
      </c>
      <c r="BQ18" s="161"/>
      <c r="BR18" s="161">
        <v>1</v>
      </c>
      <c r="BS18" s="161"/>
      <c r="BT18" s="161"/>
      <c r="BU18" s="161"/>
      <c r="BV18" s="161"/>
      <c r="BW18" s="161"/>
      <c r="BX18" s="163"/>
      <c r="BY18" s="163"/>
      <c r="BZ18" s="194">
        <v>23</v>
      </c>
      <c r="CA18" s="161">
        <v>3</v>
      </c>
      <c r="CB18" s="161"/>
      <c r="CC18" s="161"/>
      <c r="CD18" s="161">
        <v>4</v>
      </c>
      <c r="CE18" s="161"/>
      <c r="CF18" s="161"/>
      <c r="CG18" s="162">
        <v>16</v>
      </c>
      <c r="CH18" s="194">
        <v>392</v>
      </c>
      <c r="CI18" s="161"/>
      <c r="CJ18" s="161">
        <v>1</v>
      </c>
      <c r="CK18" s="161">
        <v>379</v>
      </c>
      <c r="CL18" s="161">
        <v>1</v>
      </c>
      <c r="CM18" s="161"/>
      <c r="CN18" s="161">
        <v>2</v>
      </c>
      <c r="CO18" s="161">
        <v>9</v>
      </c>
      <c r="CP18" s="164"/>
      <c r="CQ18" s="194">
        <v>3</v>
      </c>
      <c r="CR18" s="161">
        <v>2</v>
      </c>
      <c r="CS18" s="161">
        <v>1</v>
      </c>
      <c r="CT18" s="162"/>
      <c r="CU18" s="195"/>
    </row>
    <row r="19" spans="1:99" s="36" customFormat="1" ht="53.25" customHeight="1" x14ac:dyDescent="0.15">
      <c r="A19" s="153" t="s">
        <v>46</v>
      </c>
      <c r="B19" s="154">
        <v>52</v>
      </c>
      <c r="C19" s="192">
        <v>47</v>
      </c>
      <c r="D19" s="161"/>
      <c r="E19" s="161"/>
      <c r="F19" s="161"/>
      <c r="G19" s="161"/>
      <c r="H19" s="161"/>
      <c r="I19" s="161">
        <v>8</v>
      </c>
      <c r="J19" s="161"/>
      <c r="K19" s="161"/>
      <c r="L19" s="161"/>
      <c r="M19" s="161">
        <v>7</v>
      </c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>
        <v>32</v>
      </c>
      <c r="AC19" s="208"/>
      <c r="AD19" s="193">
        <v>1</v>
      </c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>
        <v>1</v>
      </c>
      <c r="BD19" s="161"/>
      <c r="BE19" s="161"/>
      <c r="BF19" s="161"/>
      <c r="BG19" s="161"/>
      <c r="BH19" s="161"/>
      <c r="BI19" s="161"/>
      <c r="BJ19" s="208"/>
      <c r="BK19" s="194" t="s">
        <v>563</v>
      </c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3"/>
      <c r="BY19" s="163"/>
      <c r="BZ19" s="194">
        <v>1</v>
      </c>
      <c r="CA19" s="161"/>
      <c r="CB19" s="161"/>
      <c r="CC19" s="161"/>
      <c r="CD19" s="161"/>
      <c r="CE19" s="161"/>
      <c r="CF19" s="161"/>
      <c r="CG19" s="162">
        <v>1</v>
      </c>
      <c r="CH19" s="194">
        <v>3</v>
      </c>
      <c r="CI19" s="161"/>
      <c r="CJ19" s="161"/>
      <c r="CK19" s="161">
        <v>3</v>
      </c>
      <c r="CL19" s="161"/>
      <c r="CM19" s="161"/>
      <c r="CN19" s="161"/>
      <c r="CO19" s="161"/>
      <c r="CP19" s="164"/>
      <c r="CQ19" s="194" t="s">
        <v>563</v>
      </c>
      <c r="CR19" s="161"/>
      <c r="CS19" s="161"/>
      <c r="CT19" s="162"/>
      <c r="CU19" s="195"/>
    </row>
    <row r="20" spans="1:99" s="36" customFormat="1" ht="53.25" customHeight="1" x14ac:dyDescent="0.15">
      <c r="A20" s="153" t="s">
        <v>47</v>
      </c>
      <c r="B20" s="154">
        <v>273</v>
      </c>
      <c r="C20" s="192">
        <v>231</v>
      </c>
      <c r="D20" s="161"/>
      <c r="E20" s="161"/>
      <c r="F20" s="161"/>
      <c r="G20" s="161">
        <v>13</v>
      </c>
      <c r="H20" s="161"/>
      <c r="I20" s="161">
        <v>25</v>
      </c>
      <c r="J20" s="161">
        <v>1</v>
      </c>
      <c r="K20" s="161"/>
      <c r="L20" s="161"/>
      <c r="M20" s="161">
        <v>14</v>
      </c>
      <c r="N20" s="161"/>
      <c r="O20" s="161"/>
      <c r="P20" s="161"/>
      <c r="Q20" s="161">
        <v>1</v>
      </c>
      <c r="R20" s="161">
        <v>20</v>
      </c>
      <c r="S20" s="161"/>
      <c r="T20" s="161"/>
      <c r="U20" s="161"/>
      <c r="V20" s="161"/>
      <c r="W20" s="161"/>
      <c r="X20" s="161">
        <v>23</v>
      </c>
      <c r="Y20" s="161"/>
      <c r="Z20" s="161"/>
      <c r="AA20" s="177">
        <v>11</v>
      </c>
      <c r="AB20" s="161">
        <v>123</v>
      </c>
      <c r="AC20" s="208"/>
      <c r="AD20" s="193">
        <v>6</v>
      </c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>
        <v>1</v>
      </c>
      <c r="AR20" s="161"/>
      <c r="AS20" s="161"/>
      <c r="AT20" s="161"/>
      <c r="AU20" s="161"/>
      <c r="AV20" s="161"/>
      <c r="AW20" s="161"/>
      <c r="AX20" s="161"/>
      <c r="AY20" s="161">
        <v>5</v>
      </c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208"/>
      <c r="BK20" s="194">
        <v>1</v>
      </c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>
        <v>1</v>
      </c>
      <c r="BX20" s="163"/>
      <c r="BY20" s="163"/>
      <c r="BZ20" s="194">
        <v>6</v>
      </c>
      <c r="CA20" s="161">
        <v>2</v>
      </c>
      <c r="CB20" s="161"/>
      <c r="CC20" s="161"/>
      <c r="CD20" s="161">
        <v>1</v>
      </c>
      <c r="CE20" s="161"/>
      <c r="CF20" s="161"/>
      <c r="CG20" s="162">
        <v>3</v>
      </c>
      <c r="CH20" s="194">
        <v>29</v>
      </c>
      <c r="CI20" s="161"/>
      <c r="CJ20" s="161"/>
      <c r="CK20" s="161">
        <v>29</v>
      </c>
      <c r="CL20" s="161"/>
      <c r="CM20" s="161"/>
      <c r="CN20" s="161"/>
      <c r="CO20" s="161"/>
      <c r="CP20" s="164"/>
      <c r="CQ20" s="194" t="s">
        <v>563</v>
      </c>
      <c r="CR20" s="161"/>
      <c r="CS20" s="161"/>
      <c r="CT20" s="162"/>
      <c r="CU20" s="195"/>
    </row>
    <row r="21" spans="1:99" s="36" customFormat="1" ht="53.25" customHeight="1" x14ac:dyDescent="0.15">
      <c r="A21" s="153" t="s">
        <v>48</v>
      </c>
      <c r="B21" s="154">
        <v>255</v>
      </c>
      <c r="C21" s="192">
        <v>225</v>
      </c>
      <c r="D21" s="161"/>
      <c r="E21" s="161"/>
      <c r="F21" s="161"/>
      <c r="G21" s="161">
        <v>3</v>
      </c>
      <c r="H21" s="161"/>
      <c r="I21" s="161">
        <v>105</v>
      </c>
      <c r="J21" s="161">
        <v>2</v>
      </c>
      <c r="K21" s="161"/>
      <c r="L21" s="161">
        <v>1</v>
      </c>
      <c r="M21" s="161">
        <v>2</v>
      </c>
      <c r="N21" s="161"/>
      <c r="O21" s="161"/>
      <c r="P21" s="161"/>
      <c r="Q21" s="161">
        <v>3</v>
      </c>
      <c r="R21" s="161">
        <v>22</v>
      </c>
      <c r="S21" s="161"/>
      <c r="T21" s="161"/>
      <c r="U21" s="161"/>
      <c r="V21" s="161">
        <v>12</v>
      </c>
      <c r="W21" s="161"/>
      <c r="X21" s="161">
        <v>14</v>
      </c>
      <c r="Y21" s="161"/>
      <c r="Z21" s="161"/>
      <c r="AA21" s="161">
        <v>3</v>
      </c>
      <c r="AB21" s="161">
        <v>58</v>
      </c>
      <c r="AC21" s="208"/>
      <c r="AD21" s="193">
        <v>11</v>
      </c>
      <c r="AE21" s="161"/>
      <c r="AF21" s="161"/>
      <c r="AG21" s="161"/>
      <c r="AH21" s="161"/>
      <c r="AI21" s="161"/>
      <c r="AJ21" s="161"/>
      <c r="AK21" s="161"/>
      <c r="AL21" s="161"/>
      <c r="AM21" s="161">
        <v>1</v>
      </c>
      <c r="AN21" s="161"/>
      <c r="AO21" s="161"/>
      <c r="AP21" s="161">
        <v>1</v>
      </c>
      <c r="AQ21" s="161"/>
      <c r="AR21" s="161"/>
      <c r="AS21" s="161"/>
      <c r="AT21" s="161"/>
      <c r="AU21" s="161"/>
      <c r="AV21" s="161"/>
      <c r="AW21" s="161"/>
      <c r="AX21" s="161"/>
      <c r="AY21" s="161">
        <v>7</v>
      </c>
      <c r="AZ21" s="161"/>
      <c r="BA21" s="161"/>
      <c r="BB21" s="161"/>
      <c r="BC21" s="161">
        <v>2</v>
      </c>
      <c r="BD21" s="161"/>
      <c r="BE21" s="161"/>
      <c r="BF21" s="161"/>
      <c r="BG21" s="164"/>
      <c r="BH21" s="164"/>
      <c r="BI21" s="164"/>
      <c r="BJ21" s="162"/>
      <c r="BK21" s="194" t="s">
        <v>563</v>
      </c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3"/>
      <c r="BY21" s="163"/>
      <c r="BZ21" s="194">
        <v>4</v>
      </c>
      <c r="CA21" s="161"/>
      <c r="CB21" s="161"/>
      <c r="CC21" s="161"/>
      <c r="CD21" s="161"/>
      <c r="CE21" s="161"/>
      <c r="CF21" s="161"/>
      <c r="CG21" s="162">
        <v>4</v>
      </c>
      <c r="CH21" s="194">
        <v>13</v>
      </c>
      <c r="CI21" s="161"/>
      <c r="CJ21" s="161"/>
      <c r="CK21" s="161">
        <v>13</v>
      </c>
      <c r="CL21" s="161"/>
      <c r="CM21" s="161"/>
      <c r="CN21" s="161"/>
      <c r="CO21" s="161"/>
      <c r="CP21" s="164"/>
      <c r="CQ21" s="194">
        <v>2</v>
      </c>
      <c r="CR21" s="161">
        <v>1</v>
      </c>
      <c r="CS21" s="161">
        <v>1</v>
      </c>
      <c r="CT21" s="162"/>
      <c r="CU21" s="195"/>
    </row>
    <row r="22" spans="1:99" s="36" customFormat="1" ht="53.25" customHeight="1" x14ac:dyDescent="0.15">
      <c r="A22" s="153" t="s">
        <v>49</v>
      </c>
      <c r="B22" s="154">
        <v>491</v>
      </c>
      <c r="C22" s="192">
        <v>325</v>
      </c>
      <c r="D22" s="161"/>
      <c r="E22" s="161"/>
      <c r="F22" s="161"/>
      <c r="G22" s="161"/>
      <c r="H22" s="161"/>
      <c r="I22" s="161">
        <v>168</v>
      </c>
      <c r="J22" s="161">
        <v>2</v>
      </c>
      <c r="K22" s="161"/>
      <c r="L22" s="161"/>
      <c r="M22" s="161">
        <v>14</v>
      </c>
      <c r="N22" s="161"/>
      <c r="O22" s="161"/>
      <c r="P22" s="161"/>
      <c r="Q22" s="161">
        <v>1</v>
      </c>
      <c r="R22" s="161">
        <v>9</v>
      </c>
      <c r="S22" s="161"/>
      <c r="T22" s="161">
        <v>1</v>
      </c>
      <c r="U22" s="161">
        <v>2</v>
      </c>
      <c r="V22" s="161"/>
      <c r="W22" s="161"/>
      <c r="X22" s="161">
        <v>53</v>
      </c>
      <c r="Y22" s="161"/>
      <c r="Z22" s="161"/>
      <c r="AA22" s="178">
        <v>2</v>
      </c>
      <c r="AB22" s="164">
        <v>72</v>
      </c>
      <c r="AC22" s="162">
        <v>1</v>
      </c>
      <c r="AD22" s="193">
        <v>3</v>
      </c>
      <c r="AE22" s="161"/>
      <c r="AF22" s="161"/>
      <c r="AG22" s="161"/>
      <c r="AH22" s="161"/>
      <c r="AI22" s="161"/>
      <c r="AJ22" s="161"/>
      <c r="AK22" s="161"/>
      <c r="AL22" s="161"/>
      <c r="AM22" s="161">
        <v>1</v>
      </c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56"/>
      <c r="AY22" s="161">
        <v>1</v>
      </c>
      <c r="AZ22" s="161"/>
      <c r="BA22" s="161"/>
      <c r="BB22" s="161"/>
      <c r="BC22" s="161"/>
      <c r="BD22" s="161"/>
      <c r="BE22" s="161"/>
      <c r="BF22" s="161"/>
      <c r="BG22" s="164"/>
      <c r="BH22" s="164"/>
      <c r="BI22" s="164"/>
      <c r="BJ22" s="162">
        <v>1</v>
      </c>
      <c r="BK22" s="194" t="s">
        <v>563</v>
      </c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3"/>
      <c r="BY22" s="163"/>
      <c r="BZ22" s="194">
        <v>7</v>
      </c>
      <c r="CA22" s="161">
        <v>1</v>
      </c>
      <c r="CB22" s="161"/>
      <c r="CC22" s="161"/>
      <c r="CD22" s="161"/>
      <c r="CE22" s="161"/>
      <c r="CF22" s="161"/>
      <c r="CG22" s="162">
        <v>6</v>
      </c>
      <c r="CH22" s="194">
        <v>155</v>
      </c>
      <c r="CI22" s="161">
        <v>1</v>
      </c>
      <c r="CJ22" s="161">
        <v>2</v>
      </c>
      <c r="CK22" s="161">
        <v>95</v>
      </c>
      <c r="CL22" s="161"/>
      <c r="CM22" s="161"/>
      <c r="CN22" s="161">
        <v>56</v>
      </c>
      <c r="CO22" s="161">
        <v>1</v>
      </c>
      <c r="CP22" s="164"/>
      <c r="CQ22" s="194" t="s">
        <v>563</v>
      </c>
      <c r="CR22" s="161"/>
      <c r="CS22" s="161"/>
      <c r="CT22" s="162"/>
      <c r="CU22" s="195">
        <v>1</v>
      </c>
    </row>
    <row r="23" spans="1:99" s="36" customFormat="1" ht="53.25" customHeight="1" thickBot="1" x14ac:dyDescent="0.2">
      <c r="A23" s="166" t="s">
        <v>50</v>
      </c>
      <c r="B23" s="167">
        <v>130</v>
      </c>
      <c r="C23" s="196">
        <v>118</v>
      </c>
      <c r="D23" s="169"/>
      <c r="E23" s="169"/>
      <c r="F23" s="169"/>
      <c r="G23" s="169"/>
      <c r="H23" s="169"/>
      <c r="I23" s="169">
        <v>40</v>
      </c>
      <c r="J23" s="169">
        <v>5</v>
      </c>
      <c r="K23" s="169"/>
      <c r="L23" s="169"/>
      <c r="M23" s="169">
        <v>5</v>
      </c>
      <c r="N23" s="169"/>
      <c r="O23" s="169"/>
      <c r="P23" s="169"/>
      <c r="Q23" s="169">
        <v>2</v>
      </c>
      <c r="R23" s="169">
        <v>15</v>
      </c>
      <c r="S23" s="169"/>
      <c r="T23" s="169">
        <v>1</v>
      </c>
      <c r="U23" s="169"/>
      <c r="V23" s="169"/>
      <c r="W23" s="169"/>
      <c r="X23" s="169">
        <v>10</v>
      </c>
      <c r="Y23" s="169"/>
      <c r="Z23" s="169"/>
      <c r="AA23" s="169">
        <v>4</v>
      </c>
      <c r="AB23" s="170">
        <v>36</v>
      </c>
      <c r="AC23" s="171"/>
      <c r="AD23" s="197">
        <v>4</v>
      </c>
      <c r="AE23" s="169"/>
      <c r="AF23" s="169"/>
      <c r="AG23" s="169"/>
      <c r="AH23" s="169"/>
      <c r="AI23" s="169"/>
      <c r="AJ23" s="169">
        <v>1</v>
      </c>
      <c r="AK23" s="169"/>
      <c r="AL23" s="169"/>
      <c r="AM23" s="169"/>
      <c r="AN23" s="169">
        <v>1</v>
      </c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>
        <v>1</v>
      </c>
      <c r="AZ23" s="169"/>
      <c r="BA23" s="169">
        <v>1</v>
      </c>
      <c r="BB23" s="169"/>
      <c r="BC23" s="169"/>
      <c r="BD23" s="169"/>
      <c r="BE23" s="169"/>
      <c r="BF23" s="169"/>
      <c r="BG23" s="169"/>
      <c r="BH23" s="169"/>
      <c r="BI23" s="169"/>
      <c r="BJ23" s="215"/>
      <c r="BK23" s="198" t="s">
        <v>563</v>
      </c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72"/>
      <c r="BY23" s="172"/>
      <c r="BZ23" s="198">
        <v>3</v>
      </c>
      <c r="CA23" s="169"/>
      <c r="CB23" s="169"/>
      <c r="CC23" s="169"/>
      <c r="CD23" s="169"/>
      <c r="CE23" s="169"/>
      <c r="CF23" s="169"/>
      <c r="CG23" s="171">
        <v>3</v>
      </c>
      <c r="CH23" s="198">
        <v>5</v>
      </c>
      <c r="CI23" s="169"/>
      <c r="CJ23" s="169"/>
      <c r="CK23" s="169">
        <v>3</v>
      </c>
      <c r="CL23" s="169">
        <v>1</v>
      </c>
      <c r="CM23" s="169"/>
      <c r="CN23" s="169"/>
      <c r="CO23" s="169">
        <v>1</v>
      </c>
      <c r="CP23" s="170"/>
      <c r="CQ23" s="198" t="s">
        <v>563</v>
      </c>
      <c r="CR23" s="169"/>
      <c r="CS23" s="169"/>
      <c r="CT23" s="171"/>
      <c r="CU23" s="199"/>
    </row>
    <row r="24" spans="1:99" ht="14.25" x14ac:dyDescent="0.15">
      <c r="B24" s="23"/>
      <c r="C24" s="23"/>
      <c r="D24" s="24"/>
      <c r="E24" s="24"/>
      <c r="F24" s="25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5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5"/>
      <c r="AF24" s="24"/>
      <c r="AG24" s="24"/>
      <c r="AH24" s="24"/>
      <c r="AI24" s="25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5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17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</row>
    <row r="25" spans="1:99" ht="19.5" customHeight="1" x14ac:dyDescent="0.2">
      <c r="B25" s="21"/>
      <c r="C25" s="21"/>
      <c r="D25" s="1" t="s">
        <v>242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1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</row>
    <row r="26" spans="1:99" ht="19.5" customHeight="1" x14ac:dyDescent="0.2">
      <c r="B26" s="21"/>
      <c r="C26" s="21"/>
      <c r="D26" s="1" t="s">
        <v>243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1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</row>
    <row r="27" spans="1:99" ht="17.25" x14ac:dyDescent="0.2">
      <c r="B27" s="24"/>
      <c r="C27" s="24"/>
      <c r="D27" s="1" t="s">
        <v>244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</row>
    <row r="28" spans="1:99" ht="14.25" x14ac:dyDescent="0.1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</row>
    <row r="29" spans="1:99" ht="14.25" x14ac:dyDescent="0.1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</row>
    <row r="30" spans="1:99" ht="14.25" x14ac:dyDescent="0.15">
      <c r="B30" s="21"/>
      <c r="C30" s="21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</row>
    <row r="31" spans="1:99" ht="14.25" x14ac:dyDescent="0.15">
      <c r="B31" s="21"/>
      <c r="C31" s="21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</row>
    <row r="32" spans="1:99" ht="14.25" x14ac:dyDescent="0.1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</row>
    <row r="33" spans="2:98" ht="14.25" x14ac:dyDescent="0.1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</row>
    <row r="34" spans="2:98" ht="14.25" x14ac:dyDescent="0.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</row>
    <row r="35" spans="2:98" ht="14.25" x14ac:dyDescent="0.1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</row>
    <row r="36" spans="2:98" ht="14.25" x14ac:dyDescent="0.1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</row>
    <row r="37" spans="2:98" ht="14.25" x14ac:dyDescent="0.1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</row>
    <row r="38" spans="2:98" ht="14.25" x14ac:dyDescent="0.1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</row>
    <row r="39" spans="2:98" ht="14.25" x14ac:dyDescent="0.1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</row>
    <row r="40" spans="2:98" ht="14.25" x14ac:dyDescent="0.1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</row>
    <row r="41" spans="2:98" ht="14.25" x14ac:dyDescent="0.1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</row>
    <row r="42" spans="2:98" ht="14.25" x14ac:dyDescent="0.1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</row>
    <row r="43" spans="2:98" ht="14.25" x14ac:dyDescent="0.1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</row>
    <row r="44" spans="2:98" ht="14.25" x14ac:dyDescent="0.1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</row>
    <row r="45" spans="2:98" ht="14.25" x14ac:dyDescent="0.1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</row>
    <row r="46" spans="2:98" ht="14.25" x14ac:dyDescent="0.1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</row>
    <row r="47" spans="2:98" ht="14.25" x14ac:dyDescent="0.1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</row>
    <row r="48" spans="2:98" ht="14.25" x14ac:dyDescent="0.1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</row>
    <row r="49" spans="2:98" ht="14.25" x14ac:dyDescent="0.1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</row>
    <row r="50" spans="2:98" ht="14.25" x14ac:dyDescent="0.1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</row>
    <row r="51" spans="2:98" ht="14.25" x14ac:dyDescent="0.1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</row>
    <row r="52" spans="2:98" ht="14.25" x14ac:dyDescent="0.1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</row>
    <row r="53" spans="2:98" ht="14.25" x14ac:dyDescent="0.1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</row>
    <row r="54" spans="2:98" ht="14.25" x14ac:dyDescent="0.1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</row>
    <row r="55" spans="2:98" ht="14.25" x14ac:dyDescent="0.1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</row>
    <row r="56" spans="2:98" ht="14.25" x14ac:dyDescent="0.1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</row>
    <row r="57" spans="2:98" ht="14.25" x14ac:dyDescent="0.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</row>
    <row r="58" spans="2:98" ht="14.25" x14ac:dyDescent="0.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</row>
    <row r="59" spans="2:98" ht="14.25" x14ac:dyDescent="0.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</row>
    <row r="60" spans="2:98" ht="14.25" x14ac:dyDescent="0.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</row>
    <row r="61" spans="2:98" ht="14.25" x14ac:dyDescent="0.1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</row>
    <row r="62" spans="2:98" ht="14.25" x14ac:dyDescent="0.1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</row>
    <row r="63" spans="2:98" ht="14.25" x14ac:dyDescent="0.1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</row>
    <row r="64" spans="2:98" ht="14.25" x14ac:dyDescent="0.1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</row>
    <row r="65" spans="2:98" ht="14.25" x14ac:dyDescent="0.1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</row>
    <row r="66" spans="2:98" ht="14.25" x14ac:dyDescent="0.1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</row>
    <row r="67" spans="2:98" ht="14.25" x14ac:dyDescent="0.1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</row>
    <row r="68" spans="2:98" ht="14.25" x14ac:dyDescent="0.1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</row>
    <row r="69" spans="2:98" ht="14.25" x14ac:dyDescent="0.1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</row>
    <row r="70" spans="2:98" ht="14.25" x14ac:dyDescent="0.1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</row>
    <row r="71" spans="2:98" ht="14.25" x14ac:dyDescent="0.1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</row>
    <row r="72" spans="2:98" ht="14.25" x14ac:dyDescent="0.1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</row>
    <row r="73" spans="2:98" ht="14.25" x14ac:dyDescent="0.1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</row>
    <row r="74" spans="2:98" ht="14.25" x14ac:dyDescent="0.1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</row>
    <row r="75" spans="2:98" ht="14.25" x14ac:dyDescent="0.1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</row>
    <row r="76" spans="2:98" ht="14.25" x14ac:dyDescent="0.1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</row>
    <row r="77" spans="2:98" ht="14.25" x14ac:dyDescent="0.1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</row>
    <row r="78" spans="2:98" ht="14.25" x14ac:dyDescent="0.1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</row>
    <row r="79" spans="2:98" ht="14.25" x14ac:dyDescent="0.1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</row>
    <row r="80" spans="2:98" ht="14.25" x14ac:dyDescent="0.1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</row>
    <row r="81" spans="2:98" ht="14.25" x14ac:dyDescent="0.1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</row>
    <row r="82" spans="2:98" ht="14.25" x14ac:dyDescent="0.1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</row>
    <row r="83" spans="2:98" ht="14.25" x14ac:dyDescent="0.1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</row>
    <row r="84" spans="2:98" ht="14.25" x14ac:dyDescent="0.1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</row>
    <row r="85" spans="2:98" ht="14.25" x14ac:dyDescent="0.1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</row>
    <row r="86" spans="2:98" ht="14.25" x14ac:dyDescent="0.1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</row>
    <row r="87" spans="2:98" ht="14.25" x14ac:dyDescent="0.1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</row>
    <row r="88" spans="2:98" ht="14.25" x14ac:dyDescent="0.1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</row>
    <row r="89" spans="2:98" ht="14.25" x14ac:dyDescent="0.1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</row>
    <row r="90" spans="2:98" ht="14.25" x14ac:dyDescent="0.1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</row>
    <row r="91" spans="2:98" ht="14.25" x14ac:dyDescent="0.1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</row>
    <row r="92" spans="2:98" ht="14.25" x14ac:dyDescent="0.1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</row>
    <row r="93" spans="2:98" ht="14.25" x14ac:dyDescent="0.1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</row>
    <row r="94" spans="2:98" ht="14.25" x14ac:dyDescent="0.1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</row>
    <row r="95" spans="2:98" ht="14.25" x14ac:dyDescent="0.1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</row>
    <row r="96" spans="2:98" ht="14.25" x14ac:dyDescent="0.1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</row>
    <row r="97" spans="2:98" ht="14.25" x14ac:dyDescent="0.1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</row>
    <row r="98" spans="2:98" ht="14.25" x14ac:dyDescent="0.1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</row>
    <row r="99" spans="2:98" ht="14.25" x14ac:dyDescent="0.1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</row>
    <row r="100" spans="2:98" ht="14.25" x14ac:dyDescent="0.1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</row>
    <row r="101" spans="2:98" ht="14.25" x14ac:dyDescent="0.1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</row>
    <row r="102" spans="2:98" ht="14.25" x14ac:dyDescent="0.1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</row>
    <row r="103" spans="2:98" ht="14.25" x14ac:dyDescent="0.1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</row>
    <row r="104" spans="2:98" ht="14.25" x14ac:dyDescent="0.1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</row>
    <row r="105" spans="2:98" ht="14.25" x14ac:dyDescent="0.15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</row>
    <row r="106" spans="2:98" ht="14.25" x14ac:dyDescent="0.15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</row>
  </sheetData>
  <mergeCells count="7">
    <mergeCell ref="CU6:CU7"/>
    <mergeCell ref="C6:C7"/>
    <mergeCell ref="AD6:AD7"/>
    <mergeCell ref="BK6:BK7"/>
    <mergeCell ref="BZ6:BZ7"/>
    <mergeCell ref="CH6:CH7"/>
    <mergeCell ref="CQ6:CQ7"/>
  </mergeCells>
  <phoneticPr fontId="10"/>
  <printOptions horizontalCentered="1"/>
  <pageMargins left="0.62992125984251968" right="0.23622047244094491" top="0.74803149606299213" bottom="0.74803149606299213" header="0.31496062992125984" footer="0.31496062992125984"/>
  <pageSetup paperSize="8" scale="4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Z106"/>
  <sheetViews>
    <sheetView showZeros="0" view="pageBreakPreview" zoomScale="50" zoomScaleNormal="75" zoomScaleSheetLayoutView="50" workbookViewId="0">
      <pane xSplit="2" ySplit="8" topLeftCell="C9" activePane="bottomRight" state="frozen"/>
      <selection activeCell="B6" sqref="B6"/>
      <selection pane="topRight" activeCell="B6" sqref="B6"/>
      <selection pane="bottomLeft" activeCell="B6" sqref="B6"/>
      <selection pane="bottomRight"/>
    </sheetView>
  </sheetViews>
  <sheetFormatPr defaultColWidth="8.6640625" defaultRowHeight="10.5" x14ac:dyDescent="0.15"/>
  <cols>
    <col min="1" max="1" width="14.83203125" style="15" customWidth="1"/>
    <col min="2" max="2" width="12.83203125" style="49" customWidth="1"/>
    <col min="3" max="3" width="11.5" style="49" customWidth="1"/>
    <col min="4" max="5" width="5.33203125" customWidth="1"/>
    <col min="6" max="6" width="7" customWidth="1"/>
    <col min="7" max="8" width="5.33203125" customWidth="1"/>
    <col min="9" max="9" width="11.83203125" bestFit="1" customWidth="1"/>
    <col min="10" max="10" width="6.83203125" customWidth="1"/>
    <col min="11" max="11" width="5.33203125" customWidth="1"/>
    <col min="12" max="13" width="6.83203125" customWidth="1"/>
    <col min="14" max="16" width="5.33203125" customWidth="1"/>
    <col min="17" max="17" width="8.1640625" customWidth="1"/>
    <col min="18" max="18" width="8.83203125" customWidth="1"/>
    <col min="19" max="19" width="5.33203125" customWidth="1"/>
    <col min="20" max="20" width="8.1640625" customWidth="1"/>
    <col min="21" max="22" width="5.33203125" customWidth="1"/>
    <col min="23" max="23" width="6.83203125" customWidth="1"/>
    <col min="24" max="24" width="11.83203125" bestFit="1" customWidth="1"/>
    <col min="25" max="26" width="5.33203125" customWidth="1"/>
    <col min="27" max="27" width="6.83203125" customWidth="1"/>
    <col min="28" max="28" width="11.83203125" bestFit="1" customWidth="1"/>
    <col min="29" max="29" width="6.33203125" customWidth="1"/>
    <col min="30" max="30" width="10.83203125" customWidth="1"/>
    <col min="31" max="51" width="5.33203125" customWidth="1"/>
    <col min="52" max="52" width="6.83203125" customWidth="1"/>
    <col min="53" max="63" width="5.33203125" customWidth="1"/>
    <col min="64" max="64" width="10.83203125" customWidth="1"/>
    <col min="65" max="76" width="5.33203125" customWidth="1"/>
    <col min="77" max="77" width="5.33203125" hidden="1" customWidth="1"/>
    <col min="78" max="79" width="5.33203125" customWidth="1"/>
    <col min="80" max="80" width="10.83203125" customWidth="1"/>
    <col min="81" max="86" width="5.33203125" customWidth="1"/>
    <col min="87" max="87" width="6.83203125" customWidth="1"/>
    <col min="88" max="88" width="10.83203125" customWidth="1"/>
    <col min="89" max="90" width="5.33203125" customWidth="1"/>
    <col min="91" max="91" width="11.83203125" bestFit="1" customWidth="1"/>
    <col min="92" max="92" width="8.1640625" bestFit="1" customWidth="1"/>
    <col min="93" max="93" width="5.33203125" customWidth="1"/>
    <col min="94" max="94" width="6.83203125" customWidth="1"/>
    <col min="95" max="95" width="5.33203125" customWidth="1"/>
    <col min="96" max="96" width="5.33203125" hidden="1" customWidth="1"/>
    <col min="97" max="97" width="5.33203125" customWidth="1"/>
    <col min="98" max="98" width="10.83203125" customWidth="1"/>
    <col min="99" max="102" width="5.33203125" customWidth="1"/>
    <col min="103" max="103" width="5.83203125" customWidth="1"/>
    <col min="104" max="104" width="12.33203125" bestFit="1" customWidth="1"/>
  </cols>
  <sheetData>
    <row r="1" spans="1:104" ht="24" customHeight="1" x14ac:dyDescent="0.15"/>
    <row r="2" spans="1:104" ht="39" customHeight="1" x14ac:dyDescent="0.3">
      <c r="D2" s="50"/>
      <c r="E2" s="50"/>
      <c r="F2" s="53"/>
      <c r="G2" s="53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3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3"/>
      <c r="AF2" s="50"/>
      <c r="AH2" s="50"/>
      <c r="AI2" s="53"/>
      <c r="AJ2" s="50"/>
      <c r="AK2" s="51" t="s">
        <v>80</v>
      </c>
      <c r="AL2" s="51"/>
      <c r="AM2" s="51"/>
      <c r="AN2" s="50"/>
      <c r="AO2" s="50"/>
      <c r="AP2" s="50"/>
      <c r="AQ2" s="50"/>
      <c r="AR2" s="50"/>
      <c r="AS2" s="50"/>
      <c r="AT2" s="50"/>
      <c r="AU2" s="53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174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2"/>
      <c r="CP2" s="50"/>
      <c r="CQ2" s="52" t="s">
        <v>53</v>
      </c>
      <c r="CR2" s="52"/>
      <c r="CS2" s="52"/>
      <c r="CT2" s="50"/>
      <c r="CU2" s="52"/>
      <c r="CV2" s="50"/>
      <c r="CW2" s="52"/>
      <c r="CX2" s="53"/>
    </row>
    <row r="3" spans="1:104" ht="19.5" customHeight="1" x14ac:dyDescent="0.2">
      <c r="A3" s="16"/>
      <c r="B3" s="2"/>
      <c r="C3" s="2"/>
      <c r="CO3" s="3"/>
      <c r="CQ3" s="132" t="s">
        <v>378</v>
      </c>
      <c r="CR3" s="132"/>
      <c r="CS3" s="132"/>
      <c r="CU3" s="132"/>
    </row>
    <row r="4" spans="1:104" ht="13.5" customHeight="1" x14ac:dyDescent="0.2">
      <c r="A4" s="16"/>
      <c r="B4" s="2"/>
      <c r="C4" s="2"/>
      <c r="CO4" s="3"/>
      <c r="CU4" s="3"/>
    </row>
    <row r="5" spans="1:104" ht="23.25" customHeight="1" thickBot="1" x14ac:dyDescent="0.25">
      <c r="A5" s="16"/>
      <c r="B5" s="2"/>
      <c r="C5" s="2"/>
      <c r="D5" s="133">
        <v>1</v>
      </c>
      <c r="E5" s="133">
        <v>2</v>
      </c>
      <c r="F5" s="133">
        <v>3</v>
      </c>
      <c r="G5" s="133">
        <v>4</v>
      </c>
      <c r="H5" s="133">
        <v>5</v>
      </c>
      <c r="I5" s="133">
        <v>6</v>
      </c>
      <c r="J5" s="133">
        <v>7</v>
      </c>
      <c r="K5" s="133">
        <v>8</v>
      </c>
      <c r="L5" s="133">
        <v>9</v>
      </c>
      <c r="M5" s="133">
        <v>10</v>
      </c>
      <c r="N5" s="133">
        <v>11</v>
      </c>
      <c r="O5" s="133">
        <v>12</v>
      </c>
      <c r="P5" s="133">
        <v>13</v>
      </c>
      <c r="Q5" s="133">
        <v>14</v>
      </c>
      <c r="R5" s="133">
        <v>15</v>
      </c>
      <c r="S5" s="133">
        <v>16</v>
      </c>
      <c r="T5" s="133">
        <v>17</v>
      </c>
      <c r="U5" s="133">
        <v>18</v>
      </c>
      <c r="V5" s="133">
        <v>19</v>
      </c>
      <c r="W5" s="133">
        <v>20</v>
      </c>
      <c r="X5" s="133">
        <v>21</v>
      </c>
      <c r="Y5" s="133">
        <v>22</v>
      </c>
      <c r="Z5" s="133">
        <v>23</v>
      </c>
      <c r="AA5" s="133">
        <v>24</v>
      </c>
      <c r="AB5" s="133">
        <v>25</v>
      </c>
      <c r="AC5" s="133">
        <v>26</v>
      </c>
      <c r="AD5" s="133"/>
      <c r="AE5" s="133">
        <v>27</v>
      </c>
      <c r="AF5" s="133">
        <v>28</v>
      </c>
      <c r="AG5" s="133">
        <v>29</v>
      </c>
      <c r="AH5" s="133">
        <v>30</v>
      </c>
      <c r="AI5" s="133">
        <v>31</v>
      </c>
      <c r="AJ5" s="133">
        <v>32</v>
      </c>
      <c r="AK5" s="133">
        <v>33</v>
      </c>
      <c r="AL5" s="133">
        <v>34</v>
      </c>
      <c r="AM5" s="133">
        <v>35</v>
      </c>
      <c r="AN5" s="133">
        <v>36</v>
      </c>
      <c r="AO5" s="133">
        <v>37</v>
      </c>
      <c r="AP5" s="133">
        <v>38</v>
      </c>
      <c r="AQ5" s="133">
        <v>39</v>
      </c>
      <c r="AR5" s="133">
        <v>40</v>
      </c>
      <c r="AS5" s="133">
        <v>41</v>
      </c>
      <c r="AT5" s="133">
        <v>42</v>
      </c>
      <c r="AU5" s="133">
        <v>43</v>
      </c>
      <c r="AV5" s="133">
        <v>44</v>
      </c>
      <c r="AW5" s="133">
        <v>45</v>
      </c>
      <c r="AX5" s="133">
        <v>46</v>
      </c>
      <c r="AY5" s="133">
        <v>47</v>
      </c>
      <c r="AZ5" s="133">
        <v>48</v>
      </c>
      <c r="BA5" s="133">
        <v>49</v>
      </c>
      <c r="BB5" s="133">
        <v>50</v>
      </c>
      <c r="BC5" s="133">
        <v>51</v>
      </c>
      <c r="BD5" s="133">
        <v>52</v>
      </c>
      <c r="BE5" s="133">
        <v>53</v>
      </c>
      <c r="BF5" s="133">
        <v>54</v>
      </c>
      <c r="BG5" s="133">
        <v>55</v>
      </c>
      <c r="BH5" s="133">
        <v>56</v>
      </c>
      <c r="BI5" s="133">
        <v>57</v>
      </c>
      <c r="BJ5" s="133">
        <v>58</v>
      </c>
      <c r="BK5" s="133">
        <v>59</v>
      </c>
      <c r="BL5" s="133"/>
      <c r="BM5" s="133">
        <v>60</v>
      </c>
      <c r="BN5" s="133">
        <v>61</v>
      </c>
      <c r="BO5" s="133">
        <v>62</v>
      </c>
      <c r="BP5" s="133">
        <v>63</v>
      </c>
      <c r="BQ5" s="133">
        <v>64</v>
      </c>
      <c r="BR5" s="133">
        <v>65</v>
      </c>
      <c r="BS5" s="133">
        <v>66</v>
      </c>
      <c r="BT5" s="133">
        <v>67</v>
      </c>
      <c r="BU5" s="133">
        <v>68</v>
      </c>
      <c r="BV5" s="133">
        <v>69</v>
      </c>
      <c r="BW5" s="133">
        <v>70</v>
      </c>
      <c r="BX5" s="133">
        <v>71</v>
      </c>
      <c r="BY5" s="133">
        <v>72</v>
      </c>
      <c r="BZ5" s="133">
        <v>72</v>
      </c>
      <c r="CA5" s="133">
        <v>73</v>
      </c>
      <c r="CB5" s="133"/>
      <c r="CC5" s="133">
        <v>74</v>
      </c>
      <c r="CD5" s="133">
        <v>75</v>
      </c>
      <c r="CE5" s="133">
        <v>76</v>
      </c>
      <c r="CF5" s="133">
        <v>77</v>
      </c>
      <c r="CG5" s="133">
        <v>78</v>
      </c>
      <c r="CH5" s="133">
        <v>79</v>
      </c>
      <c r="CI5" s="133">
        <v>80</v>
      </c>
      <c r="CJ5" s="133"/>
      <c r="CK5" s="133">
        <v>81</v>
      </c>
      <c r="CL5" s="133">
        <v>82</v>
      </c>
      <c r="CM5" s="133">
        <v>83</v>
      </c>
      <c r="CN5" s="133">
        <v>84</v>
      </c>
      <c r="CO5" s="133">
        <v>85</v>
      </c>
      <c r="CP5" s="133">
        <v>86</v>
      </c>
      <c r="CQ5" s="133">
        <v>87</v>
      </c>
      <c r="CR5" s="133"/>
      <c r="CS5" s="133">
        <v>88</v>
      </c>
      <c r="CT5" s="133"/>
      <c r="CU5" s="133">
        <v>89</v>
      </c>
      <c r="CV5" s="133">
        <v>90</v>
      </c>
      <c r="CW5" s="133">
        <v>91</v>
      </c>
      <c r="CX5" s="133">
        <v>92</v>
      </c>
      <c r="CY5" s="133"/>
    </row>
    <row r="6" spans="1:104" s="9" customFormat="1" ht="19.5" customHeight="1" x14ac:dyDescent="0.2">
      <c r="A6" s="4"/>
      <c r="B6" s="180"/>
      <c r="C6" s="477" t="s">
        <v>379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19"/>
      <c r="AC6" s="26"/>
      <c r="AD6" s="477" t="s">
        <v>380</v>
      </c>
      <c r="AE6" s="30"/>
      <c r="AF6" s="7"/>
      <c r="AG6" s="7"/>
      <c r="AH6" s="7"/>
      <c r="AI6" s="30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19"/>
      <c r="BI6" s="19"/>
      <c r="BJ6" s="19"/>
      <c r="BK6" s="26"/>
      <c r="BL6" s="477" t="s">
        <v>381</v>
      </c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30"/>
      <c r="CB6" s="477" t="s">
        <v>163</v>
      </c>
      <c r="CC6" s="7"/>
      <c r="CD6" s="7"/>
      <c r="CE6" s="7"/>
      <c r="CF6" s="7"/>
      <c r="CG6" s="7"/>
      <c r="CH6" s="7"/>
      <c r="CI6" s="26"/>
      <c r="CJ6" s="477" t="s">
        <v>164</v>
      </c>
      <c r="CK6" s="7"/>
      <c r="CL6" s="7"/>
      <c r="CM6" s="7"/>
      <c r="CN6" s="7"/>
      <c r="CO6" s="8"/>
      <c r="CP6" s="7"/>
      <c r="CQ6" s="19"/>
      <c r="CR6" s="19"/>
      <c r="CS6" s="19"/>
      <c r="CT6" s="477" t="s">
        <v>382</v>
      </c>
      <c r="CU6" s="7"/>
      <c r="CV6" s="7"/>
      <c r="CW6" s="7"/>
      <c r="CX6" s="26"/>
      <c r="CY6" s="479" t="s">
        <v>166</v>
      </c>
    </row>
    <row r="7" spans="1:104" s="15" customFormat="1" ht="148.5" customHeight="1" thickBot="1" x14ac:dyDescent="0.2">
      <c r="A7" s="10"/>
      <c r="B7" s="181" t="s">
        <v>0</v>
      </c>
      <c r="C7" s="478"/>
      <c r="D7" s="13" t="s">
        <v>383</v>
      </c>
      <c r="E7" s="13" t="s">
        <v>384</v>
      </c>
      <c r="F7" s="13" t="s">
        <v>385</v>
      </c>
      <c r="G7" s="13" t="s">
        <v>386</v>
      </c>
      <c r="H7" s="13" t="s">
        <v>387</v>
      </c>
      <c r="I7" s="13" t="s">
        <v>170</v>
      </c>
      <c r="J7" s="13" t="s">
        <v>82</v>
      </c>
      <c r="K7" s="13" t="s">
        <v>74</v>
      </c>
      <c r="L7" s="13" t="s">
        <v>388</v>
      </c>
      <c r="M7" s="13" t="s">
        <v>389</v>
      </c>
      <c r="N7" s="13" t="s">
        <v>390</v>
      </c>
      <c r="O7" s="13" t="s">
        <v>391</v>
      </c>
      <c r="P7" s="13" t="s">
        <v>392</v>
      </c>
      <c r="Q7" s="13" t="s">
        <v>174</v>
      </c>
      <c r="R7" s="13" t="s">
        <v>175</v>
      </c>
      <c r="S7" s="13" t="s">
        <v>393</v>
      </c>
      <c r="T7" s="13" t="s">
        <v>394</v>
      </c>
      <c r="U7" s="13" t="s">
        <v>395</v>
      </c>
      <c r="V7" s="13" t="s">
        <v>396</v>
      </c>
      <c r="W7" s="13" t="s">
        <v>397</v>
      </c>
      <c r="X7" s="13" t="s">
        <v>398</v>
      </c>
      <c r="Y7" s="13" t="s">
        <v>399</v>
      </c>
      <c r="Z7" s="13" t="s">
        <v>400</v>
      </c>
      <c r="AA7" s="13" t="s">
        <v>401</v>
      </c>
      <c r="AB7" s="13" t="s">
        <v>402</v>
      </c>
      <c r="AC7" s="57" t="s">
        <v>403</v>
      </c>
      <c r="AD7" s="478"/>
      <c r="AE7" s="57" t="s">
        <v>404</v>
      </c>
      <c r="AF7" s="13" t="s">
        <v>405</v>
      </c>
      <c r="AG7" s="13" t="s">
        <v>406</v>
      </c>
      <c r="AH7" s="13" t="s">
        <v>407</v>
      </c>
      <c r="AI7" s="57" t="s">
        <v>408</v>
      </c>
      <c r="AJ7" s="13" t="s">
        <v>409</v>
      </c>
      <c r="AK7" s="13" t="s">
        <v>410</v>
      </c>
      <c r="AL7" s="13" t="s">
        <v>411</v>
      </c>
      <c r="AM7" s="13" t="s">
        <v>412</v>
      </c>
      <c r="AN7" s="13" t="s">
        <v>413</v>
      </c>
      <c r="AO7" s="13" t="s">
        <v>414</v>
      </c>
      <c r="AP7" s="13" t="s">
        <v>415</v>
      </c>
      <c r="AQ7" s="13" t="s">
        <v>416</v>
      </c>
      <c r="AR7" s="13" t="s">
        <v>417</v>
      </c>
      <c r="AS7" s="13" t="s">
        <v>418</v>
      </c>
      <c r="AT7" s="13" t="s">
        <v>419</v>
      </c>
      <c r="AU7" s="13" t="s">
        <v>420</v>
      </c>
      <c r="AV7" s="13" t="s">
        <v>421</v>
      </c>
      <c r="AW7" s="13" t="s">
        <v>422</v>
      </c>
      <c r="AX7" s="13" t="s">
        <v>423</v>
      </c>
      <c r="AY7" s="13" t="s">
        <v>424</v>
      </c>
      <c r="AZ7" s="13" t="s">
        <v>425</v>
      </c>
      <c r="BA7" s="13" t="s">
        <v>426</v>
      </c>
      <c r="BB7" s="13" t="s">
        <v>427</v>
      </c>
      <c r="BC7" s="13" t="s">
        <v>428</v>
      </c>
      <c r="BD7" s="13" t="s">
        <v>206</v>
      </c>
      <c r="BE7" s="13" t="s">
        <v>429</v>
      </c>
      <c r="BF7" s="13" t="s">
        <v>430</v>
      </c>
      <c r="BG7" s="13" t="s">
        <v>431</v>
      </c>
      <c r="BH7" s="20" t="s">
        <v>432</v>
      </c>
      <c r="BI7" s="20" t="s">
        <v>433</v>
      </c>
      <c r="BJ7" s="20" t="s">
        <v>434</v>
      </c>
      <c r="BK7" s="27" t="s">
        <v>435</v>
      </c>
      <c r="BL7" s="478"/>
      <c r="BM7" s="13" t="s">
        <v>436</v>
      </c>
      <c r="BN7" s="13" t="s">
        <v>437</v>
      </c>
      <c r="BO7" s="13" t="s">
        <v>213</v>
      </c>
      <c r="BP7" s="13" t="s">
        <v>438</v>
      </c>
      <c r="BQ7" s="13" t="s">
        <v>439</v>
      </c>
      <c r="BR7" s="13" t="s">
        <v>440</v>
      </c>
      <c r="BS7" s="14" t="s">
        <v>441</v>
      </c>
      <c r="BT7" s="13" t="s">
        <v>442</v>
      </c>
      <c r="BU7" s="13" t="s">
        <v>443</v>
      </c>
      <c r="BV7" s="13" t="s">
        <v>220</v>
      </c>
      <c r="BW7" s="13" t="s">
        <v>444</v>
      </c>
      <c r="BX7" s="13" t="s">
        <v>445</v>
      </c>
      <c r="BY7" s="13" t="s">
        <v>445</v>
      </c>
      <c r="BZ7" s="13" t="s">
        <v>446</v>
      </c>
      <c r="CA7" s="57" t="s">
        <v>447</v>
      </c>
      <c r="CB7" s="478"/>
      <c r="CC7" s="13" t="s">
        <v>448</v>
      </c>
      <c r="CD7" s="13" t="s">
        <v>76</v>
      </c>
      <c r="CE7" s="14" t="s">
        <v>449</v>
      </c>
      <c r="CF7" s="13" t="s">
        <v>450</v>
      </c>
      <c r="CG7" s="13" t="s">
        <v>451</v>
      </c>
      <c r="CH7" s="14" t="s">
        <v>452</v>
      </c>
      <c r="CI7" s="27" t="s">
        <v>228</v>
      </c>
      <c r="CJ7" s="478"/>
      <c r="CK7" s="13" t="s">
        <v>453</v>
      </c>
      <c r="CL7" s="13" t="s">
        <v>454</v>
      </c>
      <c r="CM7" s="13" t="s">
        <v>455</v>
      </c>
      <c r="CN7" s="13" t="s">
        <v>456</v>
      </c>
      <c r="CO7" s="13" t="s">
        <v>457</v>
      </c>
      <c r="CP7" s="13" t="s">
        <v>458</v>
      </c>
      <c r="CQ7" s="14" t="s">
        <v>459</v>
      </c>
      <c r="CR7" s="59" t="s">
        <v>460</v>
      </c>
      <c r="CS7" s="59" t="s">
        <v>461</v>
      </c>
      <c r="CT7" s="478"/>
      <c r="CU7" s="13" t="s">
        <v>462</v>
      </c>
      <c r="CV7" s="13" t="s">
        <v>463</v>
      </c>
      <c r="CW7" s="14" t="s">
        <v>464</v>
      </c>
      <c r="CX7" s="27" t="s">
        <v>465</v>
      </c>
      <c r="CY7" s="480"/>
    </row>
    <row r="8" spans="1:104" s="18" customFormat="1" ht="53.25" customHeight="1" thickTop="1" x14ac:dyDescent="0.15">
      <c r="A8" s="137" t="s">
        <v>466</v>
      </c>
      <c r="B8" s="138">
        <v>18262</v>
      </c>
      <c r="C8" s="183">
        <v>14537</v>
      </c>
      <c r="D8" s="140">
        <v>2</v>
      </c>
      <c r="E8" s="140">
        <v>79</v>
      </c>
      <c r="F8" s="140">
        <v>124</v>
      </c>
      <c r="G8" s="140">
        <v>106</v>
      </c>
      <c r="H8" s="140">
        <v>53</v>
      </c>
      <c r="I8" s="140">
        <v>5001</v>
      </c>
      <c r="J8" s="140">
        <v>177</v>
      </c>
      <c r="K8" s="140">
        <v>1</v>
      </c>
      <c r="L8" s="140">
        <v>157</v>
      </c>
      <c r="M8" s="140">
        <v>555</v>
      </c>
      <c r="N8" s="140">
        <v>2</v>
      </c>
      <c r="O8" s="140">
        <v>6</v>
      </c>
      <c r="P8" s="140">
        <v>1</v>
      </c>
      <c r="Q8" s="140">
        <v>100</v>
      </c>
      <c r="R8" s="140">
        <v>887</v>
      </c>
      <c r="S8" s="140">
        <v>6</v>
      </c>
      <c r="T8" s="140">
        <v>95</v>
      </c>
      <c r="U8" s="140">
        <v>39</v>
      </c>
      <c r="V8" s="140">
        <v>124</v>
      </c>
      <c r="W8" s="140">
        <v>533</v>
      </c>
      <c r="X8" s="140">
        <v>2274</v>
      </c>
      <c r="Y8" s="140">
        <v>5</v>
      </c>
      <c r="Z8" s="140">
        <v>6</v>
      </c>
      <c r="AA8" s="140">
        <v>141</v>
      </c>
      <c r="AB8" s="140">
        <v>4062</v>
      </c>
      <c r="AC8" s="140">
        <v>1</v>
      </c>
      <c r="AD8" s="184">
        <v>651</v>
      </c>
      <c r="AE8" s="143">
        <v>3</v>
      </c>
      <c r="AF8" s="143">
        <v>1</v>
      </c>
      <c r="AG8" s="143">
        <v>2</v>
      </c>
      <c r="AH8" s="143">
        <v>3</v>
      </c>
      <c r="AI8" s="143">
        <v>3</v>
      </c>
      <c r="AJ8" s="143">
        <v>3</v>
      </c>
      <c r="AK8" s="143">
        <v>1</v>
      </c>
      <c r="AL8" s="143">
        <v>2</v>
      </c>
      <c r="AM8" s="143">
        <v>16</v>
      </c>
      <c r="AN8" s="143">
        <v>9</v>
      </c>
      <c r="AO8" s="143">
        <v>3</v>
      </c>
      <c r="AP8" s="143">
        <v>6</v>
      </c>
      <c r="AQ8" s="143">
        <v>9</v>
      </c>
      <c r="AR8" s="143">
        <v>3</v>
      </c>
      <c r="AS8" s="143">
        <v>1</v>
      </c>
      <c r="AT8" s="143">
        <v>7</v>
      </c>
      <c r="AU8" s="143">
        <v>2</v>
      </c>
      <c r="AV8" s="143">
        <v>1</v>
      </c>
      <c r="AW8" s="143">
        <v>2</v>
      </c>
      <c r="AX8" s="143">
        <v>2</v>
      </c>
      <c r="AY8" s="143">
        <v>31</v>
      </c>
      <c r="AZ8" s="143">
        <v>464</v>
      </c>
      <c r="BA8" s="143">
        <v>3</v>
      </c>
      <c r="BB8" s="143">
        <v>2</v>
      </c>
      <c r="BC8" s="143">
        <v>1</v>
      </c>
      <c r="BD8" s="143">
        <v>39</v>
      </c>
      <c r="BE8" s="143">
        <v>20</v>
      </c>
      <c r="BF8" s="143">
        <v>5</v>
      </c>
      <c r="BG8" s="143">
        <v>1</v>
      </c>
      <c r="BH8" s="143">
        <v>3</v>
      </c>
      <c r="BI8" s="143">
        <v>1</v>
      </c>
      <c r="BJ8" s="143">
        <v>1</v>
      </c>
      <c r="BK8" s="143">
        <v>1</v>
      </c>
      <c r="BL8" s="184">
        <v>54</v>
      </c>
      <c r="BM8" s="140">
        <v>1</v>
      </c>
      <c r="BN8" s="140">
        <v>1</v>
      </c>
      <c r="BO8" s="140">
        <v>10</v>
      </c>
      <c r="BP8" s="140">
        <v>3</v>
      </c>
      <c r="BQ8" s="140">
        <v>3</v>
      </c>
      <c r="BR8" s="140">
        <v>3</v>
      </c>
      <c r="BS8" s="140">
        <v>3</v>
      </c>
      <c r="BT8" s="140">
        <v>5</v>
      </c>
      <c r="BU8" s="140">
        <v>3</v>
      </c>
      <c r="BV8" s="140">
        <v>2</v>
      </c>
      <c r="BW8" s="140">
        <v>17</v>
      </c>
      <c r="BX8" s="140">
        <v>1</v>
      </c>
      <c r="BY8" s="140">
        <v>0</v>
      </c>
      <c r="BZ8" s="140">
        <v>1</v>
      </c>
      <c r="CA8" s="140">
        <v>1</v>
      </c>
      <c r="CB8" s="184">
        <v>267</v>
      </c>
      <c r="CC8" s="140">
        <v>29</v>
      </c>
      <c r="CD8" s="140">
        <v>2</v>
      </c>
      <c r="CE8" s="140">
        <v>10</v>
      </c>
      <c r="CF8" s="140">
        <v>10</v>
      </c>
      <c r="CG8" s="140">
        <v>1</v>
      </c>
      <c r="CH8" s="140">
        <v>5</v>
      </c>
      <c r="CI8" s="140">
        <v>210</v>
      </c>
      <c r="CJ8" s="211">
        <v>2701</v>
      </c>
      <c r="CK8" s="140">
        <v>3</v>
      </c>
      <c r="CL8" s="140">
        <v>31</v>
      </c>
      <c r="CM8" s="140">
        <v>2465</v>
      </c>
      <c r="CN8" s="140">
        <v>3</v>
      </c>
      <c r="CO8" s="140">
        <v>1</v>
      </c>
      <c r="CP8" s="140">
        <v>140</v>
      </c>
      <c r="CQ8" s="140">
        <v>57</v>
      </c>
      <c r="CR8" s="140">
        <v>0</v>
      </c>
      <c r="CS8" s="140">
        <v>1</v>
      </c>
      <c r="CT8" s="211">
        <v>39</v>
      </c>
      <c r="CU8" s="140">
        <v>30</v>
      </c>
      <c r="CV8" s="140">
        <v>7</v>
      </c>
      <c r="CW8" s="140">
        <v>1</v>
      </c>
      <c r="CX8" s="140">
        <v>1</v>
      </c>
      <c r="CY8" s="186">
        <v>13</v>
      </c>
    </row>
    <row r="9" spans="1:104" s="36" customFormat="1" ht="53.25" customHeight="1" x14ac:dyDescent="0.15">
      <c r="A9" s="145" t="s">
        <v>467</v>
      </c>
      <c r="B9" s="146">
        <v>7644</v>
      </c>
      <c r="C9" s="188">
        <v>6416</v>
      </c>
      <c r="D9" s="175">
        <v>1</v>
      </c>
      <c r="E9" s="175">
        <v>9</v>
      </c>
      <c r="F9" s="175">
        <v>32</v>
      </c>
      <c r="G9" s="175">
        <v>35</v>
      </c>
      <c r="H9" s="175">
        <v>47</v>
      </c>
      <c r="I9" s="175">
        <v>2374</v>
      </c>
      <c r="J9" s="175">
        <v>75</v>
      </c>
      <c r="K9" s="148">
        <v>0</v>
      </c>
      <c r="L9" s="175">
        <v>52</v>
      </c>
      <c r="M9" s="175">
        <v>172</v>
      </c>
      <c r="N9" s="175">
        <v>1</v>
      </c>
      <c r="O9" s="175">
        <v>5</v>
      </c>
      <c r="P9" s="175"/>
      <c r="Q9" s="175">
        <v>58</v>
      </c>
      <c r="R9" s="148">
        <v>564</v>
      </c>
      <c r="S9" s="175">
        <v>4</v>
      </c>
      <c r="T9" s="175">
        <v>63</v>
      </c>
      <c r="U9" s="175">
        <v>13</v>
      </c>
      <c r="V9" s="175">
        <v>77</v>
      </c>
      <c r="W9" s="175">
        <v>94</v>
      </c>
      <c r="X9" s="175">
        <v>772</v>
      </c>
      <c r="Y9" s="175">
        <v>1</v>
      </c>
      <c r="Z9" s="175">
        <v>3</v>
      </c>
      <c r="AA9" s="175">
        <v>52</v>
      </c>
      <c r="AB9" s="213">
        <v>1912</v>
      </c>
      <c r="AC9" s="176"/>
      <c r="AD9" s="189">
        <v>368</v>
      </c>
      <c r="AE9" s="175">
        <v>3</v>
      </c>
      <c r="AF9" s="175">
        <v>1</v>
      </c>
      <c r="AG9" s="175">
        <v>2</v>
      </c>
      <c r="AH9" s="175">
        <v>2</v>
      </c>
      <c r="AI9" s="175">
        <v>3</v>
      </c>
      <c r="AJ9" s="175">
        <v>2</v>
      </c>
      <c r="AK9" s="175"/>
      <c r="AL9" s="175">
        <v>1</v>
      </c>
      <c r="AM9" s="175">
        <v>7</v>
      </c>
      <c r="AN9" s="175">
        <v>3</v>
      </c>
      <c r="AO9" s="175">
        <v>3</v>
      </c>
      <c r="AP9" s="175">
        <v>3</v>
      </c>
      <c r="AQ9" s="175">
        <v>6</v>
      </c>
      <c r="AR9" s="175">
        <v>3</v>
      </c>
      <c r="AS9" s="175"/>
      <c r="AT9" s="175">
        <v>7</v>
      </c>
      <c r="AU9" s="175">
        <v>1</v>
      </c>
      <c r="AV9" s="175">
        <v>1</v>
      </c>
      <c r="AW9" s="175">
        <v>1</v>
      </c>
      <c r="AX9" s="175"/>
      <c r="AY9" s="175">
        <v>16</v>
      </c>
      <c r="AZ9" s="175">
        <v>256</v>
      </c>
      <c r="BA9" s="175">
        <v>2</v>
      </c>
      <c r="BB9" s="175"/>
      <c r="BC9" s="175">
        <v>1</v>
      </c>
      <c r="BD9" s="175">
        <v>26</v>
      </c>
      <c r="BE9" s="175">
        <v>8</v>
      </c>
      <c r="BF9" s="175">
        <v>5</v>
      </c>
      <c r="BG9" s="175">
        <v>1</v>
      </c>
      <c r="BH9" s="148">
        <v>3</v>
      </c>
      <c r="BI9" s="148">
        <v>1</v>
      </c>
      <c r="BJ9" s="148"/>
      <c r="BK9" s="214"/>
      <c r="BL9" s="190">
        <v>44</v>
      </c>
      <c r="BM9" s="175">
        <v>1</v>
      </c>
      <c r="BN9" s="175"/>
      <c r="BO9" s="175">
        <v>9</v>
      </c>
      <c r="BP9" s="175">
        <v>3</v>
      </c>
      <c r="BQ9" s="175">
        <v>1</v>
      </c>
      <c r="BR9" s="175"/>
      <c r="BS9" s="175">
        <v>1</v>
      </c>
      <c r="BT9" s="175">
        <v>5</v>
      </c>
      <c r="BU9" s="175">
        <v>3</v>
      </c>
      <c r="BV9" s="175">
        <v>2</v>
      </c>
      <c r="BW9" s="175">
        <v>17</v>
      </c>
      <c r="BX9" s="175">
        <v>1</v>
      </c>
      <c r="BY9" s="175"/>
      <c r="BZ9" s="175"/>
      <c r="CA9" s="204">
        <v>1</v>
      </c>
      <c r="CB9" s="190">
        <v>120</v>
      </c>
      <c r="CC9" s="175">
        <v>16</v>
      </c>
      <c r="CD9" s="175"/>
      <c r="CE9" s="175">
        <v>6</v>
      </c>
      <c r="CF9" s="175">
        <v>4</v>
      </c>
      <c r="CG9" s="175"/>
      <c r="CH9" s="175">
        <v>1</v>
      </c>
      <c r="CI9" s="176">
        <v>93</v>
      </c>
      <c r="CJ9" s="212">
        <v>669</v>
      </c>
      <c r="CK9" s="175">
        <v>1</v>
      </c>
      <c r="CL9" s="175">
        <v>11</v>
      </c>
      <c r="CM9" s="175">
        <v>566</v>
      </c>
      <c r="CN9" s="175">
        <v>1</v>
      </c>
      <c r="CO9" s="175">
        <v>1</v>
      </c>
      <c r="CP9" s="175">
        <v>62</v>
      </c>
      <c r="CQ9" s="175">
        <v>27</v>
      </c>
      <c r="CR9" s="213"/>
      <c r="CS9" s="213"/>
      <c r="CT9" s="190">
        <v>23</v>
      </c>
      <c r="CU9" s="175">
        <v>16</v>
      </c>
      <c r="CV9" s="175">
        <v>5</v>
      </c>
      <c r="CW9" s="175">
        <v>1</v>
      </c>
      <c r="CX9" s="176">
        <v>1</v>
      </c>
      <c r="CY9" s="191">
        <v>4</v>
      </c>
      <c r="CZ9" s="79"/>
    </row>
    <row r="10" spans="1:104" s="36" customFormat="1" ht="53.25" customHeight="1" x14ac:dyDescent="0.15">
      <c r="A10" s="153" t="s">
        <v>40</v>
      </c>
      <c r="B10" s="154">
        <v>3450</v>
      </c>
      <c r="C10" s="192">
        <v>2192</v>
      </c>
      <c r="D10" s="156">
        <v>1</v>
      </c>
      <c r="E10" s="161">
        <v>10</v>
      </c>
      <c r="F10" s="156">
        <v>11</v>
      </c>
      <c r="G10" s="156">
        <v>15</v>
      </c>
      <c r="H10" s="161">
        <v>1</v>
      </c>
      <c r="I10" s="156">
        <v>746</v>
      </c>
      <c r="J10" s="156">
        <v>26</v>
      </c>
      <c r="K10" s="161"/>
      <c r="L10" s="161">
        <v>41</v>
      </c>
      <c r="M10" s="161">
        <v>90</v>
      </c>
      <c r="N10" s="161"/>
      <c r="O10" s="161">
        <v>1</v>
      </c>
      <c r="P10" s="161"/>
      <c r="Q10" s="161">
        <v>8</v>
      </c>
      <c r="R10" s="161">
        <v>95</v>
      </c>
      <c r="S10" s="161"/>
      <c r="T10" s="161">
        <v>6</v>
      </c>
      <c r="U10" s="161">
        <v>4</v>
      </c>
      <c r="V10" s="161">
        <v>4</v>
      </c>
      <c r="W10" s="161">
        <v>53</v>
      </c>
      <c r="X10" s="161">
        <v>500</v>
      </c>
      <c r="Y10" s="161">
        <v>4</v>
      </c>
      <c r="Z10" s="161"/>
      <c r="AA10" s="161">
        <v>6</v>
      </c>
      <c r="AB10" s="164">
        <v>570</v>
      </c>
      <c r="AC10" s="162"/>
      <c r="AD10" s="193">
        <v>73</v>
      </c>
      <c r="AE10" s="156"/>
      <c r="AF10" s="156"/>
      <c r="AG10" s="156"/>
      <c r="AH10" s="156"/>
      <c r="AI10" s="156"/>
      <c r="AJ10" s="156"/>
      <c r="AK10" s="161"/>
      <c r="AL10" s="156"/>
      <c r="AM10" s="156">
        <v>1</v>
      </c>
      <c r="AN10" s="156"/>
      <c r="AO10" s="156"/>
      <c r="AP10" s="161">
        <v>2</v>
      </c>
      <c r="AQ10" s="161">
        <v>1</v>
      </c>
      <c r="AR10" s="161"/>
      <c r="AS10" s="161"/>
      <c r="AT10" s="161"/>
      <c r="AU10" s="161"/>
      <c r="AV10" s="161"/>
      <c r="AW10" s="161">
        <v>1</v>
      </c>
      <c r="AX10" s="161">
        <v>2</v>
      </c>
      <c r="AY10" s="161">
        <v>10</v>
      </c>
      <c r="AZ10" s="161">
        <v>44</v>
      </c>
      <c r="BA10" s="161"/>
      <c r="BB10" s="161"/>
      <c r="BC10" s="161"/>
      <c r="BD10" s="161">
        <v>6</v>
      </c>
      <c r="BE10" s="161">
        <v>6</v>
      </c>
      <c r="BF10" s="161"/>
      <c r="BG10" s="161"/>
      <c r="BH10" s="164"/>
      <c r="BI10" s="164"/>
      <c r="BJ10" s="164"/>
      <c r="BK10" s="162"/>
      <c r="BL10" s="194" t="s">
        <v>563</v>
      </c>
      <c r="BM10" s="161"/>
      <c r="BN10" s="156"/>
      <c r="BO10" s="156"/>
      <c r="BP10" s="156"/>
      <c r="BQ10" s="156"/>
      <c r="BR10" s="161"/>
      <c r="BS10" s="161"/>
      <c r="BT10" s="161"/>
      <c r="BU10" s="161"/>
      <c r="BV10" s="161"/>
      <c r="BW10" s="156"/>
      <c r="BX10" s="161"/>
      <c r="BY10" s="161"/>
      <c r="BZ10" s="161"/>
      <c r="CA10" s="163"/>
      <c r="CB10" s="194">
        <v>42</v>
      </c>
      <c r="CC10" s="156">
        <v>3</v>
      </c>
      <c r="CD10" s="156">
        <v>2</v>
      </c>
      <c r="CE10" s="161">
        <v>2</v>
      </c>
      <c r="CF10" s="161">
        <v>1</v>
      </c>
      <c r="CG10" s="161">
        <v>1</v>
      </c>
      <c r="CH10" s="161">
        <v>2</v>
      </c>
      <c r="CI10" s="162">
        <v>31</v>
      </c>
      <c r="CJ10" s="194">
        <v>1134</v>
      </c>
      <c r="CK10" s="156"/>
      <c r="CL10" s="156">
        <v>16</v>
      </c>
      <c r="CM10" s="156">
        <v>1095</v>
      </c>
      <c r="CN10" s="156"/>
      <c r="CO10" s="156"/>
      <c r="CP10" s="161">
        <v>7</v>
      </c>
      <c r="CQ10" s="161">
        <v>16</v>
      </c>
      <c r="CR10" s="164"/>
      <c r="CS10" s="164"/>
      <c r="CT10" s="194">
        <v>4</v>
      </c>
      <c r="CU10" s="156">
        <v>4</v>
      </c>
      <c r="CV10" s="161"/>
      <c r="CW10" s="161"/>
      <c r="CX10" s="162"/>
      <c r="CY10" s="195">
        <v>5</v>
      </c>
    </row>
    <row r="11" spans="1:104" s="36" customFormat="1" ht="53.25" customHeight="1" x14ac:dyDescent="0.15">
      <c r="A11" s="153" t="s">
        <v>41</v>
      </c>
      <c r="B11" s="154">
        <v>429</v>
      </c>
      <c r="C11" s="192">
        <v>405</v>
      </c>
      <c r="D11" s="161"/>
      <c r="E11" s="161"/>
      <c r="F11" s="161"/>
      <c r="G11" s="161"/>
      <c r="H11" s="161"/>
      <c r="I11" s="161">
        <v>146</v>
      </c>
      <c r="J11" s="161">
        <v>3</v>
      </c>
      <c r="K11" s="161"/>
      <c r="L11" s="161">
        <v>7</v>
      </c>
      <c r="M11" s="161">
        <v>37</v>
      </c>
      <c r="N11" s="161"/>
      <c r="O11" s="161"/>
      <c r="P11" s="161">
        <v>1</v>
      </c>
      <c r="Q11" s="161">
        <v>5</v>
      </c>
      <c r="R11" s="161">
        <v>18</v>
      </c>
      <c r="S11" s="161">
        <v>2</v>
      </c>
      <c r="T11" s="161">
        <v>8</v>
      </c>
      <c r="U11" s="161"/>
      <c r="V11" s="161">
        <v>1</v>
      </c>
      <c r="W11" s="161">
        <v>7</v>
      </c>
      <c r="X11" s="161">
        <v>49</v>
      </c>
      <c r="Y11" s="161"/>
      <c r="Z11" s="161"/>
      <c r="AA11" s="161">
        <v>30</v>
      </c>
      <c r="AB11" s="164">
        <v>91</v>
      </c>
      <c r="AC11" s="162"/>
      <c r="AD11" s="193">
        <v>5</v>
      </c>
      <c r="AE11" s="161"/>
      <c r="AF11" s="161"/>
      <c r="AG11" s="161"/>
      <c r="AH11" s="161"/>
      <c r="AI11" s="161"/>
      <c r="AJ11" s="161"/>
      <c r="AK11" s="161"/>
      <c r="AL11" s="161"/>
      <c r="AM11" s="161">
        <v>1</v>
      </c>
      <c r="AN11" s="161"/>
      <c r="AO11" s="161"/>
      <c r="AP11" s="161">
        <v>1</v>
      </c>
      <c r="AQ11" s="161"/>
      <c r="AR11" s="161"/>
      <c r="AS11" s="161"/>
      <c r="AT11" s="161"/>
      <c r="AU11" s="161"/>
      <c r="AV11" s="161"/>
      <c r="AW11" s="161"/>
      <c r="AX11" s="161"/>
      <c r="AY11" s="161">
        <v>1</v>
      </c>
      <c r="AZ11" s="161"/>
      <c r="BA11" s="161"/>
      <c r="BB11" s="161">
        <v>1</v>
      </c>
      <c r="BC11" s="161"/>
      <c r="BD11" s="161"/>
      <c r="BE11" s="161"/>
      <c r="BF11" s="161"/>
      <c r="BG11" s="161"/>
      <c r="BH11" s="164"/>
      <c r="BI11" s="164"/>
      <c r="BJ11" s="164">
        <v>1</v>
      </c>
      <c r="BK11" s="162"/>
      <c r="BL11" s="194" t="s">
        <v>563</v>
      </c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3"/>
      <c r="CB11" s="194">
        <v>4</v>
      </c>
      <c r="CC11" s="161"/>
      <c r="CD11" s="161"/>
      <c r="CE11" s="161">
        <v>1</v>
      </c>
      <c r="CF11" s="161"/>
      <c r="CG11" s="161"/>
      <c r="CH11" s="161"/>
      <c r="CI11" s="162">
        <v>3</v>
      </c>
      <c r="CJ11" s="194">
        <v>14</v>
      </c>
      <c r="CK11" s="161"/>
      <c r="CL11" s="161"/>
      <c r="CM11" s="161">
        <v>13</v>
      </c>
      <c r="CN11" s="161"/>
      <c r="CO11" s="161"/>
      <c r="CP11" s="161"/>
      <c r="CQ11" s="161"/>
      <c r="CR11" s="164"/>
      <c r="CS11" s="164">
        <v>1</v>
      </c>
      <c r="CT11" s="194" t="s">
        <v>563</v>
      </c>
      <c r="CU11" s="161"/>
      <c r="CV11" s="161"/>
      <c r="CW11" s="161"/>
      <c r="CX11" s="162"/>
      <c r="CY11" s="195">
        <v>1</v>
      </c>
    </row>
    <row r="12" spans="1:104" s="36" customFormat="1" ht="53.25" customHeight="1" x14ac:dyDescent="0.15">
      <c r="A12" s="153" t="s">
        <v>42</v>
      </c>
      <c r="B12" s="154">
        <v>487</v>
      </c>
      <c r="C12" s="192">
        <v>428</v>
      </c>
      <c r="D12" s="161"/>
      <c r="E12" s="161">
        <v>12</v>
      </c>
      <c r="F12" s="161"/>
      <c r="G12" s="161">
        <v>3</v>
      </c>
      <c r="H12" s="161"/>
      <c r="I12" s="161">
        <v>115</v>
      </c>
      <c r="J12" s="161">
        <v>4</v>
      </c>
      <c r="K12" s="161"/>
      <c r="L12" s="161">
        <v>1</v>
      </c>
      <c r="M12" s="161">
        <v>41</v>
      </c>
      <c r="N12" s="161"/>
      <c r="O12" s="161"/>
      <c r="P12" s="161"/>
      <c r="Q12" s="161">
        <v>2</v>
      </c>
      <c r="R12" s="161">
        <v>8</v>
      </c>
      <c r="S12" s="161"/>
      <c r="T12" s="161"/>
      <c r="U12" s="161"/>
      <c r="V12" s="161">
        <v>5</v>
      </c>
      <c r="W12" s="161"/>
      <c r="X12" s="161">
        <v>55</v>
      </c>
      <c r="Y12" s="161"/>
      <c r="Z12" s="161"/>
      <c r="AA12" s="161">
        <v>4</v>
      </c>
      <c r="AB12" s="164">
        <v>178</v>
      </c>
      <c r="AC12" s="162"/>
      <c r="AD12" s="193">
        <v>5</v>
      </c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>
        <v>3</v>
      </c>
      <c r="BA12" s="161"/>
      <c r="BB12" s="161"/>
      <c r="BC12" s="161"/>
      <c r="BD12" s="161">
        <v>2</v>
      </c>
      <c r="BE12" s="161"/>
      <c r="BF12" s="161"/>
      <c r="BG12" s="161"/>
      <c r="BH12" s="164"/>
      <c r="BI12" s="164"/>
      <c r="BJ12" s="164"/>
      <c r="BK12" s="162"/>
      <c r="BL12" s="194" t="s">
        <v>563</v>
      </c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3"/>
      <c r="CB12" s="194">
        <v>9</v>
      </c>
      <c r="CC12" s="161">
        <v>1</v>
      </c>
      <c r="CD12" s="161"/>
      <c r="CE12" s="161"/>
      <c r="CF12" s="161"/>
      <c r="CG12" s="161"/>
      <c r="CH12" s="161"/>
      <c r="CI12" s="162">
        <v>8</v>
      </c>
      <c r="CJ12" s="194">
        <v>45</v>
      </c>
      <c r="CK12" s="161"/>
      <c r="CL12" s="161"/>
      <c r="CM12" s="161">
        <v>44</v>
      </c>
      <c r="CN12" s="161"/>
      <c r="CO12" s="161"/>
      <c r="CP12" s="161"/>
      <c r="CQ12" s="161">
        <v>1</v>
      </c>
      <c r="CR12" s="164"/>
      <c r="CS12" s="164"/>
      <c r="CT12" s="194" t="s">
        <v>563</v>
      </c>
      <c r="CU12" s="161"/>
      <c r="CV12" s="161"/>
      <c r="CW12" s="161"/>
      <c r="CX12" s="162"/>
      <c r="CY12" s="195"/>
    </row>
    <row r="13" spans="1:104" s="36" customFormat="1" ht="53.25" customHeight="1" x14ac:dyDescent="0.15">
      <c r="A13" s="153" t="s">
        <v>43</v>
      </c>
      <c r="B13" s="154">
        <v>380</v>
      </c>
      <c r="C13" s="192">
        <v>352</v>
      </c>
      <c r="D13" s="161"/>
      <c r="E13" s="161"/>
      <c r="F13" s="161"/>
      <c r="G13" s="161"/>
      <c r="H13" s="161">
        <v>1</v>
      </c>
      <c r="I13" s="161">
        <v>123</v>
      </c>
      <c r="J13" s="161">
        <v>1</v>
      </c>
      <c r="K13" s="161">
        <v>1</v>
      </c>
      <c r="L13" s="161">
        <v>1</v>
      </c>
      <c r="M13" s="161">
        <v>2</v>
      </c>
      <c r="N13" s="161"/>
      <c r="O13" s="161"/>
      <c r="P13" s="161"/>
      <c r="Q13" s="161">
        <v>6</v>
      </c>
      <c r="R13" s="161">
        <v>16</v>
      </c>
      <c r="S13" s="161"/>
      <c r="T13" s="161"/>
      <c r="U13" s="161"/>
      <c r="V13" s="161"/>
      <c r="W13" s="161"/>
      <c r="X13" s="161">
        <v>23</v>
      </c>
      <c r="Y13" s="161"/>
      <c r="Z13" s="161"/>
      <c r="AA13" s="161">
        <v>8</v>
      </c>
      <c r="AB13" s="164">
        <v>170</v>
      </c>
      <c r="AC13" s="162"/>
      <c r="AD13" s="193">
        <v>5</v>
      </c>
      <c r="AE13" s="161"/>
      <c r="AF13" s="161"/>
      <c r="AG13" s="161"/>
      <c r="AH13" s="161"/>
      <c r="AI13" s="161"/>
      <c r="AJ13" s="161"/>
      <c r="AK13" s="161"/>
      <c r="AL13" s="161"/>
      <c r="AM13" s="161"/>
      <c r="AN13" s="161">
        <v>1</v>
      </c>
      <c r="AO13" s="161"/>
      <c r="AP13" s="161"/>
      <c r="AQ13" s="161">
        <v>1</v>
      </c>
      <c r="AR13" s="161"/>
      <c r="AS13" s="161"/>
      <c r="AT13" s="161"/>
      <c r="AU13" s="161"/>
      <c r="AV13" s="161"/>
      <c r="AW13" s="161"/>
      <c r="AX13" s="161"/>
      <c r="AY13" s="161"/>
      <c r="AZ13" s="161">
        <v>2</v>
      </c>
      <c r="BA13" s="161">
        <v>1</v>
      </c>
      <c r="BB13" s="161"/>
      <c r="BC13" s="161"/>
      <c r="BD13" s="161"/>
      <c r="BE13" s="161"/>
      <c r="BF13" s="161"/>
      <c r="BG13" s="161"/>
      <c r="BH13" s="161"/>
      <c r="BI13" s="161"/>
      <c r="BJ13" s="161"/>
      <c r="BK13" s="208"/>
      <c r="BL13" s="194" t="s">
        <v>563</v>
      </c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3"/>
      <c r="CB13" s="194">
        <v>5</v>
      </c>
      <c r="CC13" s="161"/>
      <c r="CD13" s="161"/>
      <c r="CE13" s="161"/>
      <c r="CF13" s="161"/>
      <c r="CG13" s="161"/>
      <c r="CH13" s="161"/>
      <c r="CI13" s="162">
        <v>5</v>
      </c>
      <c r="CJ13" s="194">
        <v>17</v>
      </c>
      <c r="CK13" s="161"/>
      <c r="CL13" s="161"/>
      <c r="CM13" s="161">
        <v>12</v>
      </c>
      <c r="CN13" s="161"/>
      <c r="CO13" s="161"/>
      <c r="CP13" s="161">
        <v>5</v>
      </c>
      <c r="CQ13" s="161"/>
      <c r="CR13" s="164"/>
      <c r="CS13" s="164"/>
      <c r="CT13" s="194">
        <v>1</v>
      </c>
      <c r="CU13" s="161">
        <v>1</v>
      </c>
      <c r="CV13" s="161"/>
      <c r="CW13" s="161"/>
      <c r="CX13" s="162"/>
      <c r="CY13" s="195"/>
    </row>
    <row r="14" spans="1:104" s="36" customFormat="1" ht="53.25" customHeight="1" x14ac:dyDescent="0.15">
      <c r="A14" s="153" t="s">
        <v>44</v>
      </c>
      <c r="B14" s="154">
        <v>381</v>
      </c>
      <c r="C14" s="192">
        <v>339</v>
      </c>
      <c r="D14" s="161"/>
      <c r="E14" s="161">
        <v>9</v>
      </c>
      <c r="F14" s="161"/>
      <c r="G14" s="161"/>
      <c r="H14" s="161"/>
      <c r="I14" s="161">
        <v>142</v>
      </c>
      <c r="J14" s="161">
        <v>26</v>
      </c>
      <c r="K14" s="161"/>
      <c r="L14" s="161">
        <v>4</v>
      </c>
      <c r="M14" s="161">
        <v>15</v>
      </c>
      <c r="N14" s="161"/>
      <c r="O14" s="161"/>
      <c r="P14" s="161"/>
      <c r="Q14" s="161">
        <v>4</v>
      </c>
      <c r="R14" s="161">
        <v>16</v>
      </c>
      <c r="S14" s="161"/>
      <c r="T14" s="161">
        <v>7</v>
      </c>
      <c r="U14" s="161">
        <v>6</v>
      </c>
      <c r="V14" s="161">
        <v>2</v>
      </c>
      <c r="W14" s="161"/>
      <c r="X14" s="161">
        <v>54</v>
      </c>
      <c r="Y14" s="161"/>
      <c r="Z14" s="161">
        <v>2</v>
      </c>
      <c r="AA14" s="161">
        <v>3</v>
      </c>
      <c r="AB14" s="164">
        <v>49</v>
      </c>
      <c r="AC14" s="162"/>
      <c r="AD14" s="193">
        <v>2</v>
      </c>
      <c r="AE14" s="161"/>
      <c r="AF14" s="161"/>
      <c r="AG14" s="161"/>
      <c r="AH14" s="161">
        <v>1</v>
      </c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>
        <v>1</v>
      </c>
      <c r="AZ14" s="161"/>
      <c r="BA14" s="161"/>
      <c r="BB14" s="161"/>
      <c r="BC14" s="161"/>
      <c r="BD14" s="161"/>
      <c r="BE14" s="161"/>
      <c r="BF14" s="161"/>
      <c r="BG14" s="161"/>
      <c r="BI14" s="161"/>
      <c r="BJ14" s="161"/>
      <c r="BK14" s="208"/>
      <c r="BL14" s="194">
        <v>3</v>
      </c>
      <c r="BM14" s="161"/>
      <c r="BN14" s="161"/>
      <c r="BO14" s="161"/>
      <c r="BP14" s="161"/>
      <c r="BQ14" s="161">
        <v>1</v>
      </c>
      <c r="BR14" s="161">
        <v>2</v>
      </c>
      <c r="BS14" s="161"/>
      <c r="BT14" s="161"/>
      <c r="BU14" s="161"/>
      <c r="BV14" s="161"/>
      <c r="BW14" s="161"/>
      <c r="BX14" s="161"/>
      <c r="BY14" s="161"/>
      <c r="BZ14" s="161"/>
      <c r="CA14" s="163"/>
      <c r="CB14" s="194">
        <v>11</v>
      </c>
      <c r="CC14" s="161">
        <v>1</v>
      </c>
      <c r="CD14" s="161"/>
      <c r="CE14" s="161"/>
      <c r="CF14" s="161"/>
      <c r="CG14" s="161"/>
      <c r="CH14" s="161"/>
      <c r="CI14" s="162">
        <v>10</v>
      </c>
      <c r="CJ14" s="194">
        <v>26</v>
      </c>
      <c r="CK14" s="161"/>
      <c r="CL14" s="161"/>
      <c r="CM14" s="161">
        <v>20</v>
      </c>
      <c r="CN14" s="161"/>
      <c r="CO14" s="161"/>
      <c r="CP14" s="161">
        <v>6</v>
      </c>
      <c r="CQ14" s="161"/>
      <c r="CR14" s="164"/>
      <c r="CS14" s="164"/>
      <c r="CT14" s="194" t="s">
        <v>563</v>
      </c>
      <c r="CU14" s="161"/>
      <c r="CV14" s="161"/>
      <c r="CW14" s="161"/>
      <c r="CX14" s="162"/>
      <c r="CY14" s="195"/>
    </row>
    <row r="15" spans="1:104" s="36" customFormat="1" ht="53.25" customHeight="1" x14ac:dyDescent="0.15">
      <c r="A15" s="153" t="s">
        <v>468</v>
      </c>
      <c r="B15" s="154">
        <v>635</v>
      </c>
      <c r="C15" s="192">
        <v>552</v>
      </c>
      <c r="D15" s="161">
        <v>0</v>
      </c>
      <c r="E15" s="161">
        <v>9</v>
      </c>
      <c r="F15" s="161">
        <v>0</v>
      </c>
      <c r="G15" s="161">
        <v>11</v>
      </c>
      <c r="H15" s="161">
        <v>0</v>
      </c>
      <c r="I15" s="161">
        <v>191</v>
      </c>
      <c r="J15" s="161">
        <v>15</v>
      </c>
      <c r="K15" s="161">
        <v>0</v>
      </c>
      <c r="L15" s="161">
        <v>0</v>
      </c>
      <c r="M15" s="161">
        <v>24</v>
      </c>
      <c r="N15" s="161">
        <v>1</v>
      </c>
      <c r="O15" s="161">
        <v>0</v>
      </c>
      <c r="P15" s="161">
        <v>0</v>
      </c>
      <c r="Q15" s="161">
        <v>0</v>
      </c>
      <c r="R15" s="161">
        <v>16</v>
      </c>
      <c r="S15" s="161">
        <v>0</v>
      </c>
      <c r="T15" s="161">
        <v>3</v>
      </c>
      <c r="U15" s="161">
        <v>0</v>
      </c>
      <c r="V15" s="161">
        <v>10</v>
      </c>
      <c r="W15" s="161">
        <v>0</v>
      </c>
      <c r="X15" s="161">
        <v>97</v>
      </c>
      <c r="Y15" s="161">
        <v>0</v>
      </c>
      <c r="Z15" s="161">
        <v>0</v>
      </c>
      <c r="AA15" s="161">
        <v>0</v>
      </c>
      <c r="AB15" s="164">
        <v>175</v>
      </c>
      <c r="AC15" s="162"/>
      <c r="AD15" s="193">
        <v>5</v>
      </c>
      <c r="AE15" s="161">
        <v>0</v>
      </c>
      <c r="AF15" s="161">
        <v>0</v>
      </c>
      <c r="AG15" s="161">
        <v>0</v>
      </c>
      <c r="AH15" s="161">
        <v>0</v>
      </c>
      <c r="AI15" s="161">
        <v>0</v>
      </c>
      <c r="AJ15" s="161">
        <v>0</v>
      </c>
      <c r="AK15" s="161">
        <v>1</v>
      </c>
      <c r="AL15" s="161">
        <v>0</v>
      </c>
      <c r="AM15" s="161">
        <v>1</v>
      </c>
      <c r="AN15" s="161">
        <v>1</v>
      </c>
      <c r="AO15" s="161">
        <v>0</v>
      </c>
      <c r="AP15" s="161">
        <v>0</v>
      </c>
      <c r="AQ15" s="161">
        <v>0</v>
      </c>
      <c r="AR15" s="161">
        <v>0</v>
      </c>
      <c r="AS15" s="161">
        <v>0</v>
      </c>
      <c r="AT15" s="161">
        <v>0</v>
      </c>
      <c r="AU15" s="161">
        <v>1</v>
      </c>
      <c r="AV15" s="161">
        <v>0</v>
      </c>
      <c r="AW15" s="161">
        <v>0</v>
      </c>
      <c r="AX15" s="161">
        <v>0</v>
      </c>
      <c r="AY15" s="161">
        <v>0</v>
      </c>
      <c r="AZ15" s="161">
        <v>1</v>
      </c>
      <c r="BA15" s="161">
        <v>0</v>
      </c>
      <c r="BB15" s="161">
        <v>0</v>
      </c>
      <c r="BC15" s="161">
        <v>0</v>
      </c>
      <c r="BD15" s="161">
        <v>0</v>
      </c>
      <c r="BE15" s="161">
        <v>0</v>
      </c>
      <c r="BF15" s="161">
        <v>0</v>
      </c>
      <c r="BG15" s="161">
        <v>0</v>
      </c>
      <c r="BH15" s="164">
        <v>0</v>
      </c>
      <c r="BI15" s="161"/>
      <c r="BJ15" s="164"/>
      <c r="BK15" s="162"/>
      <c r="BL15" s="194" t="s">
        <v>563</v>
      </c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3"/>
      <c r="CB15" s="194">
        <v>15</v>
      </c>
      <c r="CC15" s="161">
        <v>1</v>
      </c>
      <c r="CD15" s="161">
        <v>0</v>
      </c>
      <c r="CE15" s="161">
        <v>1</v>
      </c>
      <c r="CF15" s="161">
        <v>0</v>
      </c>
      <c r="CG15" s="161">
        <v>0</v>
      </c>
      <c r="CH15" s="161">
        <v>1</v>
      </c>
      <c r="CI15" s="162">
        <v>12</v>
      </c>
      <c r="CJ15" s="194">
        <v>57</v>
      </c>
      <c r="CK15" s="161">
        <v>0</v>
      </c>
      <c r="CL15" s="161">
        <v>1</v>
      </c>
      <c r="CM15" s="161">
        <v>55</v>
      </c>
      <c r="CN15" s="161">
        <v>0</v>
      </c>
      <c r="CO15" s="161">
        <v>0</v>
      </c>
      <c r="CP15" s="161">
        <v>1</v>
      </c>
      <c r="CQ15" s="161">
        <v>0</v>
      </c>
      <c r="CR15" s="164">
        <v>0</v>
      </c>
      <c r="CS15" s="164">
        <v>0</v>
      </c>
      <c r="CT15" s="194">
        <v>6</v>
      </c>
      <c r="CU15" s="161">
        <v>6</v>
      </c>
      <c r="CV15" s="161"/>
      <c r="CW15" s="161"/>
      <c r="CX15" s="162"/>
      <c r="CY15" s="195"/>
    </row>
    <row r="16" spans="1:104" s="36" customFormat="1" ht="53.25" customHeight="1" x14ac:dyDescent="0.15">
      <c r="A16" s="153" t="s">
        <v>45</v>
      </c>
      <c r="B16" s="154">
        <v>508</v>
      </c>
      <c r="C16" s="192">
        <v>430</v>
      </c>
      <c r="D16" s="161"/>
      <c r="E16" s="161">
        <v>13</v>
      </c>
      <c r="F16" s="161"/>
      <c r="G16" s="161">
        <v>7</v>
      </c>
      <c r="H16" s="161"/>
      <c r="I16" s="161">
        <v>160</v>
      </c>
      <c r="J16" s="161">
        <v>4</v>
      </c>
      <c r="K16" s="161"/>
      <c r="L16" s="161"/>
      <c r="M16" s="161">
        <v>21</v>
      </c>
      <c r="N16" s="161"/>
      <c r="O16" s="161"/>
      <c r="P16" s="161"/>
      <c r="Q16" s="161"/>
      <c r="R16" s="161">
        <v>9</v>
      </c>
      <c r="S16" s="161"/>
      <c r="T16" s="161">
        <v>1</v>
      </c>
      <c r="U16" s="161">
        <v>1</v>
      </c>
      <c r="V16" s="161"/>
      <c r="W16" s="161"/>
      <c r="X16" s="161">
        <v>25</v>
      </c>
      <c r="Y16" s="161"/>
      <c r="Z16" s="161"/>
      <c r="AA16" s="161">
        <v>1</v>
      </c>
      <c r="AB16" s="164">
        <v>188</v>
      </c>
      <c r="AC16" s="162"/>
      <c r="AD16" s="193" t="s">
        <v>563</v>
      </c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4"/>
      <c r="BI16" s="164"/>
      <c r="BJ16" s="164"/>
      <c r="BK16" s="162"/>
      <c r="BL16" s="194">
        <v>1</v>
      </c>
      <c r="BM16" s="161"/>
      <c r="BN16" s="161"/>
      <c r="BO16" s="161"/>
      <c r="BP16" s="161"/>
      <c r="BQ16" s="161"/>
      <c r="BR16" s="161"/>
      <c r="BS16" s="161">
        <v>1</v>
      </c>
      <c r="BT16" s="161"/>
      <c r="BU16" s="161"/>
      <c r="BV16" s="161"/>
      <c r="BW16" s="161"/>
      <c r="BX16" s="161"/>
      <c r="BY16" s="161"/>
      <c r="BZ16" s="161"/>
      <c r="CA16" s="163"/>
      <c r="CB16" s="194">
        <v>6</v>
      </c>
      <c r="CC16" s="161"/>
      <c r="CD16" s="161"/>
      <c r="CE16" s="161"/>
      <c r="CF16" s="161"/>
      <c r="CG16" s="161"/>
      <c r="CH16" s="161">
        <v>1</v>
      </c>
      <c r="CI16" s="162">
        <v>5</v>
      </c>
      <c r="CJ16" s="194">
        <v>71</v>
      </c>
      <c r="CK16" s="161">
        <v>1</v>
      </c>
      <c r="CL16" s="161"/>
      <c r="CM16" s="161">
        <v>70</v>
      </c>
      <c r="CN16" s="161"/>
      <c r="CO16" s="161"/>
      <c r="CP16" s="161"/>
      <c r="CQ16" s="161"/>
      <c r="CR16" s="164"/>
      <c r="CS16" s="164"/>
      <c r="CT16" s="194" t="s">
        <v>563</v>
      </c>
      <c r="CU16" s="161"/>
      <c r="CV16" s="161"/>
      <c r="CW16" s="161"/>
      <c r="CX16" s="162"/>
      <c r="CY16" s="195"/>
    </row>
    <row r="17" spans="1:103" s="36" customFormat="1" ht="53.25" customHeight="1" x14ac:dyDescent="0.15">
      <c r="A17" s="153" t="s">
        <v>55</v>
      </c>
      <c r="B17" s="154">
        <v>854</v>
      </c>
      <c r="C17" s="192">
        <v>728</v>
      </c>
      <c r="D17" s="161"/>
      <c r="E17" s="161">
        <v>7</v>
      </c>
      <c r="F17" s="161"/>
      <c r="G17" s="161">
        <v>19</v>
      </c>
      <c r="H17" s="161"/>
      <c r="I17" s="161">
        <v>310</v>
      </c>
      <c r="J17" s="161">
        <v>4</v>
      </c>
      <c r="K17" s="161"/>
      <c r="L17" s="161">
        <v>5</v>
      </c>
      <c r="M17" s="161">
        <v>40</v>
      </c>
      <c r="N17" s="161"/>
      <c r="O17" s="161"/>
      <c r="P17" s="161"/>
      <c r="Q17" s="161">
        <v>1</v>
      </c>
      <c r="R17" s="161">
        <v>14</v>
      </c>
      <c r="S17" s="161"/>
      <c r="T17" s="161">
        <v>3</v>
      </c>
      <c r="U17" s="161"/>
      <c r="V17" s="161">
        <v>2</v>
      </c>
      <c r="W17" s="161"/>
      <c r="X17" s="161">
        <v>144</v>
      </c>
      <c r="Y17" s="161"/>
      <c r="Z17" s="161">
        <v>1</v>
      </c>
      <c r="AA17" s="161">
        <v>10</v>
      </c>
      <c r="AB17" s="164">
        <v>168</v>
      </c>
      <c r="AC17" s="162"/>
      <c r="AD17" s="193">
        <v>7</v>
      </c>
      <c r="AE17" s="161"/>
      <c r="AF17" s="161"/>
      <c r="AG17" s="161"/>
      <c r="AH17" s="161"/>
      <c r="AI17" s="161"/>
      <c r="AJ17" s="161"/>
      <c r="AK17" s="161"/>
      <c r="AL17" s="161"/>
      <c r="AM17" s="161">
        <v>2</v>
      </c>
      <c r="AN17" s="161">
        <v>2</v>
      </c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>
        <v>2</v>
      </c>
      <c r="BA17" s="161"/>
      <c r="BB17" s="161"/>
      <c r="BC17" s="161"/>
      <c r="BD17" s="161">
        <v>1</v>
      </c>
      <c r="BE17" s="161"/>
      <c r="BF17" s="161"/>
      <c r="BG17" s="161"/>
      <c r="BH17" s="164"/>
      <c r="BI17" s="164"/>
      <c r="BJ17" s="164"/>
      <c r="BK17" s="162"/>
      <c r="BL17" s="194" t="s">
        <v>563</v>
      </c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3"/>
      <c r="CB17" s="194">
        <v>11</v>
      </c>
      <c r="CC17" s="161"/>
      <c r="CD17" s="161"/>
      <c r="CE17" s="161"/>
      <c r="CF17" s="161"/>
      <c r="CG17" s="161"/>
      <c r="CH17" s="161"/>
      <c r="CI17" s="162">
        <v>11</v>
      </c>
      <c r="CJ17" s="194">
        <v>106</v>
      </c>
      <c r="CK17" s="161"/>
      <c r="CL17" s="161"/>
      <c r="CM17" s="161">
        <v>103</v>
      </c>
      <c r="CN17" s="161"/>
      <c r="CO17" s="161"/>
      <c r="CP17" s="161">
        <v>3</v>
      </c>
      <c r="CQ17" s="161"/>
      <c r="CR17" s="164"/>
      <c r="CS17" s="164"/>
      <c r="CT17" s="194">
        <v>2</v>
      </c>
      <c r="CU17" s="161">
        <v>2</v>
      </c>
      <c r="CV17" s="161"/>
      <c r="CW17" s="161"/>
      <c r="CX17" s="162"/>
      <c r="CY17" s="195"/>
    </row>
    <row r="18" spans="1:103" s="36" customFormat="1" ht="53.25" customHeight="1" x14ac:dyDescent="0.15">
      <c r="A18" s="153" t="s">
        <v>67</v>
      </c>
      <c r="B18" s="154">
        <v>2421</v>
      </c>
      <c r="C18" s="192">
        <v>1855</v>
      </c>
      <c r="D18" s="161"/>
      <c r="E18" s="161">
        <v>10</v>
      </c>
      <c r="F18" s="161">
        <v>81</v>
      </c>
      <c r="G18" s="161">
        <v>6</v>
      </c>
      <c r="H18" s="161">
        <v>4</v>
      </c>
      <c r="I18" s="161">
        <v>357</v>
      </c>
      <c r="J18" s="161">
        <v>8</v>
      </c>
      <c r="K18" s="161"/>
      <c r="L18" s="161">
        <v>45</v>
      </c>
      <c r="M18" s="161">
        <v>69</v>
      </c>
      <c r="N18" s="161"/>
      <c r="O18" s="161"/>
      <c r="P18" s="161"/>
      <c r="Q18" s="161">
        <v>9</v>
      </c>
      <c r="R18" s="161">
        <v>63</v>
      </c>
      <c r="S18" s="161"/>
      <c r="T18" s="161">
        <v>2</v>
      </c>
      <c r="U18" s="161">
        <v>15</v>
      </c>
      <c r="V18" s="161">
        <v>10</v>
      </c>
      <c r="W18" s="161">
        <v>379</v>
      </c>
      <c r="X18" s="161">
        <v>461</v>
      </c>
      <c r="Y18" s="161"/>
      <c r="Z18" s="161"/>
      <c r="AA18" s="161">
        <v>8</v>
      </c>
      <c r="AB18" s="161">
        <v>328</v>
      </c>
      <c r="AC18" s="208"/>
      <c r="AD18" s="193">
        <v>160</v>
      </c>
      <c r="AE18" s="161"/>
      <c r="AF18" s="161"/>
      <c r="AG18" s="161"/>
      <c r="AH18" s="161"/>
      <c r="AI18" s="161"/>
      <c r="AJ18" s="161"/>
      <c r="AK18" s="161"/>
      <c r="AL18" s="161">
        <v>1</v>
      </c>
      <c r="AM18" s="161">
        <v>1</v>
      </c>
      <c r="AN18" s="161">
        <v>1</v>
      </c>
      <c r="AO18" s="161"/>
      <c r="AP18" s="161"/>
      <c r="AQ18" s="161"/>
      <c r="AR18" s="161"/>
      <c r="AS18" s="161">
        <v>1</v>
      </c>
      <c r="AT18" s="161"/>
      <c r="AU18" s="161"/>
      <c r="AV18" s="161"/>
      <c r="AW18" s="161"/>
      <c r="AX18" s="161"/>
      <c r="AY18" s="161">
        <v>3</v>
      </c>
      <c r="AZ18" s="161">
        <v>144</v>
      </c>
      <c r="BA18" s="161"/>
      <c r="BB18" s="161"/>
      <c r="BC18" s="161"/>
      <c r="BD18" s="161">
        <v>3</v>
      </c>
      <c r="BE18" s="161">
        <v>6</v>
      </c>
      <c r="BF18" s="161"/>
      <c r="BG18" s="161"/>
      <c r="BH18" s="161"/>
      <c r="BI18" s="161"/>
      <c r="BJ18" s="161"/>
      <c r="BK18" s="208"/>
      <c r="BL18" s="194">
        <v>4</v>
      </c>
      <c r="BM18" s="161"/>
      <c r="BN18" s="161">
        <v>1</v>
      </c>
      <c r="BO18" s="161">
        <v>1</v>
      </c>
      <c r="BP18" s="161"/>
      <c r="BQ18" s="161">
        <v>1</v>
      </c>
      <c r="BR18" s="161"/>
      <c r="BS18" s="161">
        <v>1</v>
      </c>
      <c r="BT18" s="161"/>
      <c r="BU18" s="161"/>
      <c r="BV18" s="161"/>
      <c r="BW18" s="161"/>
      <c r="BX18" s="161"/>
      <c r="BY18" s="161"/>
      <c r="BZ18" s="161"/>
      <c r="CA18" s="163"/>
      <c r="CB18" s="194">
        <v>24</v>
      </c>
      <c r="CC18" s="161">
        <v>3</v>
      </c>
      <c r="CD18" s="161"/>
      <c r="CE18" s="161"/>
      <c r="CF18" s="161">
        <v>4</v>
      </c>
      <c r="CG18" s="161"/>
      <c r="CH18" s="161"/>
      <c r="CI18" s="162">
        <v>17</v>
      </c>
      <c r="CJ18" s="194">
        <v>374</v>
      </c>
      <c r="CK18" s="161"/>
      <c r="CL18" s="161">
        <v>2</v>
      </c>
      <c r="CM18" s="161">
        <v>362</v>
      </c>
      <c r="CN18" s="161">
        <v>1</v>
      </c>
      <c r="CO18" s="161"/>
      <c r="CP18" s="161"/>
      <c r="CQ18" s="161">
        <v>9</v>
      </c>
      <c r="CR18" s="164"/>
      <c r="CS18" s="164"/>
      <c r="CT18" s="194">
        <v>1</v>
      </c>
      <c r="CU18" s="161"/>
      <c r="CV18" s="161">
        <v>1</v>
      </c>
      <c r="CW18" s="161"/>
      <c r="CX18" s="162"/>
      <c r="CY18" s="195">
        <v>3</v>
      </c>
    </row>
    <row r="19" spans="1:103" s="36" customFormat="1" ht="53.25" customHeight="1" x14ac:dyDescent="0.15">
      <c r="A19" s="153" t="s">
        <v>46</v>
      </c>
      <c r="B19" s="154">
        <v>32</v>
      </c>
      <c r="C19" s="192">
        <v>29</v>
      </c>
      <c r="D19" s="161"/>
      <c r="E19" s="161"/>
      <c r="F19" s="161"/>
      <c r="G19" s="161"/>
      <c r="H19" s="161"/>
      <c r="I19" s="161">
        <v>8</v>
      </c>
      <c r="J19" s="161"/>
      <c r="K19" s="161"/>
      <c r="L19" s="161"/>
      <c r="M19" s="161">
        <v>6</v>
      </c>
      <c r="N19" s="161"/>
      <c r="O19" s="161"/>
      <c r="P19" s="161"/>
      <c r="Q19" s="161"/>
      <c r="R19" s="161">
        <v>1</v>
      </c>
      <c r="S19" s="161"/>
      <c r="T19" s="161"/>
      <c r="U19" s="161"/>
      <c r="V19" s="161"/>
      <c r="W19" s="161"/>
      <c r="X19" s="161"/>
      <c r="Y19" s="161"/>
      <c r="Z19" s="161"/>
      <c r="AA19" s="161"/>
      <c r="AB19" s="161">
        <v>14</v>
      </c>
      <c r="AC19" s="208"/>
      <c r="AD19" s="193">
        <v>1</v>
      </c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>
        <v>1</v>
      </c>
      <c r="BE19" s="161"/>
      <c r="BF19" s="161"/>
      <c r="BG19" s="161"/>
      <c r="BH19" s="161"/>
      <c r="BI19" s="161"/>
      <c r="BJ19" s="161"/>
      <c r="BK19" s="208"/>
      <c r="BL19" s="194" t="s">
        <v>563</v>
      </c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3"/>
      <c r="CB19" s="194">
        <v>2</v>
      </c>
      <c r="CC19" s="161"/>
      <c r="CD19" s="161"/>
      <c r="CE19" s="161"/>
      <c r="CF19" s="161"/>
      <c r="CG19" s="161"/>
      <c r="CH19" s="161"/>
      <c r="CI19" s="162">
        <v>2</v>
      </c>
      <c r="CJ19" s="194" t="s">
        <v>563</v>
      </c>
      <c r="CK19" s="161"/>
      <c r="CL19" s="161"/>
      <c r="CM19" s="161"/>
      <c r="CN19" s="161"/>
      <c r="CO19" s="161"/>
      <c r="CP19" s="161"/>
      <c r="CQ19" s="161"/>
      <c r="CR19" s="164"/>
      <c r="CS19" s="164"/>
      <c r="CT19" s="194" t="s">
        <v>563</v>
      </c>
      <c r="CU19" s="161"/>
      <c r="CV19" s="161"/>
      <c r="CW19" s="161"/>
      <c r="CX19" s="162"/>
      <c r="CY19" s="195"/>
    </row>
    <row r="20" spans="1:103" s="36" customFormat="1" ht="53.25" customHeight="1" x14ac:dyDescent="0.15">
      <c r="A20" s="153" t="s">
        <v>47</v>
      </c>
      <c r="B20" s="154">
        <v>254</v>
      </c>
      <c r="C20" s="192">
        <v>215</v>
      </c>
      <c r="D20" s="161"/>
      <c r="E20" s="161"/>
      <c r="F20" s="161"/>
      <c r="G20" s="161">
        <v>10</v>
      </c>
      <c r="H20" s="161"/>
      <c r="I20" s="161">
        <v>23</v>
      </c>
      <c r="J20" s="161">
        <v>1</v>
      </c>
      <c r="K20" s="161"/>
      <c r="L20" s="161"/>
      <c r="M20" s="161">
        <v>19</v>
      </c>
      <c r="N20" s="161"/>
      <c r="O20" s="161"/>
      <c r="P20" s="161"/>
      <c r="Q20" s="161">
        <v>1</v>
      </c>
      <c r="R20" s="161">
        <v>18</v>
      </c>
      <c r="S20" s="161"/>
      <c r="T20" s="161"/>
      <c r="U20" s="161"/>
      <c r="V20" s="161">
        <v>1</v>
      </c>
      <c r="W20" s="161"/>
      <c r="X20" s="161">
        <v>23</v>
      </c>
      <c r="Y20" s="161"/>
      <c r="Z20" s="161"/>
      <c r="AA20" s="177">
        <v>10</v>
      </c>
      <c r="AB20" s="161">
        <v>109</v>
      </c>
      <c r="AC20" s="208"/>
      <c r="AD20" s="193">
        <v>7</v>
      </c>
      <c r="AE20" s="161"/>
      <c r="AF20" s="161"/>
      <c r="AG20" s="161"/>
      <c r="AH20" s="161"/>
      <c r="AI20" s="161"/>
      <c r="AJ20" s="161"/>
      <c r="AK20" s="161"/>
      <c r="AL20" s="161"/>
      <c r="AM20" s="161">
        <v>1</v>
      </c>
      <c r="AN20" s="161"/>
      <c r="AO20" s="161"/>
      <c r="AP20" s="161"/>
      <c r="AQ20" s="161">
        <v>1</v>
      </c>
      <c r="AR20" s="161"/>
      <c r="AS20" s="161"/>
      <c r="AT20" s="161"/>
      <c r="AU20" s="161"/>
      <c r="AV20" s="161"/>
      <c r="AW20" s="161"/>
      <c r="AX20" s="161"/>
      <c r="AY20" s="161"/>
      <c r="AZ20" s="161">
        <v>5</v>
      </c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208"/>
      <c r="BL20" s="194">
        <v>1</v>
      </c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>
        <v>1</v>
      </c>
      <c r="CA20" s="163"/>
      <c r="CB20" s="194">
        <v>6</v>
      </c>
      <c r="CC20" s="161">
        <v>2</v>
      </c>
      <c r="CD20" s="161"/>
      <c r="CE20" s="161"/>
      <c r="CF20" s="161">
        <v>1</v>
      </c>
      <c r="CG20" s="161"/>
      <c r="CH20" s="161"/>
      <c r="CI20" s="162">
        <v>3</v>
      </c>
      <c r="CJ20" s="194">
        <v>25</v>
      </c>
      <c r="CK20" s="161"/>
      <c r="CL20" s="161"/>
      <c r="CM20" s="161">
        <v>25</v>
      </c>
      <c r="CN20" s="161"/>
      <c r="CO20" s="161"/>
      <c r="CP20" s="161"/>
      <c r="CQ20" s="161"/>
      <c r="CR20" s="164"/>
      <c r="CS20" s="164"/>
      <c r="CT20" s="194" t="s">
        <v>563</v>
      </c>
      <c r="CU20" s="161"/>
      <c r="CV20" s="161"/>
      <c r="CW20" s="161"/>
      <c r="CX20" s="162"/>
      <c r="CY20" s="195"/>
    </row>
    <row r="21" spans="1:103" s="36" customFormat="1" ht="53.25" customHeight="1" x14ac:dyDescent="0.15">
      <c r="A21" s="153" t="s">
        <v>48</v>
      </c>
      <c r="B21" s="154">
        <v>241</v>
      </c>
      <c r="C21" s="192">
        <v>213</v>
      </c>
      <c r="D21" s="161"/>
      <c r="E21" s="161"/>
      <c r="F21" s="161"/>
      <c r="G21" s="161"/>
      <c r="H21" s="161"/>
      <c r="I21" s="161">
        <v>107</v>
      </c>
      <c r="J21" s="161">
        <v>3</v>
      </c>
      <c r="K21" s="161"/>
      <c r="L21" s="161">
        <v>1</v>
      </c>
      <c r="M21" s="161">
        <v>2</v>
      </c>
      <c r="N21" s="161"/>
      <c r="O21" s="161"/>
      <c r="P21" s="161"/>
      <c r="Q21" s="161">
        <v>3</v>
      </c>
      <c r="R21" s="161">
        <v>24</v>
      </c>
      <c r="S21" s="161"/>
      <c r="T21" s="161"/>
      <c r="U21" s="161"/>
      <c r="V21" s="161">
        <v>12</v>
      </c>
      <c r="W21" s="161"/>
      <c r="X21" s="161">
        <v>15</v>
      </c>
      <c r="Y21" s="161"/>
      <c r="Z21" s="161"/>
      <c r="AA21" s="161">
        <v>2</v>
      </c>
      <c r="AB21" s="161">
        <v>44</v>
      </c>
      <c r="AC21" s="208"/>
      <c r="AD21" s="193">
        <v>7</v>
      </c>
      <c r="AE21" s="161"/>
      <c r="AF21" s="161"/>
      <c r="AG21" s="161"/>
      <c r="AH21" s="161"/>
      <c r="AI21" s="161"/>
      <c r="AJ21" s="161"/>
      <c r="AK21" s="161"/>
      <c r="AL21" s="161"/>
      <c r="AM21" s="161">
        <v>1</v>
      </c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>
        <v>6</v>
      </c>
      <c r="BA21" s="161"/>
      <c r="BB21" s="161"/>
      <c r="BC21" s="161"/>
      <c r="BD21" s="161"/>
      <c r="BE21" s="161"/>
      <c r="BF21" s="161"/>
      <c r="BG21" s="161"/>
      <c r="BH21" s="164"/>
      <c r="BI21" s="164"/>
      <c r="BJ21" s="164"/>
      <c r="BK21" s="162"/>
      <c r="BL21" s="194">
        <v>1</v>
      </c>
      <c r="BM21" s="161"/>
      <c r="BN21" s="161"/>
      <c r="BO21" s="161"/>
      <c r="BP21" s="161"/>
      <c r="BQ21" s="161"/>
      <c r="BR21" s="161">
        <v>1</v>
      </c>
      <c r="BS21" s="161"/>
      <c r="BT21" s="161"/>
      <c r="BU21" s="161"/>
      <c r="BV21" s="161"/>
      <c r="BW21" s="161"/>
      <c r="BX21" s="161"/>
      <c r="BY21" s="161"/>
      <c r="BZ21" s="161"/>
      <c r="CA21" s="163"/>
      <c r="CB21" s="194">
        <v>4</v>
      </c>
      <c r="CC21" s="161"/>
      <c r="CD21" s="161"/>
      <c r="CE21" s="161"/>
      <c r="CF21" s="161"/>
      <c r="CG21" s="161"/>
      <c r="CH21" s="161"/>
      <c r="CI21" s="162">
        <v>4</v>
      </c>
      <c r="CJ21" s="194">
        <v>14</v>
      </c>
      <c r="CK21" s="161"/>
      <c r="CL21" s="161"/>
      <c r="CM21" s="161">
        <v>14</v>
      </c>
      <c r="CN21" s="161"/>
      <c r="CO21" s="161"/>
      <c r="CP21" s="161"/>
      <c r="CQ21" s="161"/>
      <c r="CR21" s="164"/>
      <c r="CS21" s="164"/>
      <c r="CT21" s="194">
        <v>2</v>
      </c>
      <c r="CU21" s="161">
        <v>1</v>
      </c>
      <c r="CV21" s="161">
        <v>1</v>
      </c>
      <c r="CW21" s="161"/>
      <c r="CX21" s="162"/>
      <c r="CY21" s="195"/>
    </row>
    <row r="22" spans="1:103" s="36" customFormat="1" ht="53.25" customHeight="1" x14ac:dyDescent="0.15">
      <c r="A22" s="153" t="s">
        <v>49</v>
      </c>
      <c r="B22" s="154">
        <v>428</v>
      </c>
      <c r="C22" s="192">
        <v>276</v>
      </c>
      <c r="D22" s="161"/>
      <c r="E22" s="161"/>
      <c r="F22" s="161"/>
      <c r="G22" s="161"/>
      <c r="H22" s="161"/>
      <c r="I22" s="161">
        <v>151</v>
      </c>
      <c r="J22" s="161">
        <v>2</v>
      </c>
      <c r="K22" s="161"/>
      <c r="L22" s="161"/>
      <c r="M22" s="161">
        <v>11</v>
      </c>
      <c r="N22" s="161"/>
      <c r="O22" s="161"/>
      <c r="P22" s="161"/>
      <c r="Q22" s="161">
        <v>1</v>
      </c>
      <c r="R22" s="161">
        <v>12</v>
      </c>
      <c r="S22" s="161"/>
      <c r="T22" s="161">
        <v>1</v>
      </c>
      <c r="U22" s="161"/>
      <c r="V22" s="161"/>
      <c r="W22" s="161"/>
      <c r="X22" s="161">
        <v>48</v>
      </c>
      <c r="Y22" s="161"/>
      <c r="Z22" s="161"/>
      <c r="AA22" s="178">
        <v>2</v>
      </c>
      <c r="AB22" s="164">
        <v>47</v>
      </c>
      <c r="AC22" s="162">
        <v>1</v>
      </c>
      <c r="AD22" s="193">
        <v>3</v>
      </c>
      <c r="AE22" s="161"/>
      <c r="AF22" s="161"/>
      <c r="AG22" s="161"/>
      <c r="AH22" s="161"/>
      <c r="AI22" s="161"/>
      <c r="AJ22" s="161"/>
      <c r="AK22" s="161"/>
      <c r="AL22" s="161"/>
      <c r="AM22" s="161">
        <v>1</v>
      </c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56"/>
      <c r="AZ22" s="161">
        <v>1</v>
      </c>
      <c r="BA22" s="161"/>
      <c r="BB22" s="161"/>
      <c r="BC22" s="161"/>
      <c r="BD22" s="161"/>
      <c r="BE22" s="161"/>
      <c r="BF22" s="161"/>
      <c r="BG22" s="161"/>
      <c r="BH22" s="164"/>
      <c r="BI22" s="164"/>
      <c r="BJ22" s="164"/>
      <c r="BK22" s="162">
        <v>1</v>
      </c>
      <c r="BL22" s="194" t="s">
        <v>563</v>
      </c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3"/>
      <c r="CB22" s="194">
        <v>6</v>
      </c>
      <c r="CC22" s="161">
        <v>2</v>
      </c>
      <c r="CD22" s="161"/>
      <c r="CE22" s="161"/>
      <c r="CF22" s="161"/>
      <c r="CG22" s="161"/>
      <c r="CH22" s="161"/>
      <c r="CI22" s="162">
        <v>4</v>
      </c>
      <c r="CJ22" s="194">
        <v>143</v>
      </c>
      <c r="CK22" s="161">
        <v>1</v>
      </c>
      <c r="CL22" s="161"/>
      <c r="CM22" s="161">
        <v>83</v>
      </c>
      <c r="CN22" s="161"/>
      <c r="CO22" s="161"/>
      <c r="CP22" s="161">
        <v>56</v>
      </c>
      <c r="CQ22" s="161">
        <v>3</v>
      </c>
      <c r="CR22" s="164"/>
      <c r="CS22" s="164"/>
      <c r="CT22" s="194" t="s">
        <v>563</v>
      </c>
      <c r="CU22" s="161"/>
      <c r="CV22" s="161"/>
      <c r="CW22" s="161"/>
      <c r="CX22" s="162"/>
      <c r="CY22" s="195"/>
    </row>
    <row r="23" spans="1:103" s="36" customFormat="1" ht="53.25" customHeight="1" thickBot="1" x14ac:dyDescent="0.2">
      <c r="A23" s="166" t="s">
        <v>50</v>
      </c>
      <c r="B23" s="167">
        <v>118</v>
      </c>
      <c r="C23" s="196">
        <v>107</v>
      </c>
      <c r="D23" s="169"/>
      <c r="E23" s="169"/>
      <c r="F23" s="169"/>
      <c r="G23" s="169"/>
      <c r="H23" s="169"/>
      <c r="I23" s="169">
        <v>48</v>
      </c>
      <c r="J23" s="169">
        <v>5</v>
      </c>
      <c r="K23" s="169"/>
      <c r="L23" s="169"/>
      <c r="M23" s="169">
        <v>6</v>
      </c>
      <c r="N23" s="169"/>
      <c r="O23" s="169"/>
      <c r="P23" s="169"/>
      <c r="Q23" s="169">
        <v>2</v>
      </c>
      <c r="R23" s="169">
        <v>13</v>
      </c>
      <c r="S23" s="169"/>
      <c r="T23" s="169">
        <v>1</v>
      </c>
      <c r="U23" s="169"/>
      <c r="V23" s="169"/>
      <c r="W23" s="169"/>
      <c r="X23" s="169">
        <v>8</v>
      </c>
      <c r="Y23" s="169"/>
      <c r="Z23" s="169"/>
      <c r="AA23" s="169">
        <v>5</v>
      </c>
      <c r="AB23" s="170">
        <v>19</v>
      </c>
      <c r="AC23" s="171"/>
      <c r="AD23" s="197">
        <v>3</v>
      </c>
      <c r="AE23" s="169"/>
      <c r="AF23" s="169"/>
      <c r="AG23" s="169"/>
      <c r="AH23" s="169"/>
      <c r="AI23" s="169"/>
      <c r="AJ23" s="169">
        <v>1</v>
      </c>
      <c r="AK23" s="169"/>
      <c r="AL23" s="169"/>
      <c r="AM23" s="169"/>
      <c r="AN23" s="169">
        <v>1</v>
      </c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>
        <v>1</v>
      </c>
      <c r="BC23" s="169"/>
      <c r="BD23" s="169"/>
      <c r="BE23" s="169"/>
      <c r="BF23" s="169"/>
      <c r="BG23" s="169"/>
      <c r="BH23" s="169"/>
      <c r="BI23" s="169"/>
      <c r="BJ23" s="169"/>
      <c r="BK23" s="215"/>
      <c r="BL23" s="198" t="s">
        <v>563</v>
      </c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72"/>
      <c r="CB23" s="198">
        <v>2</v>
      </c>
      <c r="CC23" s="169"/>
      <c r="CD23" s="169"/>
      <c r="CE23" s="169"/>
      <c r="CF23" s="169"/>
      <c r="CG23" s="169"/>
      <c r="CH23" s="169"/>
      <c r="CI23" s="171">
        <v>2</v>
      </c>
      <c r="CJ23" s="198">
        <v>6</v>
      </c>
      <c r="CK23" s="169"/>
      <c r="CL23" s="169">
        <v>1</v>
      </c>
      <c r="CM23" s="169">
        <v>3</v>
      </c>
      <c r="CN23" s="169">
        <v>1</v>
      </c>
      <c r="CO23" s="169"/>
      <c r="CP23" s="169"/>
      <c r="CQ23" s="169">
        <v>1</v>
      </c>
      <c r="CR23" s="170"/>
      <c r="CS23" s="170"/>
      <c r="CT23" s="198" t="s">
        <v>563</v>
      </c>
      <c r="CU23" s="169"/>
      <c r="CV23" s="169"/>
      <c r="CW23" s="169"/>
      <c r="CX23" s="171"/>
      <c r="CY23" s="199"/>
    </row>
    <row r="24" spans="1:103" ht="14.25" x14ac:dyDescent="0.15">
      <c r="B24" s="23"/>
      <c r="C24" s="23"/>
      <c r="D24" s="24"/>
      <c r="E24" s="24"/>
      <c r="F24" s="25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5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5"/>
      <c r="AF24" s="24"/>
      <c r="AG24" s="24"/>
      <c r="AH24" s="24"/>
      <c r="AI24" s="25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5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17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</row>
    <row r="25" spans="1:103" ht="19.5" customHeight="1" x14ac:dyDescent="0.2">
      <c r="B25" s="21"/>
      <c r="C25" s="21"/>
      <c r="D25" s="1" t="s">
        <v>242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1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</row>
    <row r="26" spans="1:103" ht="19.5" customHeight="1" x14ac:dyDescent="0.2">
      <c r="B26" s="21"/>
      <c r="C26" s="21"/>
      <c r="D26" s="1" t="s">
        <v>243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1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</row>
    <row r="27" spans="1:103" ht="24" customHeight="1" x14ac:dyDescent="0.2">
      <c r="B27" s="24"/>
      <c r="C27" s="24"/>
      <c r="D27" s="1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</row>
    <row r="28" spans="1:103" ht="17.25" x14ac:dyDescent="0.2">
      <c r="B28" s="24"/>
      <c r="C28" s="24"/>
      <c r="D28" s="1" t="s">
        <v>242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</row>
    <row r="29" spans="1:103" ht="17.25" x14ac:dyDescent="0.2">
      <c r="B29" s="24"/>
      <c r="C29" s="24"/>
      <c r="D29" s="1" t="s">
        <v>243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</row>
    <row r="30" spans="1:103" ht="17.25" x14ac:dyDescent="0.2">
      <c r="B30" s="21"/>
      <c r="C30" s="21"/>
      <c r="D30" s="1" t="s">
        <v>244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</row>
    <row r="31" spans="1:103" ht="14.25" x14ac:dyDescent="0.15">
      <c r="B31" s="21"/>
      <c r="C31" s="21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</row>
    <row r="32" spans="1:103" ht="14.25" x14ac:dyDescent="0.1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</row>
    <row r="33" spans="2:102" ht="14.25" x14ac:dyDescent="0.1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</row>
    <row r="34" spans="2:102" ht="14.25" x14ac:dyDescent="0.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</row>
    <row r="35" spans="2:102" ht="14.25" x14ac:dyDescent="0.1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</row>
    <row r="36" spans="2:102" ht="14.25" x14ac:dyDescent="0.1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2:102" ht="14.25" x14ac:dyDescent="0.1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</row>
    <row r="38" spans="2:102" ht="14.25" x14ac:dyDescent="0.1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</row>
    <row r="39" spans="2:102" ht="14.25" x14ac:dyDescent="0.1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</row>
    <row r="40" spans="2:102" ht="14.25" x14ac:dyDescent="0.1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</row>
    <row r="41" spans="2:102" ht="14.25" x14ac:dyDescent="0.1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</row>
    <row r="42" spans="2:102" ht="14.25" x14ac:dyDescent="0.1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</row>
    <row r="43" spans="2:102" ht="14.25" x14ac:dyDescent="0.1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</row>
    <row r="44" spans="2:102" ht="14.25" x14ac:dyDescent="0.1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</row>
    <row r="45" spans="2:102" ht="14.25" x14ac:dyDescent="0.1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</row>
    <row r="46" spans="2:102" ht="14.25" x14ac:dyDescent="0.1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</row>
    <row r="47" spans="2:102" ht="14.25" x14ac:dyDescent="0.1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</row>
    <row r="48" spans="2:102" ht="14.25" x14ac:dyDescent="0.1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</row>
    <row r="49" spans="2:102" ht="14.25" x14ac:dyDescent="0.1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</row>
    <row r="50" spans="2:102" ht="14.25" x14ac:dyDescent="0.1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</row>
    <row r="51" spans="2:102" ht="14.25" x14ac:dyDescent="0.1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</row>
    <row r="52" spans="2:102" ht="14.25" x14ac:dyDescent="0.1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</row>
    <row r="53" spans="2:102" ht="14.25" x14ac:dyDescent="0.1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</row>
    <row r="54" spans="2:102" ht="14.25" x14ac:dyDescent="0.1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</row>
    <row r="55" spans="2:102" ht="14.25" x14ac:dyDescent="0.1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</row>
    <row r="56" spans="2:102" ht="14.25" x14ac:dyDescent="0.1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</row>
    <row r="57" spans="2:102" ht="14.25" x14ac:dyDescent="0.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</row>
    <row r="58" spans="2:102" ht="14.25" x14ac:dyDescent="0.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</row>
    <row r="59" spans="2:102" ht="14.25" x14ac:dyDescent="0.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</row>
    <row r="60" spans="2:102" ht="14.25" x14ac:dyDescent="0.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</row>
    <row r="61" spans="2:102" ht="14.25" x14ac:dyDescent="0.1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</row>
    <row r="62" spans="2:102" ht="14.25" x14ac:dyDescent="0.1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</row>
    <row r="63" spans="2:102" ht="14.25" x14ac:dyDescent="0.1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</row>
    <row r="64" spans="2:102" ht="14.25" x14ac:dyDescent="0.1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</row>
    <row r="65" spans="2:102" ht="14.25" x14ac:dyDescent="0.1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</row>
    <row r="66" spans="2:102" ht="14.25" x14ac:dyDescent="0.1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</row>
    <row r="67" spans="2:102" ht="14.25" x14ac:dyDescent="0.1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</row>
    <row r="68" spans="2:102" ht="14.25" x14ac:dyDescent="0.1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</row>
    <row r="69" spans="2:102" ht="14.25" x14ac:dyDescent="0.1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</row>
    <row r="70" spans="2:102" ht="14.25" x14ac:dyDescent="0.1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</row>
    <row r="71" spans="2:102" ht="14.25" x14ac:dyDescent="0.1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</row>
    <row r="72" spans="2:102" ht="14.25" x14ac:dyDescent="0.1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</row>
    <row r="73" spans="2:102" ht="14.25" x14ac:dyDescent="0.1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</row>
    <row r="74" spans="2:102" ht="14.25" x14ac:dyDescent="0.1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</row>
    <row r="75" spans="2:102" ht="14.25" x14ac:dyDescent="0.1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</row>
    <row r="76" spans="2:102" ht="14.25" x14ac:dyDescent="0.1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</row>
    <row r="77" spans="2:102" ht="14.25" x14ac:dyDescent="0.1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</row>
    <row r="78" spans="2:102" ht="14.25" x14ac:dyDescent="0.1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</row>
    <row r="79" spans="2:102" ht="14.25" x14ac:dyDescent="0.1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</row>
    <row r="80" spans="2:102" ht="14.25" x14ac:dyDescent="0.1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</row>
    <row r="81" spans="2:102" ht="14.25" x14ac:dyDescent="0.1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</row>
    <row r="82" spans="2:102" ht="14.25" x14ac:dyDescent="0.1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</row>
    <row r="83" spans="2:102" ht="14.25" x14ac:dyDescent="0.1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</row>
    <row r="84" spans="2:102" ht="14.25" x14ac:dyDescent="0.1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</row>
    <row r="85" spans="2:102" ht="14.25" x14ac:dyDescent="0.1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</row>
    <row r="86" spans="2:102" ht="14.25" x14ac:dyDescent="0.1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</row>
    <row r="87" spans="2:102" ht="14.25" x14ac:dyDescent="0.1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</row>
    <row r="88" spans="2:102" ht="14.25" x14ac:dyDescent="0.1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</row>
    <row r="89" spans="2:102" ht="14.25" x14ac:dyDescent="0.1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</row>
    <row r="90" spans="2:102" ht="14.25" x14ac:dyDescent="0.1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</row>
    <row r="91" spans="2:102" ht="14.25" x14ac:dyDescent="0.1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</row>
    <row r="92" spans="2:102" ht="14.25" x14ac:dyDescent="0.1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</row>
    <row r="93" spans="2:102" ht="14.25" x14ac:dyDescent="0.1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</row>
    <row r="94" spans="2:102" ht="14.25" x14ac:dyDescent="0.1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</row>
    <row r="95" spans="2:102" ht="14.25" x14ac:dyDescent="0.1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</row>
    <row r="96" spans="2:102" ht="14.25" x14ac:dyDescent="0.1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</row>
    <row r="97" spans="2:102" ht="14.25" x14ac:dyDescent="0.1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</row>
    <row r="98" spans="2:102" ht="14.25" x14ac:dyDescent="0.1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</row>
    <row r="99" spans="2:102" ht="14.25" x14ac:dyDescent="0.1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</row>
    <row r="100" spans="2:102" ht="14.25" x14ac:dyDescent="0.1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</row>
    <row r="101" spans="2:102" ht="14.25" x14ac:dyDescent="0.1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</row>
    <row r="102" spans="2:102" ht="14.25" x14ac:dyDescent="0.1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</row>
    <row r="103" spans="2:102" ht="14.25" x14ac:dyDescent="0.1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</row>
    <row r="104" spans="2:102" ht="14.25" x14ac:dyDescent="0.1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</row>
    <row r="105" spans="2:102" ht="14.25" x14ac:dyDescent="0.15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</row>
    <row r="106" spans="2:102" ht="14.25" x14ac:dyDescent="0.15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</row>
  </sheetData>
  <mergeCells count="7">
    <mergeCell ref="CY6:CY7"/>
    <mergeCell ref="C6:C7"/>
    <mergeCell ref="AD6:AD7"/>
    <mergeCell ref="BL6:BL7"/>
    <mergeCell ref="CB6:CB7"/>
    <mergeCell ref="CJ6:CJ7"/>
    <mergeCell ref="CT6:CT7"/>
  </mergeCells>
  <phoneticPr fontId="10"/>
  <pageMargins left="0.39370078740157483" right="0.39370078740157483" top="0.78740157480314965" bottom="0.78740157480314965" header="0.51181102362204722" footer="0.51181102362204722"/>
  <pageSetup paperSize="9" scale="3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U106"/>
  <sheetViews>
    <sheetView showZeros="0" view="pageBreakPreview" zoomScale="50" zoomScaleNormal="75" zoomScaleSheetLayoutView="50" workbookViewId="0">
      <pane xSplit="2" ySplit="8" topLeftCell="C9" activePane="bottomRight" state="frozen"/>
      <selection pane="topRight"/>
      <selection pane="bottomLeft"/>
      <selection pane="bottomRight"/>
    </sheetView>
  </sheetViews>
  <sheetFormatPr defaultColWidth="8.6640625" defaultRowHeight="10.5" x14ac:dyDescent="0.15"/>
  <cols>
    <col min="1" max="1" width="14.83203125" style="15" customWidth="1"/>
    <col min="2" max="2" width="12.83203125" style="49" customWidth="1"/>
    <col min="3" max="3" width="11.5" style="49" customWidth="1"/>
    <col min="4" max="5" width="5.33203125" customWidth="1"/>
    <col min="6" max="6" width="7" customWidth="1"/>
    <col min="7" max="8" width="5.33203125" customWidth="1"/>
    <col min="9" max="9" width="11.83203125" bestFit="1" customWidth="1"/>
    <col min="10" max="10" width="6.83203125" customWidth="1"/>
    <col min="11" max="11" width="5.33203125" customWidth="1"/>
    <col min="12" max="13" width="6.83203125" customWidth="1"/>
    <col min="14" max="16" width="5.33203125" customWidth="1"/>
    <col min="17" max="17" width="8.1640625" customWidth="1"/>
    <col min="18" max="18" width="8.83203125" customWidth="1"/>
    <col min="19" max="19" width="5.33203125" customWidth="1"/>
    <col min="20" max="20" width="8.1640625" customWidth="1"/>
    <col min="21" max="22" width="5.33203125" customWidth="1"/>
    <col min="23" max="23" width="6.83203125" customWidth="1"/>
    <col min="24" max="24" width="11.83203125" bestFit="1" customWidth="1"/>
    <col min="25" max="26" width="5.33203125" customWidth="1"/>
    <col min="27" max="27" width="6.83203125" customWidth="1"/>
    <col min="28" max="28" width="11.83203125" bestFit="1" customWidth="1"/>
    <col min="29" max="29" width="10.83203125" customWidth="1"/>
    <col min="30" max="50" width="5.33203125" customWidth="1"/>
    <col min="51" max="51" width="6.83203125" customWidth="1"/>
    <col min="52" max="59" width="5.33203125" customWidth="1"/>
    <col min="60" max="60" width="10.83203125" customWidth="1"/>
    <col min="61" max="74" width="5.33203125" customWidth="1"/>
    <col min="75" max="75" width="10.83203125" customWidth="1"/>
    <col min="76" max="81" width="5.33203125" customWidth="1"/>
    <col min="82" max="82" width="6.83203125" customWidth="1"/>
    <col min="83" max="83" width="10.83203125" customWidth="1"/>
    <col min="84" max="85" width="5.33203125" customWidth="1"/>
    <col min="86" max="86" width="11.83203125" bestFit="1" customWidth="1"/>
    <col min="87" max="87" width="8.1640625" bestFit="1" customWidth="1"/>
    <col min="88" max="88" width="5.33203125" customWidth="1"/>
    <col min="89" max="89" width="6.83203125" customWidth="1"/>
    <col min="90" max="92" width="5.33203125" customWidth="1"/>
    <col min="93" max="93" width="10.83203125" customWidth="1"/>
    <col min="94" max="97" width="5.33203125" customWidth="1"/>
    <col min="98" max="98" width="5.83203125" customWidth="1"/>
    <col min="99" max="99" width="12.33203125" bestFit="1" customWidth="1"/>
  </cols>
  <sheetData>
    <row r="1" spans="1:99" ht="24" customHeight="1" x14ac:dyDescent="0.15"/>
    <row r="2" spans="1:99" ht="39" customHeight="1" x14ac:dyDescent="0.3">
      <c r="D2" s="50"/>
      <c r="E2" s="50"/>
      <c r="F2" s="53"/>
      <c r="G2" s="53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3"/>
      <c r="T2" s="50"/>
      <c r="U2" s="50"/>
      <c r="V2" s="50"/>
      <c r="W2" s="50"/>
      <c r="X2" s="50"/>
      <c r="Y2" s="50"/>
      <c r="Z2" s="50"/>
      <c r="AA2" s="50"/>
      <c r="AB2" s="50"/>
      <c r="AC2" s="50"/>
      <c r="AD2" s="53"/>
      <c r="AE2" s="50"/>
      <c r="AG2" s="50"/>
      <c r="AH2" s="53"/>
      <c r="AI2" s="50"/>
      <c r="AJ2" s="51" t="s">
        <v>80</v>
      </c>
      <c r="AK2" s="51"/>
      <c r="AL2" s="51"/>
      <c r="AM2" s="50"/>
      <c r="AN2" s="50"/>
      <c r="AO2" s="50"/>
      <c r="AP2" s="50"/>
      <c r="AQ2" s="50"/>
      <c r="AR2" s="50"/>
      <c r="AS2" s="50"/>
      <c r="AT2" s="53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174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2"/>
      <c r="CK2" s="50"/>
      <c r="CL2" s="52" t="s">
        <v>53</v>
      </c>
      <c r="CM2" s="52"/>
      <c r="CN2" s="52"/>
      <c r="CO2" s="50"/>
      <c r="CP2" s="52"/>
      <c r="CQ2" s="50"/>
      <c r="CR2" s="52"/>
      <c r="CS2" s="53"/>
    </row>
    <row r="3" spans="1:99" ht="19.5" customHeight="1" x14ac:dyDescent="0.2">
      <c r="A3" s="16"/>
      <c r="B3" s="2"/>
      <c r="C3" s="2"/>
      <c r="CJ3" s="3"/>
      <c r="CL3" s="132" t="s">
        <v>291</v>
      </c>
      <c r="CM3" s="132"/>
      <c r="CN3" s="132"/>
      <c r="CP3" s="132"/>
    </row>
    <row r="4" spans="1:99" ht="13.5" customHeight="1" x14ac:dyDescent="0.2">
      <c r="A4" s="16"/>
      <c r="B4" s="2"/>
      <c r="C4" s="2"/>
      <c r="CJ4" s="3"/>
      <c r="CP4" s="3"/>
    </row>
    <row r="5" spans="1:99" ht="23.25" customHeight="1" thickBot="1" x14ac:dyDescent="0.25">
      <c r="A5" s="16"/>
      <c r="B5" s="2"/>
      <c r="C5" s="2"/>
      <c r="D5" s="133">
        <v>1</v>
      </c>
      <c r="E5" s="133">
        <v>2</v>
      </c>
      <c r="F5" s="133">
        <v>3</v>
      </c>
      <c r="G5" s="133">
        <v>4</v>
      </c>
      <c r="H5" s="133">
        <v>5</v>
      </c>
      <c r="I5" s="133">
        <v>6</v>
      </c>
      <c r="J5" s="133">
        <v>7</v>
      </c>
      <c r="K5" s="133">
        <v>8</v>
      </c>
      <c r="L5" s="133">
        <v>9</v>
      </c>
      <c r="M5" s="133">
        <v>10</v>
      </c>
      <c r="N5" s="133">
        <v>11</v>
      </c>
      <c r="O5" s="133">
        <v>12</v>
      </c>
      <c r="P5" s="133">
        <v>13</v>
      </c>
      <c r="Q5" s="133">
        <v>14</v>
      </c>
      <c r="R5" s="133">
        <v>15</v>
      </c>
      <c r="S5" s="133">
        <v>16</v>
      </c>
      <c r="T5" s="133">
        <v>17</v>
      </c>
      <c r="U5" s="133">
        <v>18</v>
      </c>
      <c r="V5" s="133">
        <v>19</v>
      </c>
      <c r="W5" s="133">
        <v>20</v>
      </c>
      <c r="X5" s="133">
        <v>21</v>
      </c>
      <c r="Y5" s="133">
        <v>22</v>
      </c>
      <c r="Z5" s="133">
        <v>23</v>
      </c>
      <c r="AA5" s="133">
        <v>24</v>
      </c>
      <c r="AB5" s="133">
        <v>25</v>
      </c>
      <c r="AC5" s="133"/>
      <c r="AD5" s="133">
        <v>26</v>
      </c>
      <c r="AE5" s="133">
        <v>27</v>
      </c>
      <c r="AF5" s="133">
        <v>28</v>
      </c>
      <c r="AG5" s="133">
        <v>29</v>
      </c>
      <c r="AH5" s="133">
        <v>30</v>
      </c>
      <c r="AI5" s="133">
        <v>31</v>
      </c>
      <c r="AJ5" s="133">
        <v>32</v>
      </c>
      <c r="AK5" s="133">
        <v>33</v>
      </c>
      <c r="AL5" s="133">
        <v>34</v>
      </c>
      <c r="AM5" s="133">
        <v>35</v>
      </c>
      <c r="AN5" s="133">
        <v>36</v>
      </c>
      <c r="AO5" s="133">
        <v>37</v>
      </c>
      <c r="AP5" s="133">
        <v>38</v>
      </c>
      <c r="AQ5" s="133">
        <v>39</v>
      </c>
      <c r="AR5" s="133">
        <v>40</v>
      </c>
      <c r="AS5" s="133">
        <v>41</v>
      </c>
      <c r="AT5" s="133">
        <v>42</v>
      </c>
      <c r="AU5" s="133">
        <v>43</v>
      </c>
      <c r="AV5" s="133">
        <v>44</v>
      </c>
      <c r="AW5" s="133">
        <v>45</v>
      </c>
      <c r="AX5" s="133">
        <v>46</v>
      </c>
      <c r="AY5" s="133">
        <v>47</v>
      </c>
      <c r="AZ5" s="133">
        <v>48</v>
      </c>
      <c r="BA5" s="133">
        <v>49</v>
      </c>
      <c r="BB5" s="133">
        <v>50</v>
      </c>
      <c r="BC5" s="133">
        <v>51</v>
      </c>
      <c r="BD5" s="133">
        <v>52</v>
      </c>
      <c r="BE5" s="133">
        <v>53</v>
      </c>
      <c r="BF5" s="133">
        <v>54</v>
      </c>
      <c r="BG5" s="133">
        <v>55</v>
      </c>
      <c r="BH5" s="133"/>
      <c r="BI5" s="133">
        <v>56</v>
      </c>
      <c r="BJ5" s="133">
        <v>57</v>
      </c>
      <c r="BK5" s="133">
        <v>58</v>
      </c>
      <c r="BL5" s="133">
        <v>59</v>
      </c>
      <c r="BM5" s="133">
        <v>60</v>
      </c>
      <c r="BN5" s="133">
        <v>61</v>
      </c>
      <c r="BO5" s="133">
        <v>62</v>
      </c>
      <c r="BP5" s="133">
        <v>63</v>
      </c>
      <c r="BQ5" s="133">
        <v>64</v>
      </c>
      <c r="BR5" s="133">
        <v>65</v>
      </c>
      <c r="BS5" s="133">
        <v>66</v>
      </c>
      <c r="BT5" s="133">
        <v>67</v>
      </c>
      <c r="BU5" s="133">
        <v>68</v>
      </c>
      <c r="BV5" s="133">
        <v>69</v>
      </c>
      <c r="BW5" s="133"/>
      <c r="BX5" s="133">
        <v>70</v>
      </c>
      <c r="BY5" s="133">
        <v>71</v>
      </c>
      <c r="BZ5" s="133">
        <v>72</v>
      </c>
      <c r="CA5" s="133">
        <v>73</v>
      </c>
      <c r="CB5" s="133">
        <v>74</v>
      </c>
      <c r="CC5" s="133">
        <v>75</v>
      </c>
      <c r="CD5" s="133">
        <v>76</v>
      </c>
      <c r="CE5" s="133"/>
      <c r="CF5" s="133">
        <v>77</v>
      </c>
      <c r="CG5" s="133">
        <v>78</v>
      </c>
      <c r="CH5" s="133">
        <v>79</v>
      </c>
      <c r="CI5" s="133">
        <v>80</v>
      </c>
      <c r="CJ5" s="133">
        <v>81</v>
      </c>
      <c r="CK5" s="133">
        <v>82</v>
      </c>
      <c r="CL5" s="133">
        <v>83</v>
      </c>
      <c r="CM5" s="133">
        <v>84</v>
      </c>
      <c r="CN5" s="133">
        <v>85</v>
      </c>
      <c r="CO5" s="133"/>
      <c r="CP5" s="133">
        <v>86</v>
      </c>
      <c r="CQ5" s="133">
        <v>87</v>
      </c>
      <c r="CR5" s="133">
        <v>88</v>
      </c>
      <c r="CS5" s="133">
        <v>89</v>
      </c>
      <c r="CT5" s="133"/>
    </row>
    <row r="6" spans="1:99" s="9" customFormat="1" ht="19.5" customHeight="1" x14ac:dyDescent="0.2">
      <c r="A6" s="4"/>
      <c r="B6" s="180"/>
      <c r="C6" s="477" t="s">
        <v>292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26"/>
      <c r="AC6" s="477" t="s">
        <v>293</v>
      </c>
      <c r="AD6" s="30"/>
      <c r="AE6" s="7"/>
      <c r="AF6" s="7"/>
      <c r="AG6" s="7"/>
      <c r="AH6" s="30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26"/>
      <c r="BH6" s="477" t="s">
        <v>294</v>
      </c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30"/>
      <c r="BW6" s="477" t="s">
        <v>163</v>
      </c>
      <c r="BX6" s="7"/>
      <c r="BY6" s="7"/>
      <c r="BZ6" s="7"/>
      <c r="CA6" s="7"/>
      <c r="CB6" s="7"/>
      <c r="CC6" s="7"/>
      <c r="CD6" s="26"/>
      <c r="CE6" s="477" t="s">
        <v>164</v>
      </c>
      <c r="CF6" s="7"/>
      <c r="CG6" s="7"/>
      <c r="CH6" s="7"/>
      <c r="CI6" s="7"/>
      <c r="CJ6" s="8"/>
      <c r="CK6" s="7"/>
      <c r="CL6" s="19"/>
      <c r="CM6" s="19"/>
      <c r="CN6" s="19"/>
      <c r="CO6" s="477" t="s">
        <v>295</v>
      </c>
      <c r="CP6" s="7"/>
      <c r="CQ6" s="7"/>
      <c r="CR6" s="7"/>
      <c r="CS6" s="26"/>
      <c r="CT6" s="479" t="s">
        <v>166</v>
      </c>
    </row>
    <row r="7" spans="1:99" s="15" customFormat="1" ht="148.5" customHeight="1" thickBot="1" x14ac:dyDescent="0.2">
      <c r="A7" s="10"/>
      <c r="B7" s="181" t="s">
        <v>0</v>
      </c>
      <c r="C7" s="478"/>
      <c r="D7" s="13" t="s">
        <v>296</v>
      </c>
      <c r="E7" s="13" t="s">
        <v>297</v>
      </c>
      <c r="F7" s="13" t="s">
        <v>298</v>
      </c>
      <c r="G7" s="13" t="s">
        <v>299</v>
      </c>
      <c r="H7" s="13" t="s">
        <v>300</v>
      </c>
      <c r="I7" s="13" t="s">
        <v>170</v>
      </c>
      <c r="J7" s="13" t="s">
        <v>82</v>
      </c>
      <c r="K7" s="13" t="s">
        <v>74</v>
      </c>
      <c r="L7" s="13" t="s">
        <v>301</v>
      </c>
      <c r="M7" s="13" t="s">
        <v>302</v>
      </c>
      <c r="N7" s="13" t="s">
        <v>303</v>
      </c>
      <c r="O7" s="13" t="s">
        <v>304</v>
      </c>
      <c r="P7" s="13" t="s">
        <v>305</v>
      </c>
      <c r="Q7" s="13" t="s">
        <v>174</v>
      </c>
      <c r="R7" s="13" t="s">
        <v>175</v>
      </c>
      <c r="S7" s="13" t="s">
        <v>306</v>
      </c>
      <c r="T7" s="13" t="s">
        <v>307</v>
      </c>
      <c r="U7" s="13" t="s">
        <v>308</v>
      </c>
      <c r="V7" s="13" t="s">
        <v>309</v>
      </c>
      <c r="W7" s="13" t="s">
        <v>310</v>
      </c>
      <c r="X7" s="13" t="s">
        <v>311</v>
      </c>
      <c r="Y7" s="13" t="s">
        <v>312</v>
      </c>
      <c r="Z7" s="13" t="s">
        <v>313</v>
      </c>
      <c r="AA7" s="13" t="s">
        <v>314</v>
      </c>
      <c r="AB7" s="27" t="s">
        <v>315</v>
      </c>
      <c r="AC7" s="478"/>
      <c r="AD7" s="57" t="s">
        <v>316</v>
      </c>
      <c r="AE7" s="13" t="s">
        <v>317</v>
      </c>
      <c r="AF7" s="13" t="s">
        <v>318</v>
      </c>
      <c r="AG7" s="13" t="s">
        <v>319</v>
      </c>
      <c r="AH7" s="57" t="s">
        <v>320</v>
      </c>
      <c r="AI7" s="13" t="s">
        <v>321</v>
      </c>
      <c r="AJ7" s="13" t="s">
        <v>322</v>
      </c>
      <c r="AK7" s="13" t="s">
        <v>323</v>
      </c>
      <c r="AL7" s="13" t="s">
        <v>324</v>
      </c>
      <c r="AM7" s="13" t="s">
        <v>325</v>
      </c>
      <c r="AN7" s="13" t="s">
        <v>326</v>
      </c>
      <c r="AO7" s="13" t="s">
        <v>327</v>
      </c>
      <c r="AP7" s="13" t="s">
        <v>328</v>
      </c>
      <c r="AQ7" s="13" t="s">
        <v>329</v>
      </c>
      <c r="AR7" s="13" t="s">
        <v>330</v>
      </c>
      <c r="AS7" s="13" t="s">
        <v>331</v>
      </c>
      <c r="AT7" s="13" t="s">
        <v>332</v>
      </c>
      <c r="AU7" s="13" t="s">
        <v>333</v>
      </c>
      <c r="AV7" s="13" t="s">
        <v>334</v>
      </c>
      <c r="AW7" s="13" t="s">
        <v>335</v>
      </c>
      <c r="AX7" s="13" t="s">
        <v>336</v>
      </c>
      <c r="AY7" s="13" t="s">
        <v>337</v>
      </c>
      <c r="AZ7" s="13" t="s">
        <v>338</v>
      </c>
      <c r="BA7" s="13" t="s">
        <v>339</v>
      </c>
      <c r="BB7" s="13" t="s">
        <v>340</v>
      </c>
      <c r="BC7" s="13" t="s">
        <v>206</v>
      </c>
      <c r="BD7" s="13" t="s">
        <v>341</v>
      </c>
      <c r="BE7" s="13" t="s">
        <v>342</v>
      </c>
      <c r="BF7" s="13" t="s">
        <v>343</v>
      </c>
      <c r="BG7" s="27" t="s">
        <v>344</v>
      </c>
      <c r="BH7" s="478"/>
      <c r="BI7" s="13" t="s">
        <v>345</v>
      </c>
      <c r="BJ7" s="13" t="s">
        <v>346</v>
      </c>
      <c r="BK7" s="13" t="s">
        <v>213</v>
      </c>
      <c r="BL7" s="13" t="s">
        <v>347</v>
      </c>
      <c r="BM7" s="13" t="s">
        <v>348</v>
      </c>
      <c r="BN7" s="13" t="s">
        <v>349</v>
      </c>
      <c r="BO7" s="14" t="s">
        <v>350</v>
      </c>
      <c r="BP7" s="13" t="s">
        <v>351</v>
      </c>
      <c r="BQ7" s="13" t="s">
        <v>352</v>
      </c>
      <c r="BR7" s="13" t="s">
        <v>220</v>
      </c>
      <c r="BS7" s="13" t="s">
        <v>353</v>
      </c>
      <c r="BT7" s="13" t="s">
        <v>354</v>
      </c>
      <c r="BU7" s="13" t="s">
        <v>355</v>
      </c>
      <c r="BV7" s="57" t="s">
        <v>356</v>
      </c>
      <c r="BW7" s="478"/>
      <c r="BX7" s="13" t="s">
        <v>357</v>
      </c>
      <c r="BY7" s="13" t="s">
        <v>76</v>
      </c>
      <c r="BZ7" s="14" t="s">
        <v>358</v>
      </c>
      <c r="CA7" s="13" t="s">
        <v>359</v>
      </c>
      <c r="CB7" s="13" t="s">
        <v>360</v>
      </c>
      <c r="CC7" s="14" t="s">
        <v>361</v>
      </c>
      <c r="CD7" s="27" t="s">
        <v>228</v>
      </c>
      <c r="CE7" s="478"/>
      <c r="CF7" s="13" t="s">
        <v>362</v>
      </c>
      <c r="CG7" s="13" t="s">
        <v>363</v>
      </c>
      <c r="CH7" s="13" t="s">
        <v>364</v>
      </c>
      <c r="CI7" s="13" t="s">
        <v>365</v>
      </c>
      <c r="CJ7" s="13" t="s">
        <v>366</v>
      </c>
      <c r="CK7" s="13" t="s">
        <v>367</v>
      </c>
      <c r="CL7" s="14" t="s">
        <v>368</v>
      </c>
      <c r="CM7" s="59" t="s">
        <v>369</v>
      </c>
      <c r="CN7" s="59" t="s">
        <v>370</v>
      </c>
      <c r="CO7" s="478"/>
      <c r="CP7" s="13" t="s">
        <v>371</v>
      </c>
      <c r="CQ7" s="13" t="s">
        <v>372</v>
      </c>
      <c r="CR7" s="14" t="s">
        <v>373</v>
      </c>
      <c r="CS7" s="27" t="s">
        <v>374</v>
      </c>
      <c r="CT7" s="480"/>
    </row>
    <row r="8" spans="1:99" s="18" customFormat="1" ht="53.25" customHeight="1" thickTop="1" x14ac:dyDescent="0.15">
      <c r="A8" s="137" t="s">
        <v>375</v>
      </c>
      <c r="B8" s="138">
        <f>IF(SUM(D8:AB8)+SUM(AD8:BG8)+SUM(BI8:BV8)+SUM(BX8:CD8)+SUM(CF8:CN8)+SUM(CP8:CS8)+CT8=SUM(B9:B23),SUM(B9:B23),"NG")</f>
        <v>16637</v>
      </c>
      <c r="C8" s="183">
        <f>SUM(D8:AB8)</f>
        <v>12986</v>
      </c>
      <c r="D8" s="140">
        <f>SUM(D9:D23)</f>
        <v>2</v>
      </c>
      <c r="E8" s="140">
        <f t="shared" ref="E8:AB8" si="0">SUM(E9:E23)</f>
        <v>69</v>
      </c>
      <c r="F8" s="140">
        <f t="shared" si="0"/>
        <v>119</v>
      </c>
      <c r="G8" s="140">
        <f t="shared" si="0"/>
        <v>72</v>
      </c>
      <c r="H8" s="140">
        <f t="shared" si="0"/>
        <v>60</v>
      </c>
      <c r="I8" s="140">
        <f t="shared" si="0"/>
        <v>5021</v>
      </c>
      <c r="J8" s="140">
        <f t="shared" si="0"/>
        <v>162</v>
      </c>
      <c r="K8" s="140">
        <f t="shared" si="0"/>
        <v>1</v>
      </c>
      <c r="L8" s="140">
        <f t="shared" si="0"/>
        <v>144</v>
      </c>
      <c r="M8" s="140">
        <f t="shared" si="0"/>
        <v>419</v>
      </c>
      <c r="N8" s="140">
        <f t="shared" si="0"/>
        <v>3</v>
      </c>
      <c r="O8" s="140">
        <f t="shared" si="0"/>
        <v>7</v>
      </c>
      <c r="P8" s="140">
        <f t="shared" si="0"/>
        <v>1</v>
      </c>
      <c r="Q8" s="140">
        <f t="shared" si="0"/>
        <v>107</v>
      </c>
      <c r="R8" s="140">
        <f t="shared" si="0"/>
        <v>898</v>
      </c>
      <c r="S8" s="140">
        <f t="shared" si="0"/>
        <v>4</v>
      </c>
      <c r="T8" s="140">
        <f t="shared" si="0"/>
        <v>101</v>
      </c>
      <c r="U8" s="140">
        <f t="shared" si="0"/>
        <v>31</v>
      </c>
      <c r="V8" s="140">
        <f t="shared" si="0"/>
        <v>76</v>
      </c>
      <c r="W8" s="140">
        <f t="shared" si="0"/>
        <v>507</v>
      </c>
      <c r="X8" s="140">
        <f t="shared" si="0"/>
        <v>2148</v>
      </c>
      <c r="Y8" s="140">
        <f t="shared" si="0"/>
        <v>5</v>
      </c>
      <c r="Z8" s="140">
        <f t="shared" si="0"/>
        <v>4</v>
      </c>
      <c r="AA8" s="140">
        <f t="shared" si="0"/>
        <v>144</v>
      </c>
      <c r="AB8" s="140">
        <f t="shared" si="0"/>
        <v>2881</v>
      </c>
      <c r="AC8" s="184">
        <f>SUM(AD8:BG8)</f>
        <v>647</v>
      </c>
      <c r="AD8" s="143">
        <f>SUM(AD9:AD23)</f>
        <v>4</v>
      </c>
      <c r="AE8" s="143">
        <f t="shared" ref="AE8:BG8" si="1">SUM(AE9:AE23)</f>
        <v>1</v>
      </c>
      <c r="AF8" s="143">
        <f t="shared" si="1"/>
        <v>3</v>
      </c>
      <c r="AG8" s="143">
        <f t="shared" si="1"/>
        <v>2</v>
      </c>
      <c r="AH8" s="143">
        <f t="shared" si="1"/>
        <v>3</v>
      </c>
      <c r="AI8" s="143">
        <f t="shared" si="1"/>
        <v>3</v>
      </c>
      <c r="AJ8" s="143">
        <f t="shared" si="1"/>
        <v>1</v>
      </c>
      <c r="AK8" s="143">
        <f t="shared" si="1"/>
        <v>2</v>
      </c>
      <c r="AL8" s="143">
        <f t="shared" si="1"/>
        <v>15</v>
      </c>
      <c r="AM8" s="143">
        <f t="shared" si="1"/>
        <v>8</v>
      </c>
      <c r="AN8" s="143">
        <f t="shared" si="1"/>
        <v>4</v>
      </c>
      <c r="AO8" s="143">
        <f t="shared" si="1"/>
        <v>3</v>
      </c>
      <c r="AP8" s="143">
        <f t="shared" si="1"/>
        <v>8</v>
      </c>
      <c r="AQ8" s="143">
        <f t="shared" si="1"/>
        <v>2</v>
      </c>
      <c r="AR8" s="143">
        <f t="shared" si="1"/>
        <v>1</v>
      </c>
      <c r="AS8" s="143">
        <f t="shared" si="1"/>
        <v>6</v>
      </c>
      <c r="AT8" s="143">
        <f t="shared" si="1"/>
        <v>2</v>
      </c>
      <c r="AU8" s="143">
        <f t="shared" si="1"/>
        <v>1</v>
      </c>
      <c r="AV8" s="143">
        <f t="shared" si="1"/>
        <v>2</v>
      </c>
      <c r="AW8" s="143">
        <f t="shared" si="1"/>
        <v>2</v>
      </c>
      <c r="AX8" s="143">
        <f t="shared" si="1"/>
        <v>32</v>
      </c>
      <c r="AY8" s="143">
        <f t="shared" si="1"/>
        <v>466</v>
      </c>
      <c r="AZ8" s="143">
        <f t="shared" si="1"/>
        <v>3</v>
      </c>
      <c r="BA8" s="143">
        <f t="shared" si="1"/>
        <v>2</v>
      </c>
      <c r="BB8" s="143">
        <f t="shared" si="1"/>
        <v>1</v>
      </c>
      <c r="BC8" s="143">
        <f t="shared" si="1"/>
        <v>39</v>
      </c>
      <c r="BD8" s="143">
        <f t="shared" si="1"/>
        <v>21</v>
      </c>
      <c r="BE8" s="143">
        <f t="shared" si="1"/>
        <v>4</v>
      </c>
      <c r="BF8" s="143">
        <f t="shared" si="1"/>
        <v>1</v>
      </c>
      <c r="BG8" s="143">
        <f t="shared" si="1"/>
        <v>5</v>
      </c>
      <c r="BH8" s="184">
        <f>SUM(BI8:BV8)</f>
        <v>56</v>
      </c>
      <c r="BI8" s="140">
        <f>SUM(BI9:BI23)</f>
        <v>1</v>
      </c>
      <c r="BJ8" s="140">
        <f t="shared" ref="BJ8:BV8" si="2">SUM(BJ9:BJ23)</f>
        <v>2</v>
      </c>
      <c r="BK8" s="140">
        <f t="shared" si="2"/>
        <v>11</v>
      </c>
      <c r="BL8" s="140">
        <f t="shared" si="2"/>
        <v>1</v>
      </c>
      <c r="BM8" s="140">
        <f t="shared" si="2"/>
        <v>3</v>
      </c>
      <c r="BN8" s="140">
        <f t="shared" si="2"/>
        <v>3</v>
      </c>
      <c r="BO8" s="140">
        <f t="shared" si="2"/>
        <v>3</v>
      </c>
      <c r="BP8" s="140">
        <f t="shared" si="2"/>
        <v>1</v>
      </c>
      <c r="BQ8" s="140">
        <f t="shared" si="2"/>
        <v>3</v>
      </c>
      <c r="BR8" s="140">
        <f t="shared" si="2"/>
        <v>4</v>
      </c>
      <c r="BS8" s="140">
        <f t="shared" si="2"/>
        <v>19</v>
      </c>
      <c r="BT8" s="140">
        <f t="shared" si="2"/>
        <v>1</v>
      </c>
      <c r="BU8" s="140">
        <f t="shared" si="2"/>
        <v>3</v>
      </c>
      <c r="BV8" s="140">
        <f t="shared" si="2"/>
        <v>1</v>
      </c>
      <c r="BW8" s="184">
        <f>SUM(BX8:CD8)</f>
        <v>238</v>
      </c>
      <c r="BX8" s="140">
        <f>SUM(BX9:BX23)</f>
        <v>26</v>
      </c>
      <c r="BY8" s="140">
        <f t="shared" ref="BY8:CD8" si="3">SUM(BY9:BY23)</f>
        <v>3</v>
      </c>
      <c r="BZ8" s="140">
        <f t="shared" si="3"/>
        <v>6</v>
      </c>
      <c r="CA8" s="140">
        <f t="shared" si="3"/>
        <v>8</v>
      </c>
      <c r="CB8" s="140">
        <f t="shared" si="3"/>
        <v>1</v>
      </c>
      <c r="CC8" s="140">
        <f t="shared" si="3"/>
        <v>4</v>
      </c>
      <c r="CD8" s="140">
        <f t="shared" si="3"/>
        <v>190</v>
      </c>
      <c r="CE8" s="211">
        <f>SUM(CF8:CN8)</f>
        <v>2664</v>
      </c>
      <c r="CF8" s="140">
        <f t="shared" ref="CF8:CT8" si="4">SUM(CF9:CF23)</f>
        <v>3</v>
      </c>
      <c r="CG8" s="140">
        <f t="shared" si="4"/>
        <v>32</v>
      </c>
      <c r="CH8" s="140">
        <f t="shared" si="4"/>
        <v>2437</v>
      </c>
      <c r="CI8" s="140">
        <f t="shared" si="4"/>
        <v>2</v>
      </c>
      <c r="CJ8" s="140">
        <f t="shared" si="4"/>
        <v>2</v>
      </c>
      <c r="CK8" s="140">
        <f t="shared" si="4"/>
        <v>133</v>
      </c>
      <c r="CL8" s="140">
        <f t="shared" si="4"/>
        <v>51</v>
      </c>
      <c r="CM8" s="140">
        <f t="shared" si="4"/>
        <v>3</v>
      </c>
      <c r="CN8" s="140">
        <f t="shared" si="4"/>
        <v>1</v>
      </c>
      <c r="CO8" s="211">
        <f>SUM(CP8:CS8)</f>
        <v>41</v>
      </c>
      <c r="CP8" s="140">
        <f>SUM(CP9:CP23)</f>
        <v>33</v>
      </c>
      <c r="CQ8" s="140">
        <f>SUM(CQ9:CQ23)</f>
        <v>6</v>
      </c>
      <c r="CR8" s="140">
        <f>SUM(CR9:CR23)</f>
        <v>1</v>
      </c>
      <c r="CS8" s="140">
        <f>SUM(CS9:CS23)</f>
        <v>1</v>
      </c>
      <c r="CT8" s="186">
        <f t="shared" si="4"/>
        <v>5</v>
      </c>
    </row>
    <row r="9" spans="1:99" s="36" customFormat="1" ht="53.25" customHeight="1" x14ac:dyDescent="0.15">
      <c r="A9" s="145" t="s">
        <v>376</v>
      </c>
      <c r="B9" s="146">
        <f>SUM(D9:AB9)+SUM(AD9:BG9)+SUM(BI9:BV9)+SUM(BX9:CD9)+SUM(CF9:CN9)+SUM(CP9:CS9)+CT9</f>
        <v>6835</v>
      </c>
      <c r="C9" s="188">
        <f>IF(SUM(D9:AB9)&gt;0,SUM(D9:AB9),"")</f>
        <v>5647</v>
      </c>
      <c r="D9" s="175">
        <v>1</v>
      </c>
      <c r="E9" s="175">
        <v>6</v>
      </c>
      <c r="F9" s="175">
        <v>31</v>
      </c>
      <c r="G9" s="175">
        <v>13</v>
      </c>
      <c r="H9" s="175">
        <v>50</v>
      </c>
      <c r="I9" s="175">
        <v>2357</v>
      </c>
      <c r="J9" s="175">
        <v>77</v>
      </c>
      <c r="K9" s="148"/>
      <c r="L9" s="175">
        <v>46</v>
      </c>
      <c r="M9" s="175">
        <v>148</v>
      </c>
      <c r="N9" s="175">
        <v>2</v>
      </c>
      <c r="O9" s="175">
        <v>6</v>
      </c>
      <c r="P9" s="175"/>
      <c r="Q9" s="175">
        <v>63</v>
      </c>
      <c r="R9" s="148">
        <v>577</v>
      </c>
      <c r="S9" s="175">
        <v>2</v>
      </c>
      <c r="T9" s="175">
        <v>74</v>
      </c>
      <c r="U9" s="175">
        <v>10</v>
      </c>
      <c r="V9" s="175">
        <v>41</v>
      </c>
      <c r="W9" s="175">
        <v>91</v>
      </c>
      <c r="X9" s="175">
        <v>733</v>
      </c>
      <c r="Y9" s="175">
        <v>1</v>
      </c>
      <c r="Z9" s="175">
        <v>2</v>
      </c>
      <c r="AA9" s="175">
        <v>53</v>
      </c>
      <c r="AB9" s="176">
        <v>1263</v>
      </c>
      <c r="AC9" s="189">
        <f t="shared" ref="AC9:AC23" si="5">IF(SUM(AD9:BG9)&gt;0,SUM(AD9:BG9),"")</f>
        <v>348</v>
      </c>
      <c r="AD9" s="175">
        <v>4</v>
      </c>
      <c r="AE9" s="175">
        <v>1</v>
      </c>
      <c r="AF9" s="175">
        <v>3</v>
      </c>
      <c r="AG9" s="175">
        <v>1</v>
      </c>
      <c r="AH9" s="175">
        <v>3</v>
      </c>
      <c r="AI9" s="175">
        <v>2</v>
      </c>
      <c r="AJ9" s="175"/>
      <c r="AK9" s="175">
        <v>1</v>
      </c>
      <c r="AL9" s="175">
        <v>6</v>
      </c>
      <c r="AM9" s="175">
        <v>2</v>
      </c>
      <c r="AN9" s="175">
        <v>4</v>
      </c>
      <c r="AO9" s="175">
        <v>1</v>
      </c>
      <c r="AP9" s="175">
        <v>3</v>
      </c>
      <c r="AQ9" s="175">
        <v>2</v>
      </c>
      <c r="AR9" s="175"/>
      <c r="AS9" s="175">
        <v>6</v>
      </c>
      <c r="AT9" s="175">
        <v>1</v>
      </c>
      <c r="AU9" s="175">
        <v>1</v>
      </c>
      <c r="AV9" s="175">
        <v>1</v>
      </c>
      <c r="AW9" s="175"/>
      <c r="AX9" s="175">
        <v>16</v>
      </c>
      <c r="AY9" s="175">
        <v>248</v>
      </c>
      <c r="AZ9" s="175">
        <v>2</v>
      </c>
      <c r="BA9" s="175"/>
      <c r="BB9" s="175">
        <v>1</v>
      </c>
      <c r="BC9" s="175">
        <v>21</v>
      </c>
      <c r="BD9" s="175">
        <v>8</v>
      </c>
      <c r="BE9" s="175">
        <v>4</v>
      </c>
      <c r="BF9" s="175">
        <v>1</v>
      </c>
      <c r="BG9" s="176">
        <v>5</v>
      </c>
      <c r="BH9" s="190">
        <f t="shared" ref="BH9:BH23" si="6">IF(SUM(BI9:BV9)&gt;0,SUM(BI9:BV9),"")</f>
        <v>43</v>
      </c>
      <c r="BI9" s="175">
        <v>1</v>
      </c>
      <c r="BJ9" s="175">
        <v>1</v>
      </c>
      <c r="BK9" s="175">
        <v>9</v>
      </c>
      <c r="BL9" s="175">
        <v>1</v>
      </c>
      <c r="BM9" s="175">
        <v>1</v>
      </c>
      <c r="BN9" s="175"/>
      <c r="BO9" s="175"/>
      <c r="BP9" s="175">
        <v>1</v>
      </c>
      <c r="BQ9" s="175">
        <v>3</v>
      </c>
      <c r="BR9" s="175">
        <v>3</v>
      </c>
      <c r="BS9" s="175">
        <v>19</v>
      </c>
      <c r="BT9" s="175">
        <v>1</v>
      </c>
      <c r="BU9" s="175">
        <v>3</v>
      </c>
      <c r="BV9" s="175"/>
      <c r="BW9" s="190">
        <f>IF(SUM(BX9:CD9)&gt;0,SUM(BX9:CD9),"")</f>
        <v>107</v>
      </c>
      <c r="BX9" s="175">
        <v>14</v>
      </c>
      <c r="BY9" s="175"/>
      <c r="BZ9" s="175">
        <v>3</v>
      </c>
      <c r="CA9" s="175">
        <v>3</v>
      </c>
      <c r="CB9" s="175"/>
      <c r="CC9" s="175">
        <v>1</v>
      </c>
      <c r="CD9" s="176">
        <v>86</v>
      </c>
      <c r="CE9" s="212">
        <f t="shared" ref="CE9:CE23" si="7">IF(SUM(CF9:CN9)&gt;0,SUM(CF9:CN9),"")</f>
        <v>665</v>
      </c>
      <c r="CF9" s="175">
        <v>1</v>
      </c>
      <c r="CG9" s="175">
        <v>10</v>
      </c>
      <c r="CH9" s="175">
        <v>571</v>
      </c>
      <c r="CI9" s="175"/>
      <c r="CJ9" s="175">
        <v>2</v>
      </c>
      <c r="CK9" s="175">
        <v>57</v>
      </c>
      <c r="CL9" s="175">
        <v>24</v>
      </c>
      <c r="CM9" s="213"/>
      <c r="CN9" s="213"/>
      <c r="CO9" s="190">
        <f>IF(SUM(CP9:CS9)&gt;0,SUM(CP9:CS9),"")</f>
        <v>23</v>
      </c>
      <c r="CP9" s="175">
        <v>16</v>
      </c>
      <c r="CQ9" s="175">
        <v>5</v>
      </c>
      <c r="CR9" s="175">
        <v>1</v>
      </c>
      <c r="CS9" s="176">
        <v>1</v>
      </c>
      <c r="CT9" s="191">
        <v>2</v>
      </c>
      <c r="CU9" s="79"/>
    </row>
    <row r="10" spans="1:99" s="36" customFormat="1" ht="53.25" customHeight="1" x14ac:dyDescent="0.15">
      <c r="A10" s="153" t="s">
        <v>40</v>
      </c>
      <c r="B10" s="154">
        <f>SUM(D10:AB10)+SUM(AD10:BG10)+SUM(BI10:BV10)+SUM(BX10:CD10)+SUM(CF10:CN10)+SUM(CP10:CS10)+CT10</f>
        <v>3236</v>
      </c>
      <c r="C10" s="192">
        <f t="shared" ref="C10:C23" si="8">IF(SUM(D10:AB10)&gt;0,SUM(D10:AB10),"")</f>
        <v>2023</v>
      </c>
      <c r="D10" s="156">
        <v>1</v>
      </c>
      <c r="E10" s="161">
        <v>9</v>
      </c>
      <c r="F10" s="156">
        <v>12</v>
      </c>
      <c r="G10" s="156">
        <v>17</v>
      </c>
      <c r="H10" s="161">
        <v>1</v>
      </c>
      <c r="I10" s="156">
        <v>730</v>
      </c>
      <c r="J10" s="156">
        <v>25</v>
      </c>
      <c r="K10" s="161"/>
      <c r="L10" s="161">
        <v>42</v>
      </c>
      <c r="M10" s="161">
        <v>68</v>
      </c>
      <c r="N10" s="161"/>
      <c r="O10" s="161">
        <v>1</v>
      </c>
      <c r="P10" s="161"/>
      <c r="Q10" s="161">
        <v>7</v>
      </c>
      <c r="R10" s="161">
        <v>91</v>
      </c>
      <c r="S10" s="161"/>
      <c r="T10" s="161">
        <v>7</v>
      </c>
      <c r="U10" s="161">
        <v>4</v>
      </c>
      <c r="V10" s="161">
        <v>8</v>
      </c>
      <c r="W10" s="161">
        <v>53</v>
      </c>
      <c r="X10" s="161">
        <v>460</v>
      </c>
      <c r="Y10" s="161">
        <v>4</v>
      </c>
      <c r="Z10" s="161"/>
      <c r="AA10" s="161">
        <v>8</v>
      </c>
      <c r="AB10" s="162">
        <v>475</v>
      </c>
      <c r="AC10" s="193">
        <f t="shared" si="5"/>
        <v>72</v>
      </c>
      <c r="AD10" s="156"/>
      <c r="AE10" s="156"/>
      <c r="AF10" s="156"/>
      <c r="AG10" s="156">
        <v>1</v>
      </c>
      <c r="AH10" s="156"/>
      <c r="AI10" s="156"/>
      <c r="AJ10" s="161"/>
      <c r="AK10" s="156"/>
      <c r="AL10" s="156">
        <v>1</v>
      </c>
      <c r="AM10" s="156"/>
      <c r="AN10" s="156"/>
      <c r="AO10" s="161">
        <v>2</v>
      </c>
      <c r="AP10" s="161">
        <v>1</v>
      </c>
      <c r="AQ10" s="161"/>
      <c r="AR10" s="161"/>
      <c r="AS10" s="161"/>
      <c r="AT10" s="161"/>
      <c r="AU10" s="161"/>
      <c r="AV10" s="161">
        <v>1</v>
      </c>
      <c r="AW10" s="161">
        <v>2</v>
      </c>
      <c r="AX10" s="161">
        <v>10</v>
      </c>
      <c r="AY10" s="161">
        <v>42</v>
      </c>
      <c r="AZ10" s="161"/>
      <c r="BA10" s="161"/>
      <c r="BB10" s="161"/>
      <c r="BC10" s="161">
        <v>6</v>
      </c>
      <c r="BD10" s="161">
        <v>6</v>
      </c>
      <c r="BE10" s="161"/>
      <c r="BF10" s="161"/>
      <c r="BG10" s="162"/>
      <c r="BH10" s="194" t="str">
        <f t="shared" si="6"/>
        <v/>
      </c>
      <c r="BI10" s="161"/>
      <c r="BJ10" s="156"/>
      <c r="BK10" s="156"/>
      <c r="BL10" s="156"/>
      <c r="BM10" s="156"/>
      <c r="BN10" s="161"/>
      <c r="BO10" s="161"/>
      <c r="BP10" s="161"/>
      <c r="BQ10" s="161"/>
      <c r="BR10" s="161"/>
      <c r="BS10" s="156"/>
      <c r="BT10" s="161"/>
      <c r="BU10" s="161"/>
      <c r="BV10" s="161"/>
      <c r="BW10" s="194">
        <f t="shared" ref="BW10:BW23" si="9">IF(SUM(BX10:CD10)&gt;0,SUM(BX10:CD10),"")</f>
        <v>38</v>
      </c>
      <c r="BX10" s="156">
        <v>3</v>
      </c>
      <c r="BY10" s="156">
        <v>3</v>
      </c>
      <c r="BZ10" s="161">
        <v>2</v>
      </c>
      <c r="CA10" s="161"/>
      <c r="CB10" s="161">
        <v>1</v>
      </c>
      <c r="CC10" s="161">
        <v>2</v>
      </c>
      <c r="CD10" s="162">
        <v>27</v>
      </c>
      <c r="CE10" s="194">
        <f t="shared" si="7"/>
        <v>1097</v>
      </c>
      <c r="CF10" s="156"/>
      <c r="CG10" s="156">
        <v>19</v>
      </c>
      <c r="CH10" s="156">
        <v>1056</v>
      </c>
      <c r="CI10" s="156"/>
      <c r="CJ10" s="156"/>
      <c r="CK10" s="161">
        <v>7</v>
      </c>
      <c r="CL10" s="161">
        <v>12</v>
      </c>
      <c r="CM10" s="164">
        <v>3</v>
      </c>
      <c r="CN10" s="164"/>
      <c r="CO10" s="194">
        <f t="shared" ref="CO10:CO23" si="10">IF(SUM(CP10:CS10)&gt;0,SUM(CP10:CS10),"")</f>
        <v>5</v>
      </c>
      <c r="CP10" s="156">
        <v>5</v>
      </c>
      <c r="CQ10" s="161"/>
      <c r="CR10" s="161"/>
      <c r="CS10" s="162"/>
      <c r="CT10" s="195">
        <v>1</v>
      </c>
    </row>
    <row r="11" spans="1:99" s="36" customFormat="1" ht="53.25" customHeight="1" x14ac:dyDescent="0.15">
      <c r="A11" s="153" t="s">
        <v>41</v>
      </c>
      <c r="B11" s="154">
        <f>SUM(D11:AB11)+SUM(AD11:BG11)+SUM(BI11:BV11)+SUM(BX11:CD11)+SUM(CF11:CN11)+SUM(CP11:CS11)+CT11</f>
        <v>393</v>
      </c>
      <c r="C11" s="192">
        <f t="shared" si="8"/>
        <v>371</v>
      </c>
      <c r="D11" s="161"/>
      <c r="E11" s="161"/>
      <c r="F11" s="161"/>
      <c r="G11" s="161"/>
      <c r="H11" s="161"/>
      <c r="I11" s="161">
        <v>149</v>
      </c>
      <c r="J11" s="161">
        <v>4</v>
      </c>
      <c r="K11" s="161"/>
      <c r="L11" s="161">
        <v>5</v>
      </c>
      <c r="M11" s="161">
        <v>34</v>
      </c>
      <c r="N11" s="161"/>
      <c r="O11" s="161"/>
      <c r="P11" s="161">
        <v>1</v>
      </c>
      <c r="Q11" s="161">
        <v>5</v>
      </c>
      <c r="R11" s="161">
        <v>18</v>
      </c>
      <c r="S11" s="161">
        <v>2</v>
      </c>
      <c r="T11" s="161">
        <v>5</v>
      </c>
      <c r="U11" s="161"/>
      <c r="V11" s="161">
        <v>1</v>
      </c>
      <c r="W11" s="161">
        <v>4</v>
      </c>
      <c r="X11" s="161">
        <v>50</v>
      </c>
      <c r="Y11" s="161"/>
      <c r="Z11" s="161"/>
      <c r="AA11" s="161">
        <v>26</v>
      </c>
      <c r="AB11" s="162">
        <v>67</v>
      </c>
      <c r="AC11" s="193">
        <f t="shared" si="5"/>
        <v>3</v>
      </c>
      <c r="AD11" s="161"/>
      <c r="AE11" s="161"/>
      <c r="AF11" s="161"/>
      <c r="AG11" s="161"/>
      <c r="AH11" s="161"/>
      <c r="AI11" s="161"/>
      <c r="AJ11" s="161"/>
      <c r="AK11" s="161"/>
      <c r="AL11" s="161">
        <v>1</v>
      </c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>
        <v>1</v>
      </c>
      <c r="AY11" s="161"/>
      <c r="AZ11" s="161"/>
      <c r="BA11" s="161">
        <v>1</v>
      </c>
      <c r="BB11" s="161"/>
      <c r="BC11" s="161"/>
      <c r="BD11" s="161"/>
      <c r="BE11" s="161"/>
      <c r="BF11" s="161"/>
      <c r="BG11" s="162"/>
      <c r="BH11" s="194">
        <f t="shared" si="6"/>
        <v>1</v>
      </c>
      <c r="BI11" s="161"/>
      <c r="BJ11" s="161"/>
      <c r="BK11" s="161"/>
      <c r="BL11" s="161"/>
      <c r="BM11" s="161"/>
      <c r="BN11" s="161"/>
      <c r="BO11" s="161"/>
      <c r="BP11" s="161"/>
      <c r="BQ11" s="161"/>
      <c r="BR11" s="161">
        <v>1</v>
      </c>
      <c r="BS11" s="161"/>
      <c r="BT11" s="161"/>
      <c r="BU11" s="161"/>
      <c r="BV11" s="161"/>
      <c r="BW11" s="194">
        <f t="shared" si="9"/>
        <v>4</v>
      </c>
      <c r="BX11" s="161"/>
      <c r="BY11" s="161"/>
      <c r="BZ11" s="161">
        <v>1</v>
      </c>
      <c r="CA11" s="161"/>
      <c r="CB11" s="161"/>
      <c r="CC11" s="161"/>
      <c r="CD11" s="162">
        <v>3</v>
      </c>
      <c r="CE11" s="194">
        <f t="shared" si="7"/>
        <v>14</v>
      </c>
      <c r="CF11" s="161"/>
      <c r="CG11" s="161"/>
      <c r="CH11" s="161">
        <v>13</v>
      </c>
      <c r="CI11" s="161"/>
      <c r="CJ11" s="161"/>
      <c r="CK11" s="161"/>
      <c r="CL11" s="161"/>
      <c r="CM11" s="164"/>
      <c r="CN11" s="164">
        <v>1</v>
      </c>
      <c r="CO11" s="194" t="str">
        <f t="shared" si="10"/>
        <v/>
      </c>
      <c r="CP11" s="161"/>
      <c r="CQ11" s="161"/>
      <c r="CR11" s="161"/>
      <c r="CS11" s="162"/>
      <c r="CT11" s="195"/>
    </row>
    <row r="12" spans="1:99" s="36" customFormat="1" ht="53.25" customHeight="1" x14ac:dyDescent="0.15">
      <c r="A12" s="153" t="s">
        <v>42</v>
      </c>
      <c r="B12" s="154">
        <f t="shared" ref="B12:B23" si="11">SUM(D12:AB12)+SUM(AD12:BG12)+SUM(BI12:BV12)+SUM(BX12:CD12)+SUM(CF12:CN12)+SUM(CP12:CS12)+CT12</f>
        <v>476</v>
      </c>
      <c r="C12" s="192">
        <f t="shared" si="8"/>
        <v>411</v>
      </c>
      <c r="D12" s="161"/>
      <c r="E12" s="161">
        <v>13</v>
      </c>
      <c r="F12" s="161"/>
      <c r="G12" s="161">
        <v>2</v>
      </c>
      <c r="H12" s="161"/>
      <c r="I12" s="161">
        <v>125</v>
      </c>
      <c r="J12" s="161">
        <v>4</v>
      </c>
      <c r="K12" s="161"/>
      <c r="L12" s="161">
        <v>2</v>
      </c>
      <c r="M12" s="161">
        <v>29</v>
      </c>
      <c r="N12" s="161"/>
      <c r="O12" s="161"/>
      <c r="P12" s="161"/>
      <c r="Q12" s="161">
        <v>2</v>
      </c>
      <c r="R12" s="161">
        <v>10</v>
      </c>
      <c r="S12" s="161"/>
      <c r="T12" s="161"/>
      <c r="U12" s="161"/>
      <c r="V12" s="161">
        <v>1</v>
      </c>
      <c r="W12" s="161"/>
      <c r="X12" s="161">
        <v>56</v>
      </c>
      <c r="Y12" s="161"/>
      <c r="Z12" s="161"/>
      <c r="AA12" s="161">
        <v>7</v>
      </c>
      <c r="AB12" s="162">
        <v>160</v>
      </c>
      <c r="AC12" s="193">
        <f t="shared" si="5"/>
        <v>5</v>
      </c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>
        <v>3</v>
      </c>
      <c r="AZ12" s="161"/>
      <c r="BA12" s="161"/>
      <c r="BB12" s="161"/>
      <c r="BC12" s="161">
        <v>2</v>
      </c>
      <c r="BD12" s="161"/>
      <c r="BE12" s="161"/>
      <c r="BF12" s="161"/>
      <c r="BG12" s="162"/>
      <c r="BH12" s="194" t="str">
        <f t="shared" si="6"/>
        <v/>
      </c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94">
        <f t="shared" si="9"/>
        <v>6</v>
      </c>
      <c r="BX12" s="161"/>
      <c r="BY12" s="161"/>
      <c r="BZ12" s="161"/>
      <c r="CA12" s="161"/>
      <c r="CB12" s="161"/>
      <c r="CC12" s="161"/>
      <c r="CD12" s="162">
        <v>6</v>
      </c>
      <c r="CE12" s="194">
        <f t="shared" si="7"/>
        <v>54</v>
      </c>
      <c r="CF12" s="161"/>
      <c r="CG12" s="161"/>
      <c r="CH12" s="161">
        <v>53</v>
      </c>
      <c r="CI12" s="161"/>
      <c r="CJ12" s="161"/>
      <c r="CK12" s="161"/>
      <c r="CL12" s="161">
        <v>1</v>
      </c>
      <c r="CM12" s="164"/>
      <c r="CN12" s="164"/>
      <c r="CO12" s="194" t="str">
        <f t="shared" si="10"/>
        <v/>
      </c>
      <c r="CP12" s="161"/>
      <c r="CQ12" s="161"/>
      <c r="CR12" s="161"/>
      <c r="CS12" s="162"/>
      <c r="CT12" s="195"/>
    </row>
    <row r="13" spans="1:99" s="36" customFormat="1" ht="53.25" customHeight="1" x14ac:dyDescent="0.15">
      <c r="A13" s="153" t="s">
        <v>43</v>
      </c>
      <c r="B13" s="154">
        <f t="shared" si="11"/>
        <v>327</v>
      </c>
      <c r="C13" s="192">
        <f t="shared" si="8"/>
        <v>298</v>
      </c>
      <c r="D13" s="161"/>
      <c r="E13" s="161"/>
      <c r="F13" s="161"/>
      <c r="G13" s="161"/>
      <c r="H13" s="161">
        <v>1</v>
      </c>
      <c r="I13" s="161">
        <v>113</v>
      </c>
      <c r="J13" s="161">
        <v>1</v>
      </c>
      <c r="K13" s="161">
        <v>1</v>
      </c>
      <c r="L13" s="161">
        <v>1</v>
      </c>
      <c r="M13" s="161">
        <v>1</v>
      </c>
      <c r="N13" s="161"/>
      <c r="O13" s="161"/>
      <c r="P13" s="161"/>
      <c r="Q13" s="161">
        <v>7</v>
      </c>
      <c r="R13" s="161">
        <v>16</v>
      </c>
      <c r="S13" s="161"/>
      <c r="T13" s="161"/>
      <c r="U13" s="161"/>
      <c r="V13" s="161"/>
      <c r="W13" s="161"/>
      <c r="X13" s="161">
        <v>22</v>
      </c>
      <c r="Y13" s="161"/>
      <c r="Z13" s="161"/>
      <c r="AA13" s="161">
        <v>8</v>
      </c>
      <c r="AB13" s="162">
        <v>127</v>
      </c>
      <c r="AC13" s="193">
        <f t="shared" si="5"/>
        <v>6</v>
      </c>
      <c r="AD13" s="161"/>
      <c r="AE13" s="161"/>
      <c r="AF13" s="161"/>
      <c r="AG13" s="161"/>
      <c r="AH13" s="161"/>
      <c r="AI13" s="161"/>
      <c r="AJ13" s="161"/>
      <c r="AK13" s="161"/>
      <c r="AL13" s="161"/>
      <c r="AM13" s="161">
        <v>1</v>
      </c>
      <c r="AN13" s="161"/>
      <c r="AO13" s="161"/>
      <c r="AP13" s="161">
        <v>2</v>
      </c>
      <c r="AQ13" s="161"/>
      <c r="AR13" s="161"/>
      <c r="AS13" s="161"/>
      <c r="AT13" s="161"/>
      <c r="AU13" s="161"/>
      <c r="AV13" s="161"/>
      <c r="AW13" s="161"/>
      <c r="AX13" s="161"/>
      <c r="AY13" s="161">
        <v>3</v>
      </c>
      <c r="AZ13" s="161"/>
      <c r="BA13" s="161"/>
      <c r="BB13" s="161"/>
      <c r="BC13" s="161"/>
      <c r="BD13" s="161"/>
      <c r="BE13" s="161"/>
      <c r="BF13" s="161"/>
      <c r="BG13" s="162"/>
      <c r="BH13" s="194" t="str">
        <f t="shared" si="6"/>
        <v/>
      </c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94">
        <f t="shared" si="9"/>
        <v>6</v>
      </c>
      <c r="BX13" s="161"/>
      <c r="BY13" s="161"/>
      <c r="BZ13" s="161"/>
      <c r="CA13" s="161"/>
      <c r="CB13" s="161"/>
      <c r="CC13" s="161"/>
      <c r="CD13" s="162">
        <v>6</v>
      </c>
      <c r="CE13" s="194">
        <f t="shared" si="7"/>
        <v>16</v>
      </c>
      <c r="CF13" s="161"/>
      <c r="CG13" s="161"/>
      <c r="CH13" s="161">
        <v>12</v>
      </c>
      <c r="CI13" s="161"/>
      <c r="CJ13" s="161"/>
      <c r="CK13" s="161">
        <v>4</v>
      </c>
      <c r="CL13" s="161"/>
      <c r="CM13" s="164"/>
      <c r="CN13" s="164"/>
      <c r="CO13" s="194">
        <f t="shared" si="10"/>
        <v>1</v>
      </c>
      <c r="CP13" s="161">
        <v>1</v>
      </c>
      <c r="CQ13" s="161"/>
      <c r="CR13" s="161"/>
      <c r="CS13" s="162"/>
      <c r="CT13" s="195"/>
    </row>
    <row r="14" spans="1:99" s="36" customFormat="1" ht="53.25" customHeight="1" x14ac:dyDescent="0.15">
      <c r="A14" s="153" t="s">
        <v>44</v>
      </c>
      <c r="B14" s="154">
        <f t="shared" si="11"/>
        <v>363</v>
      </c>
      <c r="C14" s="192">
        <f t="shared" si="8"/>
        <v>316</v>
      </c>
      <c r="D14" s="161"/>
      <c r="E14" s="161">
        <v>8</v>
      </c>
      <c r="F14" s="161"/>
      <c r="G14" s="161"/>
      <c r="H14" s="161"/>
      <c r="I14" s="161">
        <v>150</v>
      </c>
      <c r="J14" s="161">
        <v>18</v>
      </c>
      <c r="K14" s="161"/>
      <c r="L14" s="161">
        <v>2</v>
      </c>
      <c r="M14" s="161">
        <v>15</v>
      </c>
      <c r="N14" s="161"/>
      <c r="O14" s="161"/>
      <c r="P14" s="161"/>
      <c r="Q14" s="161">
        <v>4</v>
      </c>
      <c r="R14" s="161">
        <v>15</v>
      </c>
      <c r="S14" s="161"/>
      <c r="T14" s="161">
        <v>6</v>
      </c>
      <c r="U14" s="161">
        <v>6</v>
      </c>
      <c r="V14" s="161">
        <v>2</v>
      </c>
      <c r="W14" s="161"/>
      <c r="X14" s="161">
        <v>58</v>
      </c>
      <c r="Y14" s="161"/>
      <c r="Z14" s="161">
        <v>1</v>
      </c>
      <c r="AA14" s="161">
        <v>3</v>
      </c>
      <c r="AB14" s="162">
        <v>28</v>
      </c>
      <c r="AC14" s="193">
        <f t="shared" si="5"/>
        <v>3</v>
      </c>
      <c r="AD14" s="161"/>
      <c r="AE14" s="161"/>
      <c r="AF14" s="161"/>
      <c r="AG14" s="161"/>
      <c r="AH14" s="161"/>
      <c r="AI14" s="161"/>
      <c r="AJ14" s="161"/>
      <c r="AK14" s="161"/>
      <c r="AL14" s="161">
        <v>1</v>
      </c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>
        <v>1</v>
      </c>
      <c r="AY14" s="161"/>
      <c r="AZ14" s="161"/>
      <c r="BA14" s="161"/>
      <c r="BB14" s="161"/>
      <c r="BC14" s="161">
        <v>1</v>
      </c>
      <c r="BD14" s="161"/>
      <c r="BE14" s="161"/>
      <c r="BF14" s="161"/>
      <c r="BG14" s="162"/>
      <c r="BH14" s="194">
        <f t="shared" si="6"/>
        <v>3</v>
      </c>
      <c r="BI14" s="161"/>
      <c r="BJ14" s="161"/>
      <c r="BK14" s="161"/>
      <c r="BL14" s="161"/>
      <c r="BM14" s="161">
        <v>1</v>
      </c>
      <c r="BN14" s="161">
        <v>2</v>
      </c>
      <c r="BO14" s="161"/>
      <c r="BP14" s="161"/>
      <c r="BQ14" s="161"/>
      <c r="BR14" s="161"/>
      <c r="BS14" s="161"/>
      <c r="BT14" s="161"/>
      <c r="BU14" s="161"/>
      <c r="BV14" s="161"/>
      <c r="BW14" s="194">
        <f t="shared" si="9"/>
        <v>11</v>
      </c>
      <c r="BX14" s="161">
        <v>1</v>
      </c>
      <c r="BY14" s="161"/>
      <c r="BZ14" s="161"/>
      <c r="CA14" s="161"/>
      <c r="CB14" s="161"/>
      <c r="CC14" s="161"/>
      <c r="CD14" s="162">
        <v>10</v>
      </c>
      <c r="CE14" s="194">
        <f t="shared" si="7"/>
        <v>30</v>
      </c>
      <c r="CF14" s="161"/>
      <c r="CG14" s="161"/>
      <c r="CH14" s="161">
        <v>20</v>
      </c>
      <c r="CI14" s="161"/>
      <c r="CJ14" s="161"/>
      <c r="CK14" s="161">
        <v>9</v>
      </c>
      <c r="CL14" s="161">
        <v>1</v>
      </c>
      <c r="CM14" s="164"/>
      <c r="CN14" s="164"/>
      <c r="CO14" s="194" t="str">
        <f t="shared" si="10"/>
        <v/>
      </c>
      <c r="CP14" s="161"/>
      <c r="CQ14" s="161"/>
      <c r="CR14" s="161"/>
      <c r="CS14" s="162"/>
      <c r="CT14" s="195"/>
    </row>
    <row r="15" spans="1:99" s="36" customFormat="1" ht="53.25" customHeight="1" x14ac:dyDescent="0.15">
      <c r="A15" s="153" t="s">
        <v>377</v>
      </c>
      <c r="B15" s="154">
        <f t="shared" si="11"/>
        <v>638</v>
      </c>
      <c r="C15" s="192">
        <f t="shared" si="8"/>
        <v>547</v>
      </c>
      <c r="D15" s="161"/>
      <c r="E15" s="161">
        <v>14</v>
      </c>
      <c r="F15" s="161"/>
      <c r="G15" s="161">
        <v>7</v>
      </c>
      <c r="H15" s="161"/>
      <c r="I15" s="161">
        <v>230</v>
      </c>
      <c r="J15" s="161">
        <v>12</v>
      </c>
      <c r="K15" s="161"/>
      <c r="L15" s="161"/>
      <c r="M15" s="161">
        <v>14</v>
      </c>
      <c r="N15" s="161">
        <v>1</v>
      </c>
      <c r="O15" s="161"/>
      <c r="P15" s="161"/>
      <c r="Q15" s="161"/>
      <c r="R15" s="161">
        <v>18</v>
      </c>
      <c r="S15" s="161"/>
      <c r="T15" s="161">
        <v>2</v>
      </c>
      <c r="U15" s="161"/>
      <c r="V15" s="161">
        <v>4</v>
      </c>
      <c r="W15" s="161"/>
      <c r="X15" s="161">
        <v>98</v>
      </c>
      <c r="Y15" s="161"/>
      <c r="Z15" s="161"/>
      <c r="AA15" s="161"/>
      <c r="AB15" s="162">
        <v>147</v>
      </c>
      <c r="AC15" s="193">
        <f t="shared" si="5"/>
        <v>5</v>
      </c>
      <c r="AD15" s="161"/>
      <c r="AE15" s="161"/>
      <c r="AF15" s="161"/>
      <c r="AG15" s="161"/>
      <c r="AH15" s="161"/>
      <c r="AI15" s="161"/>
      <c r="AJ15" s="161"/>
      <c r="AK15" s="161"/>
      <c r="AL15" s="161">
        <v>1</v>
      </c>
      <c r="AM15" s="161">
        <v>1</v>
      </c>
      <c r="AN15" s="161"/>
      <c r="AO15" s="161"/>
      <c r="AP15" s="161">
        <v>1</v>
      </c>
      <c r="AQ15" s="161"/>
      <c r="AR15" s="161"/>
      <c r="AS15" s="161"/>
      <c r="AT15" s="161">
        <v>1</v>
      </c>
      <c r="AU15" s="161"/>
      <c r="AV15" s="161"/>
      <c r="AW15" s="161"/>
      <c r="AX15" s="161"/>
      <c r="AY15" s="161">
        <v>1</v>
      </c>
      <c r="AZ15" s="161"/>
      <c r="BA15" s="161"/>
      <c r="BB15" s="161"/>
      <c r="BC15" s="161"/>
      <c r="BD15" s="161"/>
      <c r="BE15" s="161"/>
      <c r="BF15" s="161"/>
      <c r="BG15" s="162"/>
      <c r="BH15" s="194" t="str">
        <f t="shared" si="6"/>
        <v/>
      </c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94">
        <f t="shared" si="9"/>
        <v>13</v>
      </c>
      <c r="BX15" s="161">
        <v>1</v>
      </c>
      <c r="BY15" s="161"/>
      <c r="BZ15" s="161"/>
      <c r="CA15" s="161"/>
      <c r="CB15" s="161"/>
      <c r="CC15" s="161">
        <v>1</v>
      </c>
      <c r="CD15" s="162">
        <v>11</v>
      </c>
      <c r="CE15" s="194">
        <f t="shared" si="7"/>
        <v>67</v>
      </c>
      <c r="CF15" s="161"/>
      <c r="CG15" s="161">
        <v>1</v>
      </c>
      <c r="CH15" s="161">
        <v>65</v>
      </c>
      <c r="CI15" s="161"/>
      <c r="CJ15" s="161"/>
      <c r="CK15" s="161">
        <v>1</v>
      </c>
      <c r="CL15" s="161"/>
      <c r="CM15" s="164"/>
      <c r="CN15" s="164"/>
      <c r="CO15" s="194">
        <f t="shared" si="10"/>
        <v>6</v>
      </c>
      <c r="CP15" s="161">
        <v>6</v>
      </c>
      <c r="CQ15" s="161"/>
      <c r="CR15" s="161"/>
      <c r="CS15" s="162"/>
      <c r="CT15" s="195"/>
    </row>
    <row r="16" spans="1:99" s="36" customFormat="1" ht="53.25" customHeight="1" x14ac:dyDescent="0.15">
      <c r="A16" s="153" t="s">
        <v>45</v>
      </c>
      <c r="B16" s="154">
        <f t="shared" si="11"/>
        <v>413</v>
      </c>
      <c r="C16" s="192">
        <f t="shared" si="8"/>
        <v>340</v>
      </c>
      <c r="D16" s="161"/>
      <c r="E16" s="161">
        <v>9</v>
      </c>
      <c r="F16" s="161"/>
      <c r="G16" s="161">
        <v>6</v>
      </c>
      <c r="H16" s="161"/>
      <c r="I16" s="161">
        <v>165</v>
      </c>
      <c r="J16" s="161">
        <v>1</v>
      </c>
      <c r="K16" s="161"/>
      <c r="L16" s="161"/>
      <c r="M16" s="161">
        <v>13</v>
      </c>
      <c r="N16" s="161"/>
      <c r="O16" s="161"/>
      <c r="P16" s="161"/>
      <c r="Q16" s="161"/>
      <c r="R16" s="161">
        <v>9</v>
      </c>
      <c r="S16" s="161"/>
      <c r="T16" s="161">
        <v>1</v>
      </c>
      <c r="U16" s="161">
        <v>1</v>
      </c>
      <c r="V16" s="161"/>
      <c r="W16" s="161"/>
      <c r="X16" s="161">
        <v>20</v>
      </c>
      <c r="Y16" s="161"/>
      <c r="Z16" s="161"/>
      <c r="AA16" s="161">
        <v>1</v>
      </c>
      <c r="AB16" s="162">
        <v>114</v>
      </c>
      <c r="AC16" s="193">
        <f t="shared" si="5"/>
        <v>1</v>
      </c>
      <c r="AD16" s="161"/>
      <c r="AE16" s="161"/>
      <c r="AF16" s="161"/>
      <c r="AG16" s="161"/>
      <c r="AH16" s="161"/>
      <c r="AI16" s="161"/>
      <c r="AJ16" s="161">
        <v>1</v>
      </c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2"/>
      <c r="BH16" s="194">
        <f t="shared" si="6"/>
        <v>1</v>
      </c>
      <c r="BI16" s="161"/>
      <c r="BJ16" s="161"/>
      <c r="BK16" s="161"/>
      <c r="BL16" s="161"/>
      <c r="BM16" s="161"/>
      <c r="BN16" s="161"/>
      <c r="BO16" s="161">
        <v>1</v>
      </c>
      <c r="BP16" s="161"/>
      <c r="BQ16" s="161"/>
      <c r="BR16" s="161"/>
      <c r="BS16" s="161"/>
      <c r="BT16" s="161"/>
      <c r="BU16" s="161"/>
      <c r="BV16" s="161"/>
      <c r="BW16" s="194">
        <f t="shared" si="9"/>
        <v>3</v>
      </c>
      <c r="BX16" s="161"/>
      <c r="BY16" s="161"/>
      <c r="BZ16" s="161"/>
      <c r="CA16" s="161"/>
      <c r="CB16" s="161"/>
      <c r="CC16" s="161"/>
      <c r="CD16" s="162">
        <v>3</v>
      </c>
      <c r="CE16" s="194">
        <f t="shared" si="7"/>
        <v>66</v>
      </c>
      <c r="CF16" s="161">
        <v>1</v>
      </c>
      <c r="CG16" s="161"/>
      <c r="CH16" s="161">
        <v>65</v>
      </c>
      <c r="CI16" s="161"/>
      <c r="CJ16" s="161"/>
      <c r="CK16" s="161"/>
      <c r="CL16" s="161"/>
      <c r="CM16" s="164"/>
      <c r="CN16" s="164"/>
      <c r="CO16" s="194">
        <f t="shared" si="10"/>
        <v>2</v>
      </c>
      <c r="CP16" s="161">
        <v>2</v>
      </c>
      <c r="CQ16" s="161"/>
      <c r="CR16" s="161"/>
      <c r="CS16" s="162"/>
      <c r="CT16" s="195"/>
    </row>
    <row r="17" spans="1:98" s="36" customFormat="1" ht="53.25" customHeight="1" x14ac:dyDescent="0.15">
      <c r="A17" s="153" t="s">
        <v>55</v>
      </c>
      <c r="B17" s="154">
        <f t="shared" si="11"/>
        <v>764</v>
      </c>
      <c r="C17" s="192">
        <f t="shared" si="8"/>
        <v>662</v>
      </c>
      <c r="D17" s="161"/>
      <c r="E17" s="161">
        <v>5</v>
      </c>
      <c r="F17" s="161"/>
      <c r="G17" s="161">
        <v>16</v>
      </c>
      <c r="H17" s="161"/>
      <c r="I17" s="161">
        <v>314</v>
      </c>
      <c r="J17" s="161">
        <v>4</v>
      </c>
      <c r="K17" s="161"/>
      <c r="L17" s="161">
        <v>4</v>
      </c>
      <c r="M17" s="161">
        <v>30</v>
      </c>
      <c r="N17" s="161"/>
      <c r="O17" s="161"/>
      <c r="P17" s="161"/>
      <c r="Q17" s="161">
        <v>2</v>
      </c>
      <c r="R17" s="161">
        <v>14</v>
      </c>
      <c r="S17" s="161"/>
      <c r="T17" s="161">
        <v>3</v>
      </c>
      <c r="U17" s="161"/>
      <c r="V17" s="161">
        <v>2</v>
      </c>
      <c r="W17" s="161"/>
      <c r="X17" s="161">
        <v>140</v>
      </c>
      <c r="Y17" s="161"/>
      <c r="Z17" s="161">
        <v>1</v>
      </c>
      <c r="AA17" s="161">
        <v>10</v>
      </c>
      <c r="AB17" s="162">
        <v>117</v>
      </c>
      <c r="AC17" s="193">
        <f t="shared" si="5"/>
        <v>6</v>
      </c>
      <c r="AD17" s="161"/>
      <c r="AE17" s="161"/>
      <c r="AF17" s="161"/>
      <c r="AG17" s="161"/>
      <c r="AH17" s="161"/>
      <c r="AI17" s="161"/>
      <c r="AJ17" s="161"/>
      <c r="AK17" s="161"/>
      <c r="AL17" s="161">
        <v>1</v>
      </c>
      <c r="AM17" s="161">
        <v>2</v>
      </c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>
        <v>2</v>
      </c>
      <c r="AZ17" s="161"/>
      <c r="BA17" s="161"/>
      <c r="BB17" s="161"/>
      <c r="BC17" s="161">
        <v>1</v>
      </c>
      <c r="BD17" s="161"/>
      <c r="BE17" s="161"/>
      <c r="BF17" s="161"/>
      <c r="BG17" s="162"/>
      <c r="BH17" s="194" t="str">
        <f t="shared" si="6"/>
        <v/>
      </c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94">
        <f t="shared" si="9"/>
        <v>11</v>
      </c>
      <c r="BX17" s="161"/>
      <c r="BY17" s="161"/>
      <c r="BZ17" s="161"/>
      <c r="CA17" s="161"/>
      <c r="CB17" s="161"/>
      <c r="CC17" s="161"/>
      <c r="CD17" s="162">
        <v>11</v>
      </c>
      <c r="CE17" s="194">
        <f t="shared" si="7"/>
        <v>84</v>
      </c>
      <c r="CF17" s="161"/>
      <c r="CG17" s="161"/>
      <c r="CH17" s="161">
        <v>81</v>
      </c>
      <c r="CI17" s="161"/>
      <c r="CJ17" s="161"/>
      <c r="CK17" s="161">
        <v>3</v>
      </c>
      <c r="CL17" s="161"/>
      <c r="CM17" s="164"/>
      <c r="CN17" s="164"/>
      <c r="CO17" s="194">
        <f t="shared" si="10"/>
        <v>1</v>
      </c>
      <c r="CP17" s="161">
        <v>1</v>
      </c>
      <c r="CQ17" s="161"/>
      <c r="CR17" s="161"/>
      <c r="CS17" s="162"/>
      <c r="CT17" s="195"/>
    </row>
    <row r="18" spans="1:98" s="36" customFormat="1" ht="53.25" customHeight="1" x14ac:dyDescent="0.15">
      <c r="A18" s="153" t="s">
        <v>67</v>
      </c>
      <c r="B18" s="154">
        <f t="shared" si="11"/>
        <v>2234</v>
      </c>
      <c r="C18" s="192">
        <f t="shared" si="8"/>
        <v>1615</v>
      </c>
      <c r="D18" s="161"/>
      <c r="E18" s="161">
        <v>5</v>
      </c>
      <c r="F18" s="161">
        <v>76</v>
      </c>
      <c r="G18" s="161">
        <v>4</v>
      </c>
      <c r="H18" s="161">
        <v>8</v>
      </c>
      <c r="I18" s="161">
        <v>343</v>
      </c>
      <c r="J18" s="161">
        <v>9</v>
      </c>
      <c r="K18" s="161"/>
      <c r="L18" s="161">
        <v>41</v>
      </c>
      <c r="M18" s="161">
        <v>30</v>
      </c>
      <c r="N18" s="161"/>
      <c r="O18" s="161"/>
      <c r="P18" s="161"/>
      <c r="Q18" s="161">
        <v>10</v>
      </c>
      <c r="R18" s="161">
        <v>60</v>
      </c>
      <c r="S18" s="161"/>
      <c r="T18" s="161">
        <v>1</v>
      </c>
      <c r="U18" s="161">
        <v>10</v>
      </c>
      <c r="V18" s="161">
        <v>8</v>
      </c>
      <c r="W18" s="161">
        <v>359</v>
      </c>
      <c r="X18" s="161">
        <v>425</v>
      </c>
      <c r="Y18" s="161"/>
      <c r="Z18" s="161"/>
      <c r="AA18" s="161">
        <v>10</v>
      </c>
      <c r="AB18" s="162">
        <v>216</v>
      </c>
      <c r="AC18" s="193">
        <f t="shared" si="5"/>
        <v>177</v>
      </c>
      <c r="AD18" s="161"/>
      <c r="AE18" s="161"/>
      <c r="AF18" s="161"/>
      <c r="AG18" s="161"/>
      <c r="AH18" s="161"/>
      <c r="AI18" s="161"/>
      <c r="AJ18" s="161"/>
      <c r="AK18" s="161">
        <v>1</v>
      </c>
      <c r="AL18" s="161">
        <v>2</v>
      </c>
      <c r="AM18" s="161">
        <v>1</v>
      </c>
      <c r="AN18" s="161"/>
      <c r="AO18" s="161"/>
      <c r="AP18" s="161"/>
      <c r="AQ18" s="161"/>
      <c r="AR18" s="161">
        <v>1</v>
      </c>
      <c r="AS18" s="161"/>
      <c r="AT18" s="161"/>
      <c r="AU18" s="161"/>
      <c r="AV18" s="161"/>
      <c r="AW18" s="161"/>
      <c r="AX18" s="161">
        <v>3</v>
      </c>
      <c r="AY18" s="161">
        <v>155</v>
      </c>
      <c r="AZ18" s="161"/>
      <c r="BA18" s="161"/>
      <c r="BB18" s="161"/>
      <c r="BC18" s="161">
        <v>7</v>
      </c>
      <c r="BD18" s="161">
        <v>7</v>
      </c>
      <c r="BE18" s="161"/>
      <c r="BF18" s="161"/>
      <c r="BG18" s="162"/>
      <c r="BH18" s="194">
        <f t="shared" si="6"/>
        <v>5</v>
      </c>
      <c r="BI18" s="161"/>
      <c r="BJ18" s="161">
        <v>1</v>
      </c>
      <c r="BK18" s="161">
        <v>2</v>
      </c>
      <c r="BL18" s="161"/>
      <c r="BM18" s="161">
        <v>1</v>
      </c>
      <c r="BN18" s="161"/>
      <c r="BO18" s="161">
        <v>1</v>
      </c>
      <c r="BP18" s="161"/>
      <c r="BQ18" s="161"/>
      <c r="BR18" s="161"/>
      <c r="BS18" s="161"/>
      <c r="BT18" s="161"/>
      <c r="BU18" s="161"/>
      <c r="BV18" s="161"/>
      <c r="BW18" s="194">
        <f t="shared" si="9"/>
        <v>22</v>
      </c>
      <c r="BX18" s="161">
        <v>3</v>
      </c>
      <c r="BY18" s="161"/>
      <c r="BZ18" s="161"/>
      <c r="CA18" s="161">
        <v>4</v>
      </c>
      <c r="CB18" s="161"/>
      <c r="CC18" s="161"/>
      <c r="CD18" s="162">
        <v>15</v>
      </c>
      <c r="CE18" s="194">
        <f t="shared" si="7"/>
        <v>411</v>
      </c>
      <c r="CF18" s="161"/>
      <c r="CG18" s="161">
        <v>1</v>
      </c>
      <c r="CH18" s="161">
        <v>399</v>
      </c>
      <c r="CI18" s="161">
        <v>1</v>
      </c>
      <c r="CJ18" s="161"/>
      <c r="CK18" s="161"/>
      <c r="CL18" s="161">
        <v>10</v>
      </c>
      <c r="CM18" s="164"/>
      <c r="CN18" s="164"/>
      <c r="CO18" s="194">
        <f t="shared" si="10"/>
        <v>2</v>
      </c>
      <c r="CP18" s="161">
        <v>1</v>
      </c>
      <c r="CQ18" s="161">
        <v>1</v>
      </c>
      <c r="CR18" s="161"/>
      <c r="CS18" s="162"/>
      <c r="CT18" s="195">
        <v>2</v>
      </c>
    </row>
    <row r="19" spans="1:98" s="36" customFormat="1" ht="53.25" customHeight="1" x14ac:dyDescent="0.15">
      <c r="A19" s="153" t="s">
        <v>46</v>
      </c>
      <c r="B19" s="154">
        <f t="shared" si="11"/>
        <v>20</v>
      </c>
      <c r="C19" s="192">
        <f t="shared" si="8"/>
        <v>17</v>
      </c>
      <c r="D19" s="161"/>
      <c r="E19" s="161"/>
      <c r="F19" s="161"/>
      <c r="G19" s="161"/>
      <c r="H19" s="161"/>
      <c r="I19" s="161">
        <v>6</v>
      </c>
      <c r="J19" s="161"/>
      <c r="K19" s="161"/>
      <c r="L19" s="161"/>
      <c r="M19" s="161">
        <v>6</v>
      </c>
      <c r="N19" s="161"/>
      <c r="O19" s="161"/>
      <c r="P19" s="161"/>
      <c r="Q19" s="161"/>
      <c r="R19" s="161">
        <v>1</v>
      </c>
      <c r="S19" s="161"/>
      <c r="T19" s="161"/>
      <c r="U19" s="161"/>
      <c r="V19" s="161"/>
      <c r="W19" s="161"/>
      <c r="X19" s="161"/>
      <c r="Y19" s="161"/>
      <c r="Z19" s="161"/>
      <c r="AA19" s="161"/>
      <c r="AB19" s="162">
        <v>4</v>
      </c>
      <c r="AC19" s="193">
        <f t="shared" si="5"/>
        <v>1</v>
      </c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>
        <v>1</v>
      </c>
      <c r="BD19" s="161"/>
      <c r="BE19" s="161"/>
      <c r="BF19" s="161"/>
      <c r="BG19" s="162"/>
      <c r="BH19" s="194" t="str">
        <f t="shared" si="6"/>
        <v/>
      </c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94">
        <f t="shared" si="9"/>
        <v>2</v>
      </c>
      <c r="BX19" s="161"/>
      <c r="BY19" s="161"/>
      <c r="BZ19" s="161"/>
      <c r="CA19" s="161"/>
      <c r="CB19" s="161"/>
      <c r="CC19" s="161"/>
      <c r="CD19" s="162">
        <v>2</v>
      </c>
      <c r="CE19" s="194" t="str">
        <f t="shared" si="7"/>
        <v/>
      </c>
      <c r="CF19" s="161"/>
      <c r="CG19" s="161"/>
      <c r="CH19" s="161"/>
      <c r="CI19" s="161"/>
      <c r="CJ19" s="161"/>
      <c r="CK19" s="161"/>
      <c r="CL19" s="161"/>
      <c r="CM19" s="164"/>
      <c r="CN19" s="164"/>
      <c r="CO19" s="194" t="str">
        <f t="shared" si="10"/>
        <v/>
      </c>
      <c r="CP19" s="161"/>
      <c r="CQ19" s="161"/>
      <c r="CR19" s="161"/>
      <c r="CS19" s="162"/>
      <c r="CT19" s="195"/>
    </row>
    <row r="20" spans="1:98" s="36" customFormat="1" ht="53.25" customHeight="1" x14ac:dyDescent="0.15">
      <c r="A20" s="153" t="s">
        <v>47</v>
      </c>
      <c r="B20" s="154">
        <f t="shared" si="11"/>
        <v>234</v>
      </c>
      <c r="C20" s="192">
        <f t="shared" si="8"/>
        <v>198</v>
      </c>
      <c r="D20" s="161"/>
      <c r="E20" s="161"/>
      <c r="F20" s="161"/>
      <c r="G20" s="161">
        <v>7</v>
      </c>
      <c r="H20" s="161"/>
      <c r="I20" s="161">
        <v>22</v>
      </c>
      <c r="J20" s="161">
        <v>1</v>
      </c>
      <c r="K20" s="161"/>
      <c r="L20" s="161"/>
      <c r="M20" s="161">
        <v>21</v>
      </c>
      <c r="N20" s="161"/>
      <c r="O20" s="161"/>
      <c r="P20" s="161"/>
      <c r="Q20" s="161">
        <v>1</v>
      </c>
      <c r="R20" s="161">
        <v>17</v>
      </c>
      <c r="S20" s="161"/>
      <c r="T20" s="161">
        <v>1</v>
      </c>
      <c r="U20" s="161"/>
      <c r="V20" s="161">
        <v>1</v>
      </c>
      <c r="W20" s="161"/>
      <c r="X20" s="161">
        <v>22</v>
      </c>
      <c r="Y20" s="161"/>
      <c r="Z20" s="161"/>
      <c r="AA20" s="177">
        <v>9</v>
      </c>
      <c r="AB20" s="162">
        <v>96</v>
      </c>
      <c r="AC20" s="193">
        <f t="shared" si="5"/>
        <v>5</v>
      </c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>
        <v>1</v>
      </c>
      <c r="AQ20" s="161"/>
      <c r="AR20" s="161"/>
      <c r="AS20" s="161"/>
      <c r="AT20" s="161"/>
      <c r="AU20" s="161"/>
      <c r="AV20" s="161"/>
      <c r="AW20" s="161"/>
      <c r="AX20" s="161"/>
      <c r="AY20" s="161">
        <v>4</v>
      </c>
      <c r="AZ20" s="161"/>
      <c r="BA20" s="161"/>
      <c r="BB20" s="161"/>
      <c r="BC20" s="161"/>
      <c r="BD20" s="161"/>
      <c r="BE20" s="161"/>
      <c r="BF20" s="161"/>
      <c r="BG20" s="162"/>
      <c r="BH20" s="194">
        <f t="shared" si="6"/>
        <v>1</v>
      </c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>
        <v>1</v>
      </c>
      <c r="BW20" s="194">
        <f t="shared" si="9"/>
        <v>5</v>
      </c>
      <c r="BX20" s="161">
        <v>2</v>
      </c>
      <c r="BY20" s="161"/>
      <c r="BZ20" s="161"/>
      <c r="CA20" s="161">
        <v>1</v>
      </c>
      <c r="CB20" s="161"/>
      <c r="CC20" s="161"/>
      <c r="CD20" s="162">
        <v>2</v>
      </c>
      <c r="CE20" s="194">
        <f t="shared" si="7"/>
        <v>25</v>
      </c>
      <c r="CF20" s="161"/>
      <c r="CG20" s="161"/>
      <c r="CH20" s="161">
        <v>25</v>
      </c>
      <c r="CI20" s="161"/>
      <c r="CJ20" s="161"/>
      <c r="CK20" s="161"/>
      <c r="CL20" s="161"/>
      <c r="CM20" s="164"/>
      <c r="CN20" s="164"/>
      <c r="CO20" s="194" t="str">
        <f t="shared" si="10"/>
        <v/>
      </c>
      <c r="CP20" s="161"/>
      <c r="CQ20" s="161"/>
      <c r="CR20" s="161"/>
      <c r="CS20" s="162"/>
      <c r="CT20" s="195"/>
    </row>
    <row r="21" spans="1:98" s="36" customFormat="1" ht="53.25" customHeight="1" x14ac:dyDescent="0.15">
      <c r="A21" s="153" t="s">
        <v>48</v>
      </c>
      <c r="B21" s="154">
        <f t="shared" si="11"/>
        <v>221</v>
      </c>
      <c r="C21" s="192">
        <f t="shared" si="8"/>
        <v>193</v>
      </c>
      <c r="D21" s="161"/>
      <c r="E21" s="161"/>
      <c r="F21" s="161"/>
      <c r="G21" s="161"/>
      <c r="H21" s="161"/>
      <c r="I21" s="161">
        <v>107</v>
      </c>
      <c r="J21" s="161">
        <v>2</v>
      </c>
      <c r="K21" s="161"/>
      <c r="L21" s="161">
        <v>1</v>
      </c>
      <c r="M21" s="161"/>
      <c r="N21" s="161"/>
      <c r="O21" s="161"/>
      <c r="P21" s="161"/>
      <c r="Q21" s="161">
        <v>3</v>
      </c>
      <c r="R21" s="161">
        <v>27</v>
      </c>
      <c r="S21" s="161"/>
      <c r="T21" s="161"/>
      <c r="U21" s="161"/>
      <c r="V21" s="161">
        <v>8</v>
      </c>
      <c r="W21" s="161"/>
      <c r="X21" s="161">
        <v>14</v>
      </c>
      <c r="Y21" s="161"/>
      <c r="Z21" s="161"/>
      <c r="AA21" s="161">
        <v>3</v>
      </c>
      <c r="AB21" s="162">
        <v>28</v>
      </c>
      <c r="AC21" s="193">
        <f t="shared" si="5"/>
        <v>8</v>
      </c>
      <c r="AD21" s="161"/>
      <c r="AE21" s="161"/>
      <c r="AF21" s="161"/>
      <c r="AG21" s="161"/>
      <c r="AH21" s="161"/>
      <c r="AI21" s="161"/>
      <c r="AJ21" s="161"/>
      <c r="AK21" s="161"/>
      <c r="AL21" s="161">
        <v>1</v>
      </c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>
        <v>7</v>
      </c>
      <c r="AZ21" s="161"/>
      <c r="BA21" s="161"/>
      <c r="BB21" s="161"/>
      <c r="BC21" s="161"/>
      <c r="BD21" s="161"/>
      <c r="BE21" s="161"/>
      <c r="BF21" s="161"/>
      <c r="BG21" s="162"/>
      <c r="BH21" s="194">
        <f t="shared" si="6"/>
        <v>1</v>
      </c>
      <c r="BI21" s="161"/>
      <c r="BJ21" s="161"/>
      <c r="BK21" s="161"/>
      <c r="BL21" s="161"/>
      <c r="BM21" s="161"/>
      <c r="BN21" s="161">
        <v>1</v>
      </c>
      <c r="BO21" s="161"/>
      <c r="BP21" s="161"/>
      <c r="BQ21" s="161"/>
      <c r="BR21" s="161"/>
      <c r="BS21" s="161"/>
      <c r="BT21" s="161"/>
      <c r="BU21" s="161"/>
      <c r="BV21" s="161"/>
      <c r="BW21" s="194">
        <f t="shared" si="9"/>
        <v>4</v>
      </c>
      <c r="BX21" s="161"/>
      <c r="BY21" s="161"/>
      <c r="BZ21" s="161"/>
      <c r="CA21" s="161"/>
      <c r="CB21" s="161"/>
      <c r="CC21" s="161"/>
      <c r="CD21" s="162">
        <v>4</v>
      </c>
      <c r="CE21" s="194">
        <f t="shared" si="7"/>
        <v>14</v>
      </c>
      <c r="CF21" s="161"/>
      <c r="CG21" s="161"/>
      <c r="CH21" s="161">
        <v>14</v>
      </c>
      <c r="CI21" s="161"/>
      <c r="CJ21" s="161"/>
      <c r="CK21" s="161"/>
      <c r="CL21" s="161"/>
      <c r="CM21" s="164"/>
      <c r="CN21" s="164"/>
      <c r="CO21" s="194">
        <f t="shared" si="10"/>
        <v>1</v>
      </c>
      <c r="CP21" s="161">
        <v>1</v>
      </c>
      <c r="CQ21" s="161"/>
      <c r="CR21" s="161"/>
      <c r="CS21" s="162"/>
      <c r="CT21" s="195"/>
    </row>
    <row r="22" spans="1:98" s="36" customFormat="1" ht="53.25" customHeight="1" x14ac:dyDescent="0.15">
      <c r="A22" s="153" t="s">
        <v>49</v>
      </c>
      <c r="B22" s="154">
        <f t="shared" si="11"/>
        <v>371</v>
      </c>
      <c r="C22" s="192">
        <f t="shared" si="8"/>
        <v>245</v>
      </c>
      <c r="D22" s="161"/>
      <c r="E22" s="161"/>
      <c r="F22" s="161"/>
      <c r="G22" s="161"/>
      <c r="H22" s="161"/>
      <c r="I22" s="161">
        <v>146</v>
      </c>
      <c r="J22" s="161">
        <v>2</v>
      </c>
      <c r="K22" s="161"/>
      <c r="L22" s="161"/>
      <c r="M22" s="161">
        <v>8</v>
      </c>
      <c r="N22" s="161"/>
      <c r="O22" s="161"/>
      <c r="P22" s="161"/>
      <c r="Q22" s="161">
        <v>1</v>
      </c>
      <c r="R22" s="161">
        <v>12</v>
      </c>
      <c r="S22" s="161"/>
      <c r="T22" s="161">
        <v>1</v>
      </c>
      <c r="U22" s="161"/>
      <c r="V22" s="161"/>
      <c r="W22" s="161"/>
      <c r="X22" s="161">
        <v>39</v>
      </c>
      <c r="Y22" s="161"/>
      <c r="Z22" s="161"/>
      <c r="AA22" s="161">
        <v>1</v>
      </c>
      <c r="AB22" s="162">
        <v>35</v>
      </c>
      <c r="AC22" s="193">
        <f t="shared" si="5"/>
        <v>4</v>
      </c>
      <c r="AD22" s="161"/>
      <c r="AE22" s="161"/>
      <c r="AF22" s="161"/>
      <c r="AG22" s="161"/>
      <c r="AH22" s="161"/>
      <c r="AI22" s="161"/>
      <c r="AJ22" s="161"/>
      <c r="AK22" s="161"/>
      <c r="AL22" s="161">
        <v>1</v>
      </c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56">
        <v>1</v>
      </c>
      <c r="AY22" s="161">
        <v>1</v>
      </c>
      <c r="AZ22" s="161">
        <v>1</v>
      </c>
      <c r="BA22" s="161"/>
      <c r="BB22" s="161"/>
      <c r="BC22" s="161"/>
      <c r="BD22" s="161"/>
      <c r="BE22" s="161"/>
      <c r="BF22" s="161"/>
      <c r="BG22" s="162"/>
      <c r="BH22" s="194">
        <f t="shared" si="6"/>
        <v>1</v>
      </c>
      <c r="BI22" s="161"/>
      <c r="BJ22" s="161"/>
      <c r="BK22" s="161"/>
      <c r="BL22" s="161"/>
      <c r="BM22" s="161"/>
      <c r="BN22" s="161"/>
      <c r="BO22" s="161">
        <v>1</v>
      </c>
      <c r="BP22" s="161"/>
      <c r="BQ22" s="161"/>
      <c r="BR22" s="161"/>
      <c r="BS22" s="161"/>
      <c r="BT22" s="161"/>
      <c r="BU22" s="161"/>
      <c r="BV22" s="161"/>
      <c r="BW22" s="194">
        <f t="shared" si="9"/>
        <v>5</v>
      </c>
      <c r="BX22" s="161">
        <v>2</v>
      </c>
      <c r="BY22" s="161"/>
      <c r="BZ22" s="161"/>
      <c r="CA22" s="161"/>
      <c r="CB22" s="161"/>
      <c r="CC22" s="161"/>
      <c r="CD22" s="162">
        <v>3</v>
      </c>
      <c r="CE22" s="194">
        <f t="shared" si="7"/>
        <v>116</v>
      </c>
      <c r="CF22" s="161">
        <v>1</v>
      </c>
      <c r="CG22" s="161">
        <v>1</v>
      </c>
      <c r="CH22" s="161">
        <v>60</v>
      </c>
      <c r="CI22" s="161"/>
      <c r="CJ22" s="161"/>
      <c r="CK22" s="161">
        <v>52</v>
      </c>
      <c r="CL22" s="161">
        <v>2</v>
      </c>
      <c r="CM22" s="164"/>
      <c r="CN22" s="164"/>
      <c r="CO22" s="194" t="str">
        <f t="shared" si="10"/>
        <v/>
      </c>
      <c r="CP22" s="161"/>
      <c r="CQ22" s="161"/>
      <c r="CR22" s="161"/>
      <c r="CS22" s="162"/>
      <c r="CT22" s="195"/>
    </row>
    <row r="23" spans="1:98" s="36" customFormat="1" ht="53.25" customHeight="1" thickBot="1" x14ac:dyDescent="0.2">
      <c r="A23" s="166" t="s">
        <v>50</v>
      </c>
      <c r="B23" s="167">
        <f t="shared" si="11"/>
        <v>112</v>
      </c>
      <c r="C23" s="196">
        <f t="shared" si="8"/>
        <v>103</v>
      </c>
      <c r="D23" s="169"/>
      <c r="E23" s="169"/>
      <c r="F23" s="169"/>
      <c r="G23" s="169"/>
      <c r="H23" s="169"/>
      <c r="I23" s="169">
        <v>64</v>
      </c>
      <c r="J23" s="169">
        <v>2</v>
      </c>
      <c r="K23" s="169"/>
      <c r="L23" s="169"/>
      <c r="M23" s="169">
        <v>2</v>
      </c>
      <c r="N23" s="169"/>
      <c r="O23" s="169"/>
      <c r="P23" s="169"/>
      <c r="Q23" s="169">
        <v>2</v>
      </c>
      <c r="R23" s="169">
        <v>13</v>
      </c>
      <c r="S23" s="169"/>
      <c r="T23" s="169"/>
      <c r="U23" s="169"/>
      <c r="V23" s="169"/>
      <c r="W23" s="169"/>
      <c r="X23" s="169">
        <v>11</v>
      </c>
      <c r="Y23" s="169"/>
      <c r="Z23" s="169"/>
      <c r="AA23" s="169">
        <v>5</v>
      </c>
      <c r="AB23" s="171">
        <v>4</v>
      </c>
      <c r="AC23" s="197">
        <f t="shared" si="5"/>
        <v>3</v>
      </c>
      <c r="AD23" s="169"/>
      <c r="AE23" s="169"/>
      <c r="AF23" s="169"/>
      <c r="AG23" s="169"/>
      <c r="AH23" s="169"/>
      <c r="AI23" s="169">
        <v>1</v>
      </c>
      <c r="AJ23" s="169"/>
      <c r="AK23" s="169"/>
      <c r="AL23" s="169"/>
      <c r="AM23" s="169">
        <v>1</v>
      </c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>
        <v>1</v>
      </c>
      <c r="BB23" s="169"/>
      <c r="BC23" s="169"/>
      <c r="BD23" s="169"/>
      <c r="BE23" s="169"/>
      <c r="BF23" s="169"/>
      <c r="BG23" s="171"/>
      <c r="BH23" s="198" t="str">
        <f t="shared" si="6"/>
        <v/>
      </c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98">
        <f t="shared" si="9"/>
        <v>1</v>
      </c>
      <c r="BX23" s="169"/>
      <c r="BY23" s="169"/>
      <c r="BZ23" s="169"/>
      <c r="CA23" s="169"/>
      <c r="CB23" s="169"/>
      <c r="CC23" s="169"/>
      <c r="CD23" s="171">
        <v>1</v>
      </c>
      <c r="CE23" s="198">
        <f t="shared" si="7"/>
        <v>5</v>
      </c>
      <c r="CF23" s="169"/>
      <c r="CG23" s="169"/>
      <c r="CH23" s="169">
        <v>3</v>
      </c>
      <c r="CI23" s="169">
        <v>1</v>
      </c>
      <c r="CJ23" s="169"/>
      <c r="CK23" s="169"/>
      <c r="CL23" s="169">
        <v>1</v>
      </c>
      <c r="CM23" s="170"/>
      <c r="CN23" s="170"/>
      <c r="CO23" s="198" t="str">
        <f t="shared" si="10"/>
        <v/>
      </c>
      <c r="CP23" s="169"/>
      <c r="CQ23" s="169"/>
      <c r="CR23" s="169"/>
      <c r="CS23" s="171"/>
      <c r="CT23" s="199"/>
    </row>
    <row r="24" spans="1:98" ht="14.25" x14ac:dyDescent="0.15">
      <c r="B24" s="23"/>
      <c r="C24" s="23"/>
      <c r="D24" s="24"/>
      <c r="E24" s="24"/>
      <c r="F24" s="25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5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5"/>
      <c r="AE24" s="24"/>
      <c r="AF24" s="24"/>
      <c r="AG24" s="24"/>
      <c r="AH24" s="25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5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17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</row>
    <row r="25" spans="1:98" ht="19.5" customHeight="1" x14ac:dyDescent="0.2">
      <c r="B25" s="21"/>
      <c r="C25" s="21"/>
      <c r="D25" s="1" t="s">
        <v>242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1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</row>
    <row r="26" spans="1:98" ht="19.5" customHeight="1" x14ac:dyDescent="0.2">
      <c r="B26" s="21"/>
      <c r="C26" s="21"/>
      <c r="D26" s="1" t="s">
        <v>243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1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</row>
    <row r="27" spans="1:98" ht="17.25" x14ac:dyDescent="0.2">
      <c r="B27" s="24"/>
      <c r="C27" s="24"/>
      <c r="D27" s="1" t="s">
        <v>244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</row>
    <row r="28" spans="1:98" ht="14.25" x14ac:dyDescent="0.1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</row>
    <row r="29" spans="1:98" ht="14.25" x14ac:dyDescent="0.1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</row>
    <row r="30" spans="1:98" ht="14.25" x14ac:dyDescent="0.15">
      <c r="B30" s="21"/>
      <c r="C30" s="21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</row>
    <row r="31" spans="1:98" ht="14.25" x14ac:dyDescent="0.15">
      <c r="B31" s="21"/>
      <c r="C31" s="21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</row>
    <row r="32" spans="1:98" ht="14.25" x14ac:dyDescent="0.1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</row>
    <row r="33" spans="2:97" ht="14.25" x14ac:dyDescent="0.1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</row>
    <row r="34" spans="2:97" ht="14.25" x14ac:dyDescent="0.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</row>
    <row r="35" spans="2:97" ht="14.25" x14ac:dyDescent="0.1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</row>
    <row r="36" spans="2:97" ht="14.25" x14ac:dyDescent="0.1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</row>
    <row r="37" spans="2:97" ht="14.25" x14ac:dyDescent="0.1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</row>
    <row r="38" spans="2:97" ht="14.25" x14ac:dyDescent="0.1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</row>
    <row r="39" spans="2:97" ht="14.25" x14ac:dyDescent="0.1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</row>
    <row r="40" spans="2:97" ht="14.25" x14ac:dyDescent="0.1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</row>
    <row r="41" spans="2:97" ht="14.25" x14ac:dyDescent="0.1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</row>
    <row r="42" spans="2:97" ht="14.25" x14ac:dyDescent="0.1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</row>
    <row r="43" spans="2:97" ht="14.25" x14ac:dyDescent="0.1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</row>
    <row r="44" spans="2:97" ht="14.25" x14ac:dyDescent="0.1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</row>
    <row r="45" spans="2:97" ht="14.25" x14ac:dyDescent="0.1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</row>
    <row r="46" spans="2:97" ht="14.25" x14ac:dyDescent="0.1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</row>
    <row r="47" spans="2:97" ht="14.25" x14ac:dyDescent="0.1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</row>
    <row r="48" spans="2:97" ht="14.25" x14ac:dyDescent="0.1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</row>
    <row r="49" spans="2:97" ht="14.25" x14ac:dyDescent="0.1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</row>
    <row r="50" spans="2:97" ht="14.25" x14ac:dyDescent="0.1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</row>
    <row r="51" spans="2:97" ht="14.25" x14ac:dyDescent="0.1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</row>
    <row r="52" spans="2:97" ht="14.25" x14ac:dyDescent="0.1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</row>
    <row r="53" spans="2:97" ht="14.25" x14ac:dyDescent="0.1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</row>
    <row r="54" spans="2:97" ht="14.25" x14ac:dyDescent="0.1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</row>
    <row r="55" spans="2:97" ht="14.25" x14ac:dyDescent="0.1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</row>
    <row r="56" spans="2:97" ht="14.25" x14ac:dyDescent="0.1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</row>
    <row r="57" spans="2:97" ht="14.25" x14ac:dyDescent="0.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</row>
    <row r="58" spans="2:97" ht="14.25" x14ac:dyDescent="0.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</row>
    <row r="59" spans="2:97" ht="14.25" x14ac:dyDescent="0.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</row>
    <row r="60" spans="2:97" ht="14.25" x14ac:dyDescent="0.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</row>
    <row r="61" spans="2:97" ht="14.25" x14ac:dyDescent="0.1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</row>
    <row r="62" spans="2:97" ht="14.25" x14ac:dyDescent="0.1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</row>
    <row r="63" spans="2:97" ht="14.25" x14ac:dyDescent="0.1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</row>
    <row r="64" spans="2:97" ht="14.25" x14ac:dyDescent="0.1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</row>
    <row r="65" spans="2:97" ht="14.25" x14ac:dyDescent="0.1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</row>
    <row r="66" spans="2:97" ht="14.25" x14ac:dyDescent="0.1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</row>
    <row r="67" spans="2:97" ht="14.25" x14ac:dyDescent="0.1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</row>
    <row r="68" spans="2:97" ht="14.25" x14ac:dyDescent="0.1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</row>
    <row r="69" spans="2:97" ht="14.25" x14ac:dyDescent="0.1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</row>
    <row r="70" spans="2:97" ht="14.25" x14ac:dyDescent="0.1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</row>
    <row r="71" spans="2:97" ht="14.25" x14ac:dyDescent="0.1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</row>
    <row r="72" spans="2:97" ht="14.25" x14ac:dyDescent="0.1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</row>
    <row r="73" spans="2:97" ht="14.25" x14ac:dyDescent="0.1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</row>
    <row r="74" spans="2:97" ht="14.25" x14ac:dyDescent="0.1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</row>
    <row r="75" spans="2:97" ht="14.25" x14ac:dyDescent="0.1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</row>
    <row r="76" spans="2:97" ht="14.25" x14ac:dyDescent="0.1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</row>
    <row r="77" spans="2:97" ht="14.25" x14ac:dyDescent="0.1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</row>
    <row r="78" spans="2:97" ht="14.25" x14ac:dyDescent="0.1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</row>
    <row r="79" spans="2:97" ht="14.25" x14ac:dyDescent="0.1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</row>
    <row r="80" spans="2:97" ht="14.25" x14ac:dyDescent="0.1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</row>
    <row r="81" spans="2:97" ht="14.25" x14ac:dyDescent="0.1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</row>
    <row r="82" spans="2:97" ht="14.25" x14ac:dyDescent="0.1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</row>
    <row r="83" spans="2:97" ht="14.25" x14ac:dyDescent="0.1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</row>
    <row r="84" spans="2:97" ht="14.25" x14ac:dyDescent="0.1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</row>
    <row r="85" spans="2:97" ht="14.25" x14ac:dyDescent="0.1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</row>
    <row r="86" spans="2:97" ht="14.25" x14ac:dyDescent="0.1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</row>
    <row r="87" spans="2:97" ht="14.25" x14ac:dyDescent="0.1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</row>
    <row r="88" spans="2:97" ht="14.25" x14ac:dyDescent="0.1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</row>
    <row r="89" spans="2:97" ht="14.25" x14ac:dyDescent="0.1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</row>
    <row r="90" spans="2:97" ht="14.25" x14ac:dyDescent="0.1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</row>
    <row r="91" spans="2:97" ht="14.25" x14ac:dyDescent="0.1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</row>
    <row r="92" spans="2:97" ht="14.25" x14ac:dyDescent="0.1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</row>
    <row r="93" spans="2:97" ht="14.25" x14ac:dyDescent="0.1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</row>
    <row r="94" spans="2:97" ht="14.25" x14ac:dyDescent="0.1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</row>
    <row r="95" spans="2:97" ht="14.25" x14ac:dyDescent="0.1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</row>
    <row r="96" spans="2:97" ht="14.25" x14ac:dyDescent="0.1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</row>
    <row r="97" spans="2:97" ht="14.25" x14ac:dyDescent="0.1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</row>
    <row r="98" spans="2:97" ht="14.25" x14ac:dyDescent="0.1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</row>
    <row r="99" spans="2:97" ht="14.25" x14ac:dyDescent="0.1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</row>
    <row r="100" spans="2:97" ht="14.25" x14ac:dyDescent="0.1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</row>
    <row r="101" spans="2:97" ht="14.25" x14ac:dyDescent="0.1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</row>
    <row r="102" spans="2:97" ht="14.25" x14ac:dyDescent="0.1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</row>
    <row r="103" spans="2:97" ht="14.25" x14ac:dyDescent="0.1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</row>
    <row r="104" spans="2:97" ht="14.25" x14ac:dyDescent="0.1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</row>
    <row r="105" spans="2:97" ht="14.25" x14ac:dyDescent="0.15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</row>
    <row r="106" spans="2:97" ht="14.25" x14ac:dyDescent="0.15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</row>
  </sheetData>
  <mergeCells count="7">
    <mergeCell ref="CT6:CT7"/>
    <mergeCell ref="C6:C7"/>
    <mergeCell ref="AC6:AC7"/>
    <mergeCell ref="BH6:BH7"/>
    <mergeCell ref="BW6:BW7"/>
    <mergeCell ref="CE6:CE7"/>
    <mergeCell ref="CO6:CO7"/>
  </mergeCells>
  <phoneticPr fontId="10"/>
  <pageMargins left="0.39370078740157483" right="0.39370078740157483" top="0.78740157480314965" bottom="0.78740157480314965" header="0.51181102362204722" footer="0.51181102362204722"/>
  <pageSetup paperSize="8" scale="4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Q106"/>
  <sheetViews>
    <sheetView showZeros="0" view="pageBreakPreview" zoomScale="50" zoomScaleNormal="75" zoomScaleSheetLayoutView="50" workbookViewId="0">
      <pane xSplit="2" ySplit="8" topLeftCell="C9" activePane="bottomRight" state="frozen"/>
      <selection pane="topRight"/>
      <selection pane="bottomLeft"/>
      <selection pane="bottomRight"/>
    </sheetView>
  </sheetViews>
  <sheetFormatPr defaultColWidth="8.6640625" defaultRowHeight="10.5" x14ac:dyDescent="0.15"/>
  <cols>
    <col min="1" max="1" width="14.83203125" style="15" customWidth="1"/>
    <col min="2" max="2" width="12.83203125" style="49" customWidth="1"/>
    <col min="3" max="3" width="11.5" style="49" customWidth="1"/>
    <col min="4" max="5" width="5.33203125" customWidth="1"/>
    <col min="6" max="6" width="7" customWidth="1"/>
    <col min="7" max="8" width="5.33203125" customWidth="1"/>
    <col min="9" max="9" width="11.83203125" bestFit="1" customWidth="1"/>
    <col min="10" max="10" width="6.83203125" customWidth="1"/>
    <col min="11" max="11" width="5.33203125" customWidth="1"/>
    <col min="12" max="13" width="6.83203125" customWidth="1"/>
    <col min="14" max="16" width="5.33203125" customWidth="1"/>
    <col min="17" max="17" width="8.1640625" bestFit="1" customWidth="1"/>
    <col min="18" max="18" width="8.83203125" customWidth="1"/>
    <col min="19" max="22" width="5.33203125" customWidth="1"/>
    <col min="23" max="23" width="6.83203125" customWidth="1"/>
    <col min="24" max="24" width="11.83203125" bestFit="1" customWidth="1"/>
    <col min="25" max="26" width="5.33203125" customWidth="1"/>
    <col min="27" max="27" width="6.83203125" customWidth="1"/>
    <col min="28" max="28" width="11.83203125" bestFit="1" customWidth="1"/>
    <col min="29" max="29" width="10.83203125" customWidth="1"/>
    <col min="30" max="50" width="5.33203125" customWidth="1"/>
    <col min="51" max="51" width="6.83203125" customWidth="1"/>
    <col min="52" max="59" width="5.33203125" customWidth="1"/>
    <col min="60" max="60" width="10.83203125" customWidth="1"/>
    <col min="61" max="72" width="5.33203125" customWidth="1"/>
    <col min="73" max="73" width="10.83203125" customWidth="1"/>
    <col min="74" max="79" width="5.33203125" customWidth="1"/>
    <col min="80" max="80" width="6.83203125" customWidth="1"/>
    <col min="81" max="81" width="10.83203125" customWidth="1"/>
    <col min="82" max="83" width="5.33203125" customWidth="1"/>
    <col min="84" max="84" width="11.83203125" bestFit="1" customWidth="1"/>
    <col min="85" max="85" width="8.1640625" bestFit="1" customWidth="1"/>
    <col min="86" max="86" width="5.33203125" customWidth="1"/>
    <col min="87" max="87" width="6.83203125" customWidth="1"/>
    <col min="88" max="88" width="5.33203125" customWidth="1"/>
    <col min="89" max="89" width="10.83203125" customWidth="1"/>
    <col min="90" max="93" width="5.33203125" customWidth="1"/>
    <col min="94" max="94" width="5.83203125" customWidth="1"/>
    <col min="95" max="95" width="12.33203125" bestFit="1" customWidth="1"/>
  </cols>
  <sheetData>
    <row r="1" spans="1:95" ht="24" customHeight="1" x14ac:dyDescent="0.15"/>
    <row r="2" spans="1:95" ht="39" customHeight="1" x14ac:dyDescent="0.3">
      <c r="D2" s="50"/>
      <c r="E2" s="50"/>
      <c r="F2" s="53"/>
      <c r="G2" s="53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3"/>
      <c r="T2" s="50"/>
      <c r="U2" s="50"/>
      <c r="V2" s="50"/>
      <c r="W2" s="50"/>
      <c r="X2" s="50"/>
      <c r="Y2" s="50"/>
      <c r="Z2" s="50"/>
      <c r="AA2" s="50"/>
      <c r="AB2" s="50"/>
      <c r="AC2" s="50"/>
      <c r="AD2" s="53"/>
      <c r="AE2" s="50"/>
      <c r="AG2" s="50"/>
      <c r="AH2" s="53"/>
      <c r="AI2" s="50"/>
      <c r="AJ2" s="51" t="s">
        <v>80</v>
      </c>
      <c r="AK2" s="51"/>
      <c r="AL2" s="51"/>
      <c r="AM2" s="50"/>
      <c r="AN2" s="50"/>
      <c r="AO2" s="50"/>
      <c r="AP2" s="50"/>
      <c r="AQ2" s="50"/>
      <c r="AR2" s="50"/>
      <c r="AS2" s="50"/>
      <c r="AT2" s="53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174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2"/>
      <c r="CI2" s="50"/>
      <c r="CJ2" s="52" t="s">
        <v>53</v>
      </c>
      <c r="CK2" s="50"/>
      <c r="CL2" s="52"/>
      <c r="CM2" s="50"/>
      <c r="CN2" s="52"/>
      <c r="CO2" s="53"/>
    </row>
    <row r="3" spans="1:95" ht="19.5" customHeight="1" x14ac:dyDescent="0.2">
      <c r="A3" s="16"/>
      <c r="B3" s="2"/>
      <c r="C3" s="2"/>
      <c r="CH3" s="3"/>
      <c r="CJ3" s="132" t="s">
        <v>159</v>
      </c>
      <c r="CL3" s="132"/>
    </row>
    <row r="4" spans="1:95" ht="13.5" customHeight="1" x14ac:dyDescent="0.2">
      <c r="A4" s="16"/>
      <c r="B4" s="2"/>
      <c r="C4" s="2"/>
      <c r="CH4" s="3"/>
      <c r="CL4" s="3"/>
    </row>
    <row r="5" spans="1:95" ht="23.25" customHeight="1" thickBot="1" x14ac:dyDescent="0.25">
      <c r="A5" s="16"/>
      <c r="B5" s="2"/>
      <c r="C5" s="2"/>
      <c r="D5" s="133">
        <v>1</v>
      </c>
      <c r="E5" s="133">
        <v>2</v>
      </c>
      <c r="F5" s="133">
        <v>3</v>
      </c>
      <c r="G5" s="133">
        <v>4</v>
      </c>
      <c r="H5" s="133">
        <v>5</v>
      </c>
      <c r="I5" s="133">
        <v>6</v>
      </c>
      <c r="J5" s="133">
        <v>7</v>
      </c>
      <c r="K5" s="133">
        <v>8</v>
      </c>
      <c r="L5" s="133">
        <v>9</v>
      </c>
      <c r="M5" s="133">
        <v>10</v>
      </c>
      <c r="N5" s="133">
        <v>11</v>
      </c>
      <c r="O5" s="133">
        <v>12</v>
      </c>
      <c r="P5" s="133">
        <v>13</v>
      </c>
      <c r="Q5" s="133">
        <v>14</v>
      </c>
      <c r="R5" s="133">
        <v>15</v>
      </c>
      <c r="S5" s="133">
        <v>16</v>
      </c>
      <c r="T5" s="133">
        <v>17</v>
      </c>
      <c r="U5" s="133">
        <v>18</v>
      </c>
      <c r="V5" s="133">
        <v>19</v>
      </c>
      <c r="W5" s="133">
        <v>20</v>
      </c>
      <c r="X5" s="133">
        <v>21</v>
      </c>
      <c r="Y5" s="133">
        <v>22</v>
      </c>
      <c r="Z5" s="133">
        <v>23</v>
      </c>
      <c r="AA5" s="133">
        <v>24</v>
      </c>
      <c r="AB5" s="133">
        <v>25</v>
      </c>
      <c r="AC5" s="133"/>
      <c r="AD5" s="133">
        <v>26</v>
      </c>
      <c r="AE5" s="133">
        <v>27</v>
      </c>
      <c r="AF5" s="133">
        <v>28</v>
      </c>
      <c r="AG5" s="133">
        <v>29</v>
      </c>
      <c r="AH5" s="133">
        <v>30</v>
      </c>
      <c r="AI5" s="133">
        <v>31</v>
      </c>
      <c r="AJ5" s="133">
        <v>32</v>
      </c>
      <c r="AK5" s="133">
        <v>33</v>
      </c>
      <c r="AL5" s="133">
        <v>34</v>
      </c>
      <c r="AM5" s="133">
        <v>35</v>
      </c>
      <c r="AN5" s="133">
        <v>36</v>
      </c>
      <c r="AO5" s="133">
        <v>37</v>
      </c>
      <c r="AP5" s="133">
        <v>38</v>
      </c>
      <c r="AQ5" s="133">
        <v>39</v>
      </c>
      <c r="AR5" s="133">
        <v>40</v>
      </c>
      <c r="AS5" s="133">
        <v>41</v>
      </c>
      <c r="AT5" s="133">
        <v>42</v>
      </c>
      <c r="AU5" s="133">
        <v>43</v>
      </c>
      <c r="AV5" s="133">
        <v>44</v>
      </c>
      <c r="AW5" s="133">
        <v>45</v>
      </c>
      <c r="AX5" s="133">
        <v>46</v>
      </c>
      <c r="AY5" s="133">
        <v>47</v>
      </c>
      <c r="AZ5" s="133">
        <v>48</v>
      </c>
      <c r="BA5" s="133">
        <v>49</v>
      </c>
      <c r="BB5" s="133">
        <v>50</v>
      </c>
      <c r="BC5" s="133">
        <v>51</v>
      </c>
      <c r="BD5" s="133">
        <v>52</v>
      </c>
      <c r="BE5" s="133">
        <v>53</v>
      </c>
      <c r="BF5" s="133">
        <v>54</v>
      </c>
      <c r="BG5" s="133">
        <v>55</v>
      </c>
      <c r="BH5" s="133"/>
      <c r="BI5" s="133">
        <v>56</v>
      </c>
      <c r="BJ5" s="133">
        <v>57</v>
      </c>
      <c r="BK5" s="133">
        <v>58</v>
      </c>
      <c r="BL5" s="133">
        <v>59</v>
      </c>
      <c r="BM5" s="133">
        <v>60</v>
      </c>
      <c r="BN5" s="133">
        <v>61</v>
      </c>
      <c r="BO5" s="133">
        <v>62</v>
      </c>
      <c r="BP5" s="133">
        <v>63</v>
      </c>
      <c r="BQ5" s="133">
        <v>64</v>
      </c>
      <c r="BR5" s="133">
        <v>65</v>
      </c>
      <c r="BS5" s="133">
        <v>66</v>
      </c>
      <c r="BT5" s="133">
        <v>67</v>
      </c>
      <c r="BU5" s="133"/>
      <c r="BV5" s="133">
        <v>68</v>
      </c>
      <c r="BW5" s="133">
        <v>69</v>
      </c>
      <c r="BX5" s="133">
        <v>70</v>
      </c>
      <c r="BY5" s="133">
        <v>71</v>
      </c>
      <c r="BZ5" s="133">
        <v>72</v>
      </c>
      <c r="CA5" s="133">
        <v>73</v>
      </c>
      <c r="CB5" s="133">
        <v>74</v>
      </c>
      <c r="CC5" s="133"/>
      <c r="CD5" s="133">
        <v>75</v>
      </c>
      <c r="CE5" s="133">
        <v>76</v>
      </c>
      <c r="CF5" s="133">
        <v>77</v>
      </c>
      <c r="CG5" s="133">
        <v>78</v>
      </c>
      <c r="CH5" s="133">
        <v>79</v>
      </c>
      <c r="CI5" s="133">
        <v>80</v>
      </c>
      <c r="CJ5" s="133">
        <v>81</v>
      </c>
      <c r="CK5" s="133"/>
      <c r="CL5" s="133">
        <v>82</v>
      </c>
      <c r="CM5" s="133">
        <v>83</v>
      </c>
      <c r="CN5" s="133">
        <v>84</v>
      </c>
      <c r="CO5" s="133">
        <v>85</v>
      </c>
      <c r="CP5" s="133"/>
    </row>
    <row r="6" spans="1:95" s="9" customFormat="1" ht="19.5" customHeight="1" x14ac:dyDescent="0.2">
      <c r="A6" s="4"/>
      <c r="B6" s="180"/>
      <c r="C6" s="477" t="s">
        <v>160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26"/>
      <c r="AC6" s="477" t="s">
        <v>161</v>
      </c>
      <c r="AD6" s="30"/>
      <c r="AE6" s="7"/>
      <c r="AF6" s="7"/>
      <c r="AG6" s="7"/>
      <c r="AH6" s="30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26"/>
      <c r="BH6" s="477" t="s">
        <v>162</v>
      </c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477" t="s">
        <v>163</v>
      </c>
      <c r="BV6" s="7"/>
      <c r="BW6" s="7"/>
      <c r="BX6" s="7"/>
      <c r="BY6" s="7"/>
      <c r="BZ6" s="7"/>
      <c r="CA6" s="7"/>
      <c r="CB6" s="26"/>
      <c r="CC6" s="477" t="s">
        <v>164</v>
      </c>
      <c r="CD6" s="7"/>
      <c r="CE6" s="7"/>
      <c r="CF6" s="7"/>
      <c r="CG6" s="7"/>
      <c r="CH6" s="8"/>
      <c r="CI6" s="7"/>
      <c r="CJ6" s="26"/>
      <c r="CK6" s="477" t="s">
        <v>165</v>
      </c>
      <c r="CL6" s="7"/>
      <c r="CM6" s="7"/>
      <c r="CN6" s="7"/>
      <c r="CO6" s="26"/>
      <c r="CP6" s="479" t="s">
        <v>166</v>
      </c>
    </row>
    <row r="7" spans="1:95" s="15" customFormat="1" ht="148.5" customHeight="1" thickBot="1" x14ac:dyDescent="0.2">
      <c r="A7" s="10"/>
      <c r="B7" s="181" t="s">
        <v>0</v>
      </c>
      <c r="C7" s="478"/>
      <c r="D7" s="13" t="s">
        <v>70</v>
      </c>
      <c r="E7" s="13" t="s">
        <v>167</v>
      </c>
      <c r="F7" s="13" t="s">
        <v>168</v>
      </c>
      <c r="G7" s="13" t="s">
        <v>60</v>
      </c>
      <c r="H7" s="13" t="s">
        <v>169</v>
      </c>
      <c r="I7" s="13" t="s">
        <v>170</v>
      </c>
      <c r="J7" s="13" t="s">
        <v>82</v>
      </c>
      <c r="K7" s="13" t="s">
        <v>74</v>
      </c>
      <c r="L7" s="13" t="s">
        <v>171</v>
      </c>
      <c r="M7" s="13" t="s">
        <v>84</v>
      </c>
      <c r="N7" s="13" t="s">
        <v>172</v>
      </c>
      <c r="O7" s="13" t="s">
        <v>173</v>
      </c>
      <c r="P7" s="13" t="s">
        <v>78</v>
      </c>
      <c r="Q7" s="13" t="s">
        <v>174</v>
      </c>
      <c r="R7" s="13" t="s">
        <v>175</v>
      </c>
      <c r="S7" s="13" t="s">
        <v>176</v>
      </c>
      <c r="T7" s="13" t="s">
        <v>64</v>
      </c>
      <c r="U7" s="13" t="s">
        <v>177</v>
      </c>
      <c r="V7" s="13" t="s">
        <v>178</v>
      </c>
      <c r="W7" s="13" t="s">
        <v>179</v>
      </c>
      <c r="X7" s="13" t="s">
        <v>180</v>
      </c>
      <c r="Y7" s="13" t="s">
        <v>77</v>
      </c>
      <c r="Z7" s="13" t="s">
        <v>181</v>
      </c>
      <c r="AA7" s="13" t="s">
        <v>182</v>
      </c>
      <c r="AB7" s="27" t="s">
        <v>65</v>
      </c>
      <c r="AC7" s="478"/>
      <c r="AD7" s="57" t="s">
        <v>71</v>
      </c>
      <c r="AE7" s="13" t="s">
        <v>183</v>
      </c>
      <c r="AF7" s="13" t="s">
        <v>56</v>
      </c>
      <c r="AG7" s="13" t="s">
        <v>184</v>
      </c>
      <c r="AH7" s="57" t="s">
        <v>185</v>
      </c>
      <c r="AI7" s="13" t="s">
        <v>186</v>
      </c>
      <c r="AJ7" s="13" t="s">
        <v>187</v>
      </c>
      <c r="AK7" s="13" t="s">
        <v>188</v>
      </c>
      <c r="AL7" s="13" t="s">
        <v>189</v>
      </c>
      <c r="AM7" s="13" t="s">
        <v>190</v>
      </c>
      <c r="AN7" s="13" t="s">
        <v>191</v>
      </c>
      <c r="AO7" s="13" t="s">
        <v>192</v>
      </c>
      <c r="AP7" s="13" t="s">
        <v>193</v>
      </c>
      <c r="AQ7" s="13" t="s">
        <v>194</v>
      </c>
      <c r="AR7" s="13" t="s">
        <v>195</v>
      </c>
      <c r="AS7" s="13" t="s">
        <v>196</v>
      </c>
      <c r="AT7" s="13" t="s">
        <v>197</v>
      </c>
      <c r="AU7" s="13" t="s">
        <v>198</v>
      </c>
      <c r="AV7" s="13" t="s">
        <v>199</v>
      </c>
      <c r="AW7" s="13" t="s">
        <v>200</v>
      </c>
      <c r="AX7" s="13" t="s">
        <v>201</v>
      </c>
      <c r="AY7" s="13" t="s">
        <v>202</v>
      </c>
      <c r="AZ7" s="13" t="s">
        <v>203</v>
      </c>
      <c r="BA7" s="13" t="s">
        <v>204</v>
      </c>
      <c r="BB7" s="13" t="s">
        <v>205</v>
      </c>
      <c r="BC7" s="13" t="s">
        <v>206</v>
      </c>
      <c r="BD7" s="13" t="s">
        <v>207</v>
      </c>
      <c r="BE7" s="13" t="s">
        <v>208</v>
      </c>
      <c r="BF7" s="13" t="s">
        <v>209</v>
      </c>
      <c r="BG7" s="27" t="s">
        <v>210</v>
      </c>
      <c r="BH7" s="478"/>
      <c r="BI7" s="13" t="s">
        <v>211</v>
      </c>
      <c r="BJ7" s="13" t="s">
        <v>212</v>
      </c>
      <c r="BK7" s="13" t="s">
        <v>213</v>
      </c>
      <c r="BL7" s="13" t="s">
        <v>214</v>
      </c>
      <c r="BM7" s="13" t="s">
        <v>215</v>
      </c>
      <c r="BN7" s="13" t="s">
        <v>216</v>
      </c>
      <c r="BO7" s="14" t="s">
        <v>217</v>
      </c>
      <c r="BP7" s="13" t="s">
        <v>218</v>
      </c>
      <c r="BQ7" s="13" t="s">
        <v>219</v>
      </c>
      <c r="BR7" s="13" t="s">
        <v>220</v>
      </c>
      <c r="BS7" s="13" t="s">
        <v>221</v>
      </c>
      <c r="BT7" s="13" t="s">
        <v>222</v>
      </c>
      <c r="BU7" s="478"/>
      <c r="BV7" s="13" t="s">
        <v>223</v>
      </c>
      <c r="BW7" s="13" t="s">
        <v>76</v>
      </c>
      <c r="BX7" s="14" t="s">
        <v>224</v>
      </c>
      <c r="BY7" s="13" t="s">
        <v>225</v>
      </c>
      <c r="BZ7" s="13" t="s">
        <v>226</v>
      </c>
      <c r="CA7" s="14" t="s">
        <v>227</v>
      </c>
      <c r="CB7" s="27" t="s">
        <v>228</v>
      </c>
      <c r="CC7" s="478"/>
      <c r="CD7" s="13" t="s">
        <v>229</v>
      </c>
      <c r="CE7" s="13" t="s">
        <v>230</v>
      </c>
      <c r="CF7" s="13" t="s">
        <v>231</v>
      </c>
      <c r="CG7" s="13" t="s">
        <v>232</v>
      </c>
      <c r="CH7" s="13" t="s">
        <v>233</v>
      </c>
      <c r="CI7" s="13" t="s">
        <v>234</v>
      </c>
      <c r="CJ7" s="179" t="s">
        <v>235</v>
      </c>
      <c r="CK7" s="478"/>
      <c r="CL7" s="13" t="s">
        <v>236</v>
      </c>
      <c r="CM7" s="13" t="s">
        <v>237</v>
      </c>
      <c r="CN7" s="14" t="s">
        <v>238</v>
      </c>
      <c r="CO7" s="27" t="s">
        <v>239</v>
      </c>
      <c r="CP7" s="480"/>
    </row>
    <row r="8" spans="1:95" s="18" customFormat="1" ht="53.25" customHeight="1" thickTop="1" x14ac:dyDescent="0.15">
      <c r="A8" s="137" t="s">
        <v>240</v>
      </c>
      <c r="B8" s="182">
        <v>14774</v>
      </c>
      <c r="C8" s="183">
        <v>11641</v>
      </c>
      <c r="D8" s="140">
        <v>2</v>
      </c>
      <c r="E8" s="140">
        <v>52</v>
      </c>
      <c r="F8" s="140">
        <v>114</v>
      </c>
      <c r="G8" s="140">
        <v>63</v>
      </c>
      <c r="H8" s="140">
        <v>24</v>
      </c>
      <c r="I8" s="140">
        <v>4979</v>
      </c>
      <c r="J8" s="140">
        <v>158</v>
      </c>
      <c r="K8" s="140">
        <v>1</v>
      </c>
      <c r="L8" s="140">
        <v>138</v>
      </c>
      <c r="M8" s="140">
        <v>311</v>
      </c>
      <c r="N8" s="140">
        <v>3</v>
      </c>
      <c r="O8" s="140">
        <v>5</v>
      </c>
      <c r="P8" s="140">
        <v>1</v>
      </c>
      <c r="Q8" s="140">
        <v>112</v>
      </c>
      <c r="R8" s="140">
        <v>923</v>
      </c>
      <c r="S8" s="140">
        <v>2</v>
      </c>
      <c r="T8" s="140">
        <v>83</v>
      </c>
      <c r="U8" s="140">
        <v>21</v>
      </c>
      <c r="V8" s="140">
        <v>61</v>
      </c>
      <c r="W8" s="140">
        <v>495</v>
      </c>
      <c r="X8" s="140">
        <v>1973</v>
      </c>
      <c r="Y8" s="140">
        <v>5</v>
      </c>
      <c r="Z8" s="140">
        <v>5</v>
      </c>
      <c r="AA8" s="140">
        <v>147</v>
      </c>
      <c r="AB8" s="142">
        <v>1963</v>
      </c>
      <c r="AC8" s="184">
        <v>638</v>
      </c>
      <c r="AD8" s="143">
        <v>2</v>
      </c>
      <c r="AE8" s="140">
        <v>7</v>
      </c>
      <c r="AF8" s="140">
        <v>3</v>
      </c>
      <c r="AG8" s="140">
        <v>2</v>
      </c>
      <c r="AH8" s="140">
        <v>3</v>
      </c>
      <c r="AI8" s="143">
        <v>5</v>
      </c>
      <c r="AJ8" s="140">
        <v>1</v>
      </c>
      <c r="AK8" s="140">
        <v>5</v>
      </c>
      <c r="AL8" s="140">
        <v>11</v>
      </c>
      <c r="AM8" s="140">
        <v>8</v>
      </c>
      <c r="AN8" s="140">
        <v>7</v>
      </c>
      <c r="AO8" s="140">
        <v>5</v>
      </c>
      <c r="AP8" s="140">
        <v>7</v>
      </c>
      <c r="AQ8" s="140">
        <v>2</v>
      </c>
      <c r="AR8" s="140">
        <v>1</v>
      </c>
      <c r="AS8" s="140">
        <v>4</v>
      </c>
      <c r="AT8" s="140">
        <v>2</v>
      </c>
      <c r="AU8" s="140">
        <v>1</v>
      </c>
      <c r="AV8" s="140">
        <v>1</v>
      </c>
      <c r="AW8" s="140">
        <v>2</v>
      </c>
      <c r="AX8" s="140">
        <v>32</v>
      </c>
      <c r="AY8" s="140">
        <v>453</v>
      </c>
      <c r="AZ8" s="140">
        <v>5</v>
      </c>
      <c r="BA8" s="140">
        <v>2</v>
      </c>
      <c r="BB8" s="140">
        <v>1</v>
      </c>
      <c r="BC8" s="140">
        <v>43</v>
      </c>
      <c r="BD8" s="140">
        <v>16</v>
      </c>
      <c r="BE8" s="140">
        <v>3</v>
      </c>
      <c r="BF8" s="140">
        <v>1</v>
      </c>
      <c r="BG8" s="142">
        <v>3</v>
      </c>
      <c r="BH8" s="184">
        <v>47</v>
      </c>
      <c r="BI8" s="140">
        <v>1</v>
      </c>
      <c r="BJ8" s="140">
        <v>1</v>
      </c>
      <c r="BK8" s="140">
        <v>11</v>
      </c>
      <c r="BL8" s="140">
        <v>2</v>
      </c>
      <c r="BM8" s="140">
        <v>4</v>
      </c>
      <c r="BN8" s="140">
        <v>2</v>
      </c>
      <c r="BO8" s="140">
        <v>2</v>
      </c>
      <c r="BP8" s="140">
        <v>1</v>
      </c>
      <c r="BQ8" s="140">
        <v>2</v>
      </c>
      <c r="BR8" s="140">
        <v>5</v>
      </c>
      <c r="BS8" s="140">
        <v>15</v>
      </c>
      <c r="BT8" s="140">
        <v>1</v>
      </c>
      <c r="BU8" s="184">
        <v>216</v>
      </c>
      <c r="BV8" s="140">
        <v>21</v>
      </c>
      <c r="BW8" s="140">
        <v>1</v>
      </c>
      <c r="BX8" s="140">
        <v>10</v>
      </c>
      <c r="BY8" s="140">
        <v>7</v>
      </c>
      <c r="BZ8" s="140">
        <v>1</v>
      </c>
      <c r="CA8" s="140">
        <v>2</v>
      </c>
      <c r="CB8" s="142">
        <v>174</v>
      </c>
      <c r="CC8" s="185">
        <v>2197</v>
      </c>
      <c r="CD8" s="140">
        <v>4</v>
      </c>
      <c r="CE8" s="140">
        <v>28</v>
      </c>
      <c r="CF8" s="140">
        <v>2001</v>
      </c>
      <c r="CG8" s="140">
        <v>2</v>
      </c>
      <c r="CH8" s="140">
        <v>2</v>
      </c>
      <c r="CI8" s="140">
        <v>116</v>
      </c>
      <c r="CJ8" s="142">
        <v>44</v>
      </c>
      <c r="CK8" s="185">
        <v>30</v>
      </c>
      <c r="CL8" s="140">
        <v>23</v>
      </c>
      <c r="CM8" s="140">
        <v>5</v>
      </c>
      <c r="CN8" s="140">
        <v>1</v>
      </c>
      <c r="CO8" s="142">
        <v>1</v>
      </c>
      <c r="CP8" s="186">
        <v>5</v>
      </c>
    </row>
    <row r="9" spans="1:95" s="36" customFormat="1" ht="53.25" customHeight="1" x14ac:dyDescent="0.15">
      <c r="A9" s="145" t="s">
        <v>39</v>
      </c>
      <c r="B9" s="187">
        <v>5811</v>
      </c>
      <c r="C9" s="188">
        <v>4967</v>
      </c>
      <c r="D9" s="175">
        <v>2</v>
      </c>
      <c r="E9" s="175">
        <v>4</v>
      </c>
      <c r="F9" s="175">
        <v>40</v>
      </c>
      <c r="G9" s="175">
        <v>10</v>
      </c>
      <c r="H9" s="175">
        <v>15</v>
      </c>
      <c r="I9" s="175">
        <v>2329</v>
      </c>
      <c r="J9" s="175">
        <v>66</v>
      </c>
      <c r="K9" s="148">
        <v>0</v>
      </c>
      <c r="L9" s="175">
        <v>37</v>
      </c>
      <c r="M9" s="175">
        <v>106</v>
      </c>
      <c r="N9" s="175">
        <v>2</v>
      </c>
      <c r="O9" s="175">
        <v>3</v>
      </c>
      <c r="P9" s="175">
        <v>0</v>
      </c>
      <c r="Q9" s="175">
        <v>65</v>
      </c>
      <c r="R9" s="148">
        <v>590</v>
      </c>
      <c r="S9" s="175">
        <v>0</v>
      </c>
      <c r="T9" s="175">
        <v>68</v>
      </c>
      <c r="U9" s="175">
        <v>13</v>
      </c>
      <c r="V9" s="175">
        <v>31</v>
      </c>
      <c r="W9" s="175">
        <v>98</v>
      </c>
      <c r="X9" s="175">
        <v>690</v>
      </c>
      <c r="Y9" s="175">
        <v>1</v>
      </c>
      <c r="Z9" s="175">
        <v>3</v>
      </c>
      <c r="AA9" s="175">
        <v>45</v>
      </c>
      <c r="AB9" s="176">
        <v>749</v>
      </c>
      <c r="AC9" s="189">
        <v>354</v>
      </c>
      <c r="AD9" s="175">
        <v>2</v>
      </c>
      <c r="AE9" s="175">
        <v>1</v>
      </c>
      <c r="AF9" s="175">
        <v>3</v>
      </c>
      <c r="AG9" s="175">
        <v>1</v>
      </c>
      <c r="AH9" s="175">
        <v>3</v>
      </c>
      <c r="AI9" s="175">
        <v>4</v>
      </c>
      <c r="AJ9" s="175">
        <v>0</v>
      </c>
      <c r="AK9" s="175">
        <v>3</v>
      </c>
      <c r="AL9" s="175">
        <v>4</v>
      </c>
      <c r="AM9" s="175">
        <v>2</v>
      </c>
      <c r="AN9" s="175">
        <v>7</v>
      </c>
      <c r="AO9" s="175">
        <v>2</v>
      </c>
      <c r="AP9" s="175">
        <v>2</v>
      </c>
      <c r="AQ9" s="175">
        <v>2</v>
      </c>
      <c r="AR9" s="175">
        <v>0</v>
      </c>
      <c r="AS9" s="175">
        <v>4</v>
      </c>
      <c r="AT9" s="175">
        <v>1</v>
      </c>
      <c r="AU9" s="175">
        <v>1</v>
      </c>
      <c r="AV9" s="175">
        <v>0</v>
      </c>
      <c r="AW9" s="175">
        <v>0</v>
      </c>
      <c r="AX9" s="175">
        <v>17</v>
      </c>
      <c r="AY9" s="175">
        <v>253</v>
      </c>
      <c r="AZ9" s="175">
        <v>5</v>
      </c>
      <c r="BA9" s="175">
        <v>0</v>
      </c>
      <c r="BB9" s="175">
        <v>1</v>
      </c>
      <c r="BC9" s="175">
        <v>23</v>
      </c>
      <c r="BD9" s="175">
        <v>6</v>
      </c>
      <c r="BE9" s="175">
        <v>3</v>
      </c>
      <c r="BF9" s="175">
        <v>1</v>
      </c>
      <c r="BG9" s="176">
        <v>3</v>
      </c>
      <c r="BH9" s="190">
        <v>34</v>
      </c>
      <c r="BI9" s="175">
        <v>1</v>
      </c>
      <c r="BJ9" s="175">
        <v>1</v>
      </c>
      <c r="BK9" s="175">
        <v>8</v>
      </c>
      <c r="BL9" s="175">
        <v>2</v>
      </c>
      <c r="BM9" s="175">
        <v>2</v>
      </c>
      <c r="BN9" s="175">
        <v>0</v>
      </c>
      <c r="BO9" s="175">
        <v>0</v>
      </c>
      <c r="BP9" s="175">
        <v>1</v>
      </c>
      <c r="BQ9" s="175">
        <v>2</v>
      </c>
      <c r="BR9" s="175">
        <v>4</v>
      </c>
      <c r="BS9" s="175">
        <v>12</v>
      </c>
      <c r="BT9" s="175">
        <v>1</v>
      </c>
      <c r="BU9" s="190">
        <v>97</v>
      </c>
      <c r="BV9" s="175">
        <v>11</v>
      </c>
      <c r="BW9" s="175">
        <v>0</v>
      </c>
      <c r="BX9" s="175">
        <v>4</v>
      </c>
      <c r="BY9" s="175">
        <v>3</v>
      </c>
      <c r="BZ9" s="175">
        <v>0</v>
      </c>
      <c r="CA9" s="175">
        <v>0</v>
      </c>
      <c r="CB9" s="176">
        <v>79</v>
      </c>
      <c r="CC9" s="190">
        <v>339</v>
      </c>
      <c r="CD9" s="175">
        <v>1</v>
      </c>
      <c r="CE9" s="175">
        <v>5</v>
      </c>
      <c r="CF9" s="175">
        <v>258</v>
      </c>
      <c r="CG9" s="175">
        <v>0</v>
      </c>
      <c r="CH9" s="175">
        <v>2</v>
      </c>
      <c r="CI9" s="175">
        <v>54</v>
      </c>
      <c r="CJ9" s="176">
        <v>19</v>
      </c>
      <c r="CK9" s="190">
        <v>19</v>
      </c>
      <c r="CL9" s="175">
        <v>13</v>
      </c>
      <c r="CM9" s="175">
        <v>4</v>
      </c>
      <c r="CN9" s="175">
        <v>1</v>
      </c>
      <c r="CO9" s="176">
        <v>1</v>
      </c>
      <c r="CP9" s="191">
        <v>1</v>
      </c>
      <c r="CQ9" s="79"/>
    </row>
    <row r="10" spans="1:95" s="36" customFormat="1" ht="53.25" customHeight="1" x14ac:dyDescent="0.15">
      <c r="A10" s="153" t="s">
        <v>40</v>
      </c>
      <c r="B10" s="154">
        <v>2877</v>
      </c>
      <c r="C10" s="192">
        <v>1728</v>
      </c>
      <c r="D10" s="156">
        <v>0</v>
      </c>
      <c r="E10" s="161">
        <v>4</v>
      </c>
      <c r="F10" s="156">
        <v>12</v>
      </c>
      <c r="G10" s="156">
        <v>7</v>
      </c>
      <c r="H10" s="161">
        <v>1</v>
      </c>
      <c r="I10" s="156">
        <v>716</v>
      </c>
      <c r="J10" s="156">
        <v>24</v>
      </c>
      <c r="K10" s="161">
        <v>0</v>
      </c>
      <c r="L10" s="161">
        <v>37</v>
      </c>
      <c r="M10" s="161">
        <v>47</v>
      </c>
      <c r="N10" s="161">
        <v>1</v>
      </c>
      <c r="O10" s="161">
        <v>1</v>
      </c>
      <c r="P10" s="161">
        <v>0</v>
      </c>
      <c r="Q10" s="161">
        <v>7</v>
      </c>
      <c r="R10" s="161">
        <v>96</v>
      </c>
      <c r="S10" s="161">
        <v>0</v>
      </c>
      <c r="T10" s="161">
        <v>4</v>
      </c>
      <c r="U10" s="161">
        <v>3</v>
      </c>
      <c r="V10" s="161">
        <v>7</v>
      </c>
      <c r="W10" s="161">
        <v>43</v>
      </c>
      <c r="X10" s="161">
        <v>375</v>
      </c>
      <c r="Y10" s="161">
        <v>4</v>
      </c>
      <c r="Z10" s="161">
        <v>1</v>
      </c>
      <c r="AA10" s="161">
        <v>7</v>
      </c>
      <c r="AB10" s="162">
        <v>331</v>
      </c>
      <c r="AC10" s="193">
        <v>67</v>
      </c>
      <c r="AD10" s="156">
        <v>0</v>
      </c>
      <c r="AE10" s="156">
        <v>0</v>
      </c>
      <c r="AF10" s="156">
        <v>0</v>
      </c>
      <c r="AG10" s="156">
        <v>0</v>
      </c>
      <c r="AH10" s="156">
        <v>0</v>
      </c>
      <c r="AI10" s="156">
        <v>0</v>
      </c>
      <c r="AJ10" s="161">
        <v>0</v>
      </c>
      <c r="AK10" s="156">
        <v>1</v>
      </c>
      <c r="AL10" s="156">
        <v>1</v>
      </c>
      <c r="AM10" s="156">
        <v>0</v>
      </c>
      <c r="AN10" s="156">
        <v>0</v>
      </c>
      <c r="AO10" s="161">
        <v>1</v>
      </c>
      <c r="AP10" s="161">
        <v>2</v>
      </c>
      <c r="AQ10" s="161">
        <v>0</v>
      </c>
      <c r="AR10" s="161">
        <v>0</v>
      </c>
      <c r="AS10" s="161">
        <v>0</v>
      </c>
      <c r="AT10" s="161">
        <v>0</v>
      </c>
      <c r="AU10" s="161">
        <v>0</v>
      </c>
      <c r="AV10" s="161">
        <v>1</v>
      </c>
      <c r="AW10" s="161">
        <v>2</v>
      </c>
      <c r="AX10" s="161">
        <v>10</v>
      </c>
      <c r="AY10" s="161">
        <v>38</v>
      </c>
      <c r="AZ10" s="161">
        <v>0</v>
      </c>
      <c r="BA10" s="161">
        <v>0</v>
      </c>
      <c r="BB10" s="161">
        <v>0</v>
      </c>
      <c r="BC10" s="161">
        <v>8</v>
      </c>
      <c r="BD10" s="161">
        <v>3</v>
      </c>
      <c r="BE10" s="161">
        <v>0</v>
      </c>
      <c r="BF10" s="161">
        <v>0</v>
      </c>
      <c r="BG10" s="162">
        <v>0</v>
      </c>
      <c r="BH10" s="194" t="s">
        <v>563</v>
      </c>
      <c r="BI10" s="161"/>
      <c r="BJ10" s="156"/>
      <c r="BK10" s="156"/>
      <c r="BL10" s="156"/>
      <c r="BM10" s="156"/>
      <c r="BN10" s="161"/>
      <c r="BO10" s="161"/>
      <c r="BP10" s="161"/>
      <c r="BQ10" s="161"/>
      <c r="BR10" s="161"/>
      <c r="BS10" s="156"/>
      <c r="BT10" s="161"/>
      <c r="BU10" s="194">
        <v>34</v>
      </c>
      <c r="BV10" s="156">
        <v>4</v>
      </c>
      <c r="BW10" s="156">
        <v>0</v>
      </c>
      <c r="BX10" s="161">
        <v>5</v>
      </c>
      <c r="BY10" s="161">
        <v>0</v>
      </c>
      <c r="BZ10" s="161">
        <v>1</v>
      </c>
      <c r="CA10" s="161">
        <v>1</v>
      </c>
      <c r="CB10" s="162">
        <v>23</v>
      </c>
      <c r="CC10" s="194">
        <v>1043</v>
      </c>
      <c r="CD10" s="156">
        <v>0</v>
      </c>
      <c r="CE10" s="156">
        <v>19</v>
      </c>
      <c r="CF10" s="156">
        <v>1007</v>
      </c>
      <c r="CG10" s="156">
        <v>0</v>
      </c>
      <c r="CH10" s="156">
        <v>0</v>
      </c>
      <c r="CI10" s="161">
        <v>7</v>
      </c>
      <c r="CJ10" s="162">
        <v>10</v>
      </c>
      <c r="CK10" s="194">
        <v>5</v>
      </c>
      <c r="CL10" s="156">
        <v>5</v>
      </c>
      <c r="CM10" s="161">
        <v>0</v>
      </c>
      <c r="CN10" s="161">
        <v>0</v>
      </c>
      <c r="CO10" s="162">
        <v>0</v>
      </c>
      <c r="CP10" s="195">
        <v>0</v>
      </c>
    </row>
    <row r="11" spans="1:95" s="36" customFormat="1" ht="53.25" customHeight="1" x14ac:dyDescent="0.15">
      <c r="A11" s="153" t="s">
        <v>41</v>
      </c>
      <c r="B11" s="154">
        <v>376</v>
      </c>
      <c r="C11" s="192">
        <v>353</v>
      </c>
      <c r="D11" s="161"/>
      <c r="E11" s="161"/>
      <c r="F11" s="161"/>
      <c r="G11" s="161"/>
      <c r="H11" s="161"/>
      <c r="I11" s="161">
        <v>157</v>
      </c>
      <c r="J11" s="161">
        <v>3</v>
      </c>
      <c r="K11" s="161"/>
      <c r="L11" s="161">
        <v>6</v>
      </c>
      <c r="M11" s="161">
        <v>31</v>
      </c>
      <c r="N11" s="161"/>
      <c r="O11" s="161">
        <v>1</v>
      </c>
      <c r="P11" s="161">
        <v>1</v>
      </c>
      <c r="Q11" s="161">
        <v>5</v>
      </c>
      <c r="R11" s="161">
        <v>21</v>
      </c>
      <c r="S11" s="161">
        <v>2</v>
      </c>
      <c r="T11" s="161">
        <v>2</v>
      </c>
      <c r="U11" s="161"/>
      <c r="V11" s="161">
        <v>1</v>
      </c>
      <c r="W11" s="161">
        <v>2</v>
      </c>
      <c r="X11" s="161">
        <v>48</v>
      </c>
      <c r="Y11" s="161"/>
      <c r="Z11" s="161"/>
      <c r="AA11" s="161">
        <v>24</v>
      </c>
      <c r="AB11" s="162">
        <v>49</v>
      </c>
      <c r="AC11" s="193">
        <v>3</v>
      </c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>
        <v>1</v>
      </c>
      <c r="AY11" s="161"/>
      <c r="AZ11" s="161"/>
      <c r="BA11" s="161">
        <v>1</v>
      </c>
      <c r="BB11" s="161"/>
      <c r="BC11" s="161">
        <v>1</v>
      </c>
      <c r="BD11" s="161"/>
      <c r="BE11" s="161"/>
      <c r="BF11" s="161"/>
      <c r="BG11" s="162"/>
      <c r="BH11" s="194">
        <v>1</v>
      </c>
      <c r="BI11" s="161"/>
      <c r="BJ11" s="161"/>
      <c r="BK11" s="161"/>
      <c r="BL11" s="161"/>
      <c r="BM11" s="161"/>
      <c r="BN11" s="161"/>
      <c r="BO11" s="161"/>
      <c r="BP11" s="161"/>
      <c r="BQ11" s="161"/>
      <c r="BR11" s="161">
        <v>1</v>
      </c>
      <c r="BS11" s="161"/>
      <c r="BT11" s="161"/>
      <c r="BU11" s="194">
        <v>7</v>
      </c>
      <c r="BV11" s="161"/>
      <c r="BW11" s="161"/>
      <c r="BX11" s="161"/>
      <c r="BY11" s="161"/>
      <c r="BZ11" s="161"/>
      <c r="CA11" s="161"/>
      <c r="CB11" s="162">
        <v>7</v>
      </c>
      <c r="CC11" s="194">
        <v>12</v>
      </c>
      <c r="CD11" s="161"/>
      <c r="CE11" s="161"/>
      <c r="CF11" s="161">
        <v>12</v>
      </c>
      <c r="CG11" s="161"/>
      <c r="CH11" s="161"/>
      <c r="CI11" s="161"/>
      <c r="CJ11" s="162"/>
      <c r="CK11" s="194" t="s">
        <v>563</v>
      </c>
      <c r="CL11" s="161"/>
      <c r="CM11" s="161"/>
      <c r="CN11" s="161"/>
      <c r="CO11" s="162"/>
      <c r="CP11" s="195"/>
    </row>
    <row r="12" spans="1:95" s="36" customFormat="1" ht="53.25" customHeight="1" x14ac:dyDescent="0.15">
      <c r="A12" s="153" t="s">
        <v>42</v>
      </c>
      <c r="B12" s="154">
        <v>436</v>
      </c>
      <c r="C12" s="192">
        <v>386</v>
      </c>
      <c r="D12" s="161"/>
      <c r="E12" s="161">
        <v>7</v>
      </c>
      <c r="F12" s="161"/>
      <c r="G12" s="161">
        <v>1</v>
      </c>
      <c r="H12" s="161"/>
      <c r="I12" s="161">
        <v>122</v>
      </c>
      <c r="J12" s="161">
        <v>4</v>
      </c>
      <c r="K12" s="161"/>
      <c r="L12" s="161"/>
      <c r="M12" s="161">
        <v>26</v>
      </c>
      <c r="N12" s="161"/>
      <c r="O12" s="161"/>
      <c r="P12" s="161"/>
      <c r="Q12" s="161">
        <v>2</v>
      </c>
      <c r="R12" s="161">
        <v>9</v>
      </c>
      <c r="S12" s="161"/>
      <c r="T12" s="161"/>
      <c r="U12" s="161"/>
      <c r="V12" s="161">
        <v>1</v>
      </c>
      <c r="W12" s="161"/>
      <c r="X12" s="161">
        <v>58</v>
      </c>
      <c r="Y12" s="161"/>
      <c r="Z12" s="161"/>
      <c r="AA12" s="161">
        <v>6</v>
      </c>
      <c r="AB12" s="162">
        <v>150</v>
      </c>
      <c r="AC12" s="193">
        <v>5</v>
      </c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>
        <v>3</v>
      </c>
      <c r="AZ12" s="161"/>
      <c r="BA12" s="161"/>
      <c r="BB12" s="161"/>
      <c r="BC12" s="161">
        <v>2</v>
      </c>
      <c r="BD12" s="161"/>
      <c r="BE12" s="161"/>
      <c r="BF12" s="161"/>
      <c r="BG12" s="162"/>
      <c r="BH12" s="194" t="s">
        <v>563</v>
      </c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94">
        <v>6</v>
      </c>
      <c r="BV12" s="161">
        <v>1</v>
      </c>
      <c r="BW12" s="161"/>
      <c r="BX12" s="161"/>
      <c r="BY12" s="161"/>
      <c r="BZ12" s="161"/>
      <c r="CA12" s="161"/>
      <c r="CB12" s="162">
        <v>5</v>
      </c>
      <c r="CC12" s="194">
        <v>39</v>
      </c>
      <c r="CD12" s="161"/>
      <c r="CE12" s="161"/>
      <c r="CF12" s="161">
        <v>38</v>
      </c>
      <c r="CG12" s="161"/>
      <c r="CH12" s="161"/>
      <c r="CI12" s="161"/>
      <c r="CJ12" s="162">
        <v>1</v>
      </c>
      <c r="CK12" s="194" t="s">
        <v>563</v>
      </c>
      <c r="CL12" s="161"/>
      <c r="CM12" s="161"/>
      <c r="CN12" s="161"/>
      <c r="CO12" s="162"/>
      <c r="CP12" s="195"/>
    </row>
    <row r="13" spans="1:95" s="36" customFormat="1" ht="53.25" customHeight="1" x14ac:dyDescent="0.15">
      <c r="A13" s="153" t="s">
        <v>43</v>
      </c>
      <c r="B13" s="154">
        <v>305</v>
      </c>
      <c r="C13" s="192">
        <v>277</v>
      </c>
      <c r="D13" s="161"/>
      <c r="E13" s="161"/>
      <c r="F13" s="161"/>
      <c r="G13" s="161"/>
      <c r="H13" s="161">
        <v>1</v>
      </c>
      <c r="I13" s="161">
        <v>118</v>
      </c>
      <c r="J13" s="161">
        <v>1</v>
      </c>
      <c r="K13" s="161">
        <v>1</v>
      </c>
      <c r="L13" s="161"/>
      <c r="M13" s="161">
        <v>1</v>
      </c>
      <c r="N13" s="161"/>
      <c r="O13" s="161"/>
      <c r="P13" s="161"/>
      <c r="Q13" s="161">
        <v>9</v>
      </c>
      <c r="R13" s="161">
        <v>16</v>
      </c>
      <c r="S13" s="161"/>
      <c r="T13" s="161"/>
      <c r="U13" s="161"/>
      <c r="V13" s="161"/>
      <c r="W13" s="161"/>
      <c r="X13" s="161">
        <v>19</v>
      </c>
      <c r="Y13" s="161"/>
      <c r="Z13" s="161"/>
      <c r="AA13" s="161">
        <v>11</v>
      </c>
      <c r="AB13" s="162">
        <v>100</v>
      </c>
      <c r="AC13" s="193">
        <v>5</v>
      </c>
      <c r="AD13" s="161"/>
      <c r="AE13" s="161"/>
      <c r="AF13" s="161"/>
      <c r="AG13" s="161"/>
      <c r="AH13" s="161"/>
      <c r="AI13" s="161"/>
      <c r="AJ13" s="161"/>
      <c r="AK13" s="161"/>
      <c r="AL13" s="161"/>
      <c r="AM13" s="161">
        <v>1</v>
      </c>
      <c r="AN13" s="161"/>
      <c r="AO13" s="161"/>
      <c r="AP13" s="161">
        <v>2</v>
      </c>
      <c r="AQ13" s="161"/>
      <c r="AR13" s="161"/>
      <c r="AS13" s="161"/>
      <c r="AT13" s="161"/>
      <c r="AU13" s="161"/>
      <c r="AV13" s="161"/>
      <c r="AW13" s="161"/>
      <c r="AX13" s="161"/>
      <c r="AY13" s="161">
        <v>2</v>
      </c>
      <c r="AZ13" s="161"/>
      <c r="BA13" s="161"/>
      <c r="BB13" s="161"/>
      <c r="BC13" s="161"/>
      <c r="BD13" s="161"/>
      <c r="BE13" s="161"/>
      <c r="BF13" s="161"/>
      <c r="BG13" s="162"/>
      <c r="BH13" s="194" t="s">
        <v>563</v>
      </c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94">
        <v>6</v>
      </c>
      <c r="BV13" s="161"/>
      <c r="BW13" s="161"/>
      <c r="BX13" s="161"/>
      <c r="BY13" s="161"/>
      <c r="BZ13" s="161"/>
      <c r="CA13" s="161"/>
      <c r="CB13" s="162">
        <v>6</v>
      </c>
      <c r="CC13" s="194">
        <v>16</v>
      </c>
      <c r="CD13" s="161">
        <v>1</v>
      </c>
      <c r="CE13" s="161"/>
      <c r="CF13" s="161">
        <v>12</v>
      </c>
      <c r="CG13" s="161"/>
      <c r="CH13" s="161"/>
      <c r="CI13" s="161">
        <v>3</v>
      </c>
      <c r="CJ13" s="162"/>
      <c r="CK13" s="194">
        <v>1</v>
      </c>
      <c r="CL13" s="161">
        <v>1</v>
      </c>
      <c r="CM13" s="161"/>
      <c r="CN13" s="161"/>
      <c r="CO13" s="162"/>
      <c r="CP13" s="195"/>
    </row>
    <row r="14" spans="1:95" s="36" customFormat="1" ht="53.25" customHeight="1" x14ac:dyDescent="0.15">
      <c r="A14" s="153" t="s">
        <v>44</v>
      </c>
      <c r="B14" s="154">
        <v>354</v>
      </c>
      <c r="C14" s="192">
        <v>312</v>
      </c>
      <c r="D14" s="161"/>
      <c r="E14" s="161">
        <v>7</v>
      </c>
      <c r="F14" s="161"/>
      <c r="G14" s="161"/>
      <c r="H14" s="161"/>
      <c r="I14" s="161">
        <v>143</v>
      </c>
      <c r="J14" s="161">
        <v>23</v>
      </c>
      <c r="K14" s="161"/>
      <c r="L14" s="161"/>
      <c r="M14" s="161">
        <v>10</v>
      </c>
      <c r="N14" s="161"/>
      <c r="O14" s="161"/>
      <c r="P14" s="161"/>
      <c r="Q14" s="161">
        <v>4</v>
      </c>
      <c r="R14" s="161">
        <v>14</v>
      </c>
      <c r="S14" s="161"/>
      <c r="T14" s="161">
        <v>4</v>
      </c>
      <c r="U14" s="161"/>
      <c r="V14" s="161">
        <v>1</v>
      </c>
      <c r="W14" s="161"/>
      <c r="X14" s="161">
        <v>65</v>
      </c>
      <c r="Y14" s="161"/>
      <c r="Z14" s="161">
        <v>1</v>
      </c>
      <c r="AA14" s="161">
        <v>20</v>
      </c>
      <c r="AB14" s="162">
        <v>20</v>
      </c>
      <c r="AC14" s="193">
        <v>2</v>
      </c>
      <c r="AD14" s="161"/>
      <c r="AE14" s="161"/>
      <c r="AF14" s="161"/>
      <c r="AG14" s="161"/>
      <c r="AH14" s="161"/>
      <c r="AI14" s="161"/>
      <c r="AJ14" s="161"/>
      <c r="AK14" s="161"/>
      <c r="AL14" s="161"/>
      <c r="AM14" s="161">
        <v>1</v>
      </c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>
        <v>1</v>
      </c>
      <c r="AY14" s="161"/>
      <c r="AZ14" s="161"/>
      <c r="BA14" s="161"/>
      <c r="BB14" s="161"/>
      <c r="BC14" s="161"/>
      <c r="BD14" s="161"/>
      <c r="BE14" s="161"/>
      <c r="BF14" s="161"/>
      <c r="BG14" s="162"/>
      <c r="BH14" s="194">
        <v>2</v>
      </c>
      <c r="BI14" s="161"/>
      <c r="BJ14" s="161"/>
      <c r="BK14" s="161"/>
      <c r="BL14" s="161"/>
      <c r="BM14" s="161">
        <v>1</v>
      </c>
      <c r="BN14" s="161">
        <v>1</v>
      </c>
      <c r="BO14" s="161"/>
      <c r="BP14" s="161"/>
      <c r="BQ14" s="161"/>
      <c r="BR14" s="161"/>
      <c r="BS14" s="161"/>
      <c r="BT14" s="161"/>
      <c r="BU14" s="194">
        <v>11</v>
      </c>
      <c r="BV14" s="161">
        <v>1</v>
      </c>
      <c r="BW14" s="161"/>
      <c r="BX14" s="161"/>
      <c r="BY14" s="161"/>
      <c r="BZ14" s="161"/>
      <c r="CA14" s="161"/>
      <c r="CB14" s="162">
        <v>10</v>
      </c>
      <c r="CC14" s="194">
        <v>27</v>
      </c>
      <c r="CD14" s="161"/>
      <c r="CE14" s="161"/>
      <c r="CF14" s="161">
        <v>23</v>
      </c>
      <c r="CG14" s="161"/>
      <c r="CH14" s="161"/>
      <c r="CI14" s="161">
        <v>2</v>
      </c>
      <c r="CJ14" s="162">
        <v>2</v>
      </c>
      <c r="CK14" s="194" t="s">
        <v>563</v>
      </c>
      <c r="CL14" s="161"/>
      <c r="CM14" s="161"/>
      <c r="CN14" s="161"/>
      <c r="CO14" s="162"/>
      <c r="CP14" s="195"/>
    </row>
    <row r="15" spans="1:95" s="36" customFormat="1" ht="53.25" customHeight="1" x14ac:dyDescent="0.15">
      <c r="A15" s="153" t="s">
        <v>241</v>
      </c>
      <c r="B15" s="154">
        <v>589</v>
      </c>
      <c r="C15" s="192">
        <v>497</v>
      </c>
      <c r="D15" s="161"/>
      <c r="E15" s="161">
        <v>13</v>
      </c>
      <c r="F15" s="161"/>
      <c r="G15" s="161">
        <v>8</v>
      </c>
      <c r="H15" s="161"/>
      <c r="I15" s="161">
        <v>220</v>
      </c>
      <c r="J15" s="161">
        <v>11</v>
      </c>
      <c r="K15" s="161"/>
      <c r="L15" s="161">
        <v>6</v>
      </c>
      <c r="M15" s="161">
        <v>15</v>
      </c>
      <c r="N15" s="161"/>
      <c r="O15" s="161"/>
      <c r="P15" s="161"/>
      <c r="Q15" s="161"/>
      <c r="R15" s="161">
        <v>22</v>
      </c>
      <c r="S15" s="161"/>
      <c r="T15" s="161">
        <v>1</v>
      </c>
      <c r="U15" s="161"/>
      <c r="V15" s="161">
        <v>1</v>
      </c>
      <c r="W15" s="161"/>
      <c r="X15" s="161">
        <v>89</v>
      </c>
      <c r="Y15" s="161"/>
      <c r="Z15" s="161"/>
      <c r="AA15" s="161"/>
      <c r="AB15" s="162">
        <v>111</v>
      </c>
      <c r="AC15" s="193">
        <v>9</v>
      </c>
      <c r="AD15" s="161"/>
      <c r="AE15" s="161">
        <v>6</v>
      </c>
      <c r="AF15" s="161"/>
      <c r="AG15" s="161"/>
      <c r="AH15" s="161"/>
      <c r="AI15" s="161"/>
      <c r="AJ15" s="161"/>
      <c r="AK15" s="161"/>
      <c r="AL15" s="161">
        <v>1</v>
      </c>
      <c r="AM15" s="161"/>
      <c r="AN15" s="161"/>
      <c r="AO15" s="161"/>
      <c r="AP15" s="161"/>
      <c r="AQ15" s="161"/>
      <c r="AR15" s="161"/>
      <c r="AS15" s="161"/>
      <c r="AT15" s="161">
        <v>1</v>
      </c>
      <c r="AU15" s="161"/>
      <c r="AV15" s="161"/>
      <c r="AW15" s="161"/>
      <c r="AX15" s="161"/>
      <c r="AY15" s="161">
        <v>1</v>
      </c>
      <c r="AZ15" s="161"/>
      <c r="BA15" s="161"/>
      <c r="BB15" s="161"/>
      <c r="BC15" s="161"/>
      <c r="BD15" s="161"/>
      <c r="BE15" s="161"/>
      <c r="BF15" s="161"/>
      <c r="BG15" s="162"/>
      <c r="BH15" s="194" t="s">
        <v>563</v>
      </c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94">
        <v>11</v>
      </c>
      <c r="BV15" s="161"/>
      <c r="BW15" s="161"/>
      <c r="BX15" s="161">
        <v>1</v>
      </c>
      <c r="BY15" s="161"/>
      <c r="BZ15" s="161"/>
      <c r="CA15" s="161"/>
      <c r="CB15" s="162">
        <v>10</v>
      </c>
      <c r="CC15" s="194">
        <v>72</v>
      </c>
      <c r="CD15" s="161"/>
      <c r="CE15" s="161">
        <v>3</v>
      </c>
      <c r="CF15" s="161">
        <v>68</v>
      </c>
      <c r="CG15" s="161"/>
      <c r="CH15" s="161"/>
      <c r="CI15" s="161">
        <v>1</v>
      </c>
      <c r="CJ15" s="162"/>
      <c r="CK15" s="194" t="s">
        <v>563</v>
      </c>
      <c r="CL15" s="161"/>
      <c r="CM15" s="161"/>
      <c r="CN15" s="161"/>
      <c r="CO15" s="162"/>
      <c r="CP15" s="195"/>
    </row>
    <row r="16" spans="1:95" s="36" customFormat="1" ht="53.25" customHeight="1" x14ac:dyDescent="0.15">
      <c r="A16" s="153" t="s">
        <v>45</v>
      </c>
      <c r="B16" s="154">
        <v>378</v>
      </c>
      <c r="C16" s="192">
        <v>304</v>
      </c>
      <c r="D16" s="161"/>
      <c r="E16" s="161">
        <v>10</v>
      </c>
      <c r="F16" s="161"/>
      <c r="G16" s="161">
        <v>4</v>
      </c>
      <c r="H16" s="161"/>
      <c r="I16" s="161">
        <v>178</v>
      </c>
      <c r="J16" s="161">
        <v>1</v>
      </c>
      <c r="K16" s="161"/>
      <c r="L16" s="161"/>
      <c r="M16" s="161">
        <v>10</v>
      </c>
      <c r="N16" s="161"/>
      <c r="O16" s="161"/>
      <c r="P16" s="161"/>
      <c r="Q16" s="161">
        <v>0</v>
      </c>
      <c r="R16" s="161">
        <v>9</v>
      </c>
      <c r="S16" s="161"/>
      <c r="T16" s="161"/>
      <c r="U16" s="161"/>
      <c r="V16" s="161"/>
      <c r="W16" s="161"/>
      <c r="X16" s="161">
        <v>19</v>
      </c>
      <c r="Y16" s="161"/>
      <c r="Z16" s="161"/>
      <c r="AA16" s="161"/>
      <c r="AB16" s="162">
        <v>73</v>
      </c>
      <c r="AC16" s="193">
        <v>3</v>
      </c>
      <c r="AD16" s="161"/>
      <c r="AE16" s="161"/>
      <c r="AF16" s="161"/>
      <c r="AG16" s="161"/>
      <c r="AH16" s="161"/>
      <c r="AI16" s="161"/>
      <c r="AJ16" s="161">
        <v>1</v>
      </c>
      <c r="AK16" s="161"/>
      <c r="AL16" s="161"/>
      <c r="AM16" s="161"/>
      <c r="AN16" s="161"/>
      <c r="AO16" s="161">
        <v>1</v>
      </c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>
        <v>1</v>
      </c>
      <c r="BD16" s="161"/>
      <c r="BE16" s="161"/>
      <c r="BF16" s="161"/>
      <c r="BG16" s="162"/>
      <c r="BH16" s="194">
        <v>1</v>
      </c>
      <c r="BI16" s="161"/>
      <c r="BJ16" s="161"/>
      <c r="BK16" s="161"/>
      <c r="BL16" s="161"/>
      <c r="BM16" s="161"/>
      <c r="BN16" s="161"/>
      <c r="BO16" s="161">
        <v>1</v>
      </c>
      <c r="BP16" s="161"/>
      <c r="BQ16" s="161"/>
      <c r="BR16" s="161"/>
      <c r="BS16" s="161"/>
      <c r="BT16" s="161"/>
      <c r="BU16" s="194">
        <v>2</v>
      </c>
      <c r="BV16" s="161"/>
      <c r="BW16" s="161"/>
      <c r="BX16" s="161"/>
      <c r="BY16" s="161"/>
      <c r="BZ16" s="161"/>
      <c r="CA16" s="161"/>
      <c r="CB16" s="162">
        <v>2</v>
      </c>
      <c r="CC16" s="194">
        <v>68</v>
      </c>
      <c r="CD16" s="161">
        <v>1</v>
      </c>
      <c r="CE16" s="161"/>
      <c r="CF16" s="161">
        <v>67</v>
      </c>
      <c r="CG16" s="161"/>
      <c r="CH16" s="161"/>
      <c r="CI16" s="161"/>
      <c r="CJ16" s="162"/>
      <c r="CK16" s="194" t="s">
        <v>563</v>
      </c>
      <c r="CL16" s="161"/>
      <c r="CM16" s="161"/>
      <c r="CN16" s="161"/>
      <c r="CO16" s="162"/>
      <c r="CP16" s="195"/>
    </row>
    <row r="17" spans="1:94" s="36" customFormat="1" ht="53.25" customHeight="1" x14ac:dyDescent="0.15">
      <c r="A17" s="153" t="s">
        <v>55</v>
      </c>
      <c r="B17" s="154">
        <v>719</v>
      </c>
      <c r="C17" s="192">
        <v>623</v>
      </c>
      <c r="D17" s="161"/>
      <c r="E17" s="161">
        <v>5</v>
      </c>
      <c r="F17" s="161"/>
      <c r="G17" s="161">
        <v>13</v>
      </c>
      <c r="H17" s="161"/>
      <c r="I17" s="161">
        <v>335</v>
      </c>
      <c r="J17" s="161">
        <v>6</v>
      </c>
      <c r="K17" s="161"/>
      <c r="L17" s="161">
        <v>3</v>
      </c>
      <c r="M17" s="161">
        <v>18</v>
      </c>
      <c r="N17" s="161"/>
      <c r="O17" s="161"/>
      <c r="P17" s="161"/>
      <c r="Q17" s="161">
        <v>2</v>
      </c>
      <c r="R17" s="161">
        <v>13</v>
      </c>
      <c r="S17" s="161"/>
      <c r="T17" s="161">
        <v>1</v>
      </c>
      <c r="U17" s="161"/>
      <c r="V17" s="161">
        <v>2</v>
      </c>
      <c r="W17" s="161"/>
      <c r="X17" s="161">
        <v>135</v>
      </c>
      <c r="Y17" s="161"/>
      <c r="Z17" s="161"/>
      <c r="AA17" s="161">
        <v>8</v>
      </c>
      <c r="AB17" s="162">
        <v>82</v>
      </c>
      <c r="AC17" s="193">
        <v>8</v>
      </c>
      <c r="AD17" s="161"/>
      <c r="AE17" s="161"/>
      <c r="AF17" s="161"/>
      <c r="AG17" s="161">
        <v>1</v>
      </c>
      <c r="AH17" s="161"/>
      <c r="AI17" s="161"/>
      <c r="AJ17" s="161"/>
      <c r="AK17" s="161"/>
      <c r="AL17" s="161">
        <v>1</v>
      </c>
      <c r="AM17" s="161">
        <v>2</v>
      </c>
      <c r="AN17" s="161"/>
      <c r="AO17" s="161">
        <v>1</v>
      </c>
      <c r="AP17" s="161"/>
      <c r="AQ17" s="161"/>
      <c r="AR17" s="161"/>
      <c r="AS17" s="161"/>
      <c r="AT17" s="161"/>
      <c r="AU17" s="161"/>
      <c r="AV17" s="161"/>
      <c r="AW17" s="161"/>
      <c r="AX17" s="161"/>
      <c r="AY17" s="161">
        <v>2</v>
      </c>
      <c r="AZ17" s="161"/>
      <c r="BA17" s="161"/>
      <c r="BB17" s="161"/>
      <c r="BC17" s="161">
        <v>1</v>
      </c>
      <c r="BD17" s="161"/>
      <c r="BE17" s="161"/>
      <c r="BF17" s="161"/>
      <c r="BG17" s="162"/>
      <c r="BH17" s="194" t="s">
        <v>563</v>
      </c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94">
        <v>12</v>
      </c>
      <c r="BV17" s="161"/>
      <c r="BW17" s="161"/>
      <c r="BX17" s="161"/>
      <c r="BY17" s="161"/>
      <c r="BZ17" s="161"/>
      <c r="CA17" s="161"/>
      <c r="CB17" s="162">
        <v>12</v>
      </c>
      <c r="CC17" s="194">
        <v>75</v>
      </c>
      <c r="CD17" s="161"/>
      <c r="CE17" s="161"/>
      <c r="CF17" s="161">
        <v>72</v>
      </c>
      <c r="CG17" s="161"/>
      <c r="CH17" s="161"/>
      <c r="CI17" s="161">
        <v>3</v>
      </c>
      <c r="CJ17" s="162"/>
      <c r="CK17" s="194">
        <v>1</v>
      </c>
      <c r="CL17" s="161">
        <v>1</v>
      </c>
      <c r="CM17" s="161"/>
      <c r="CN17" s="161"/>
      <c r="CO17" s="162"/>
      <c r="CP17" s="195"/>
    </row>
    <row r="18" spans="1:94" s="36" customFormat="1" ht="53.25" customHeight="1" x14ac:dyDescent="0.15">
      <c r="A18" s="153" t="s">
        <v>67</v>
      </c>
      <c r="B18" s="154">
        <v>2043</v>
      </c>
      <c r="C18" s="192">
        <v>1477</v>
      </c>
      <c r="D18" s="161"/>
      <c r="E18" s="161">
        <v>2</v>
      </c>
      <c r="F18" s="161">
        <v>62</v>
      </c>
      <c r="G18" s="161">
        <v>7</v>
      </c>
      <c r="H18" s="161">
        <v>7</v>
      </c>
      <c r="I18" s="161">
        <v>331</v>
      </c>
      <c r="J18" s="161">
        <v>10</v>
      </c>
      <c r="K18" s="161"/>
      <c r="L18" s="161">
        <v>49</v>
      </c>
      <c r="M18" s="161">
        <v>14</v>
      </c>
      <c r="N18" s="161"/>
      <c r="O18" s="161"/>
      <c r="P18" s="161"/>
      <c r="Q18" s="161">
        <v>11</v>
      </c>
      <c r="R18" s="161">
        <v>61</v>
      </c>
      <c r="S18" s="161"/>
      <c r="T18" s="161">
        <v>1</v>
      </c>
      <c r="U18" s="161">
        <v>5</v>
      </c>
      <c r="V18" s="161">
        <v>10</v>
      </c>
      <c r="W18" s="161">
        <v>352</v>
      </c>
      <c r="X18" s="161">
        <v>387</v>
      </c>
      <c r="Y18" s="161"/>
      <c r="Z18" s="161"/>
      <c r="AA18" s="161">
        <v>8</v>
      </c>
      <c r="AB18" s="162">
        <v>160</v>
      </c>
      <c r="AC18" s="193">
        <v>170</v>
      </c>
      <c r="AD18" s="161"/>
      <c r="AE18" s="161"/>
      <c r="AF18" s="161"/>
      <c r="AG18" s="161"/>
      <c r="AH18" s="161"/>
      <c r="AI18" s="161"/>
      <c r="AJ18" s="161"/>
      <c r="AK18" s="161">
        <v>1</v>
      </c>
      <c r="AL18" s="161">
        <v>1</v>
      </c>
      <c r="AM18" s="161">
        <v>1</v>
      </c>
      <c r="AN18" s="161"/>
      <c r="AO18" s="161"/>
      <c r="AP18" s="161"/>
      <c r="AQ18" s="161"/>
      <c r="AR18" s="161">
        <v>1</v>
      </c>
      <c r="AS18" s="161"/>
      <c r="AT18" s="161"/>
      <c r="AU18" s="161"/>
      <c r="AV18" s="161"/>
      <c r="AW18" s="161"/>
      <c r="AX18" s="161">
        <v>3</v>
      </c>
      <c r="AY18" s="161">
        <v>149</v>
      </c>
      <c r="AZ18" s="161"/>
      <c r="BA18" s="161"/>
      <c r="BB18" s="161"/>
      <c r="BC18" s="161">
        <v>7</v>
      </c>
      <c r="BD18" s="161">
        <v>7</v>
      </c>
      <c r="BE18" s="161"/>
      <c r="BF18" s="161"/>
      <c r="BG18" s="162"/>
      <c r="BH18" s="194">
        <v>7</v>
      </c>
      <c r="BI18" s="161"/>
      <c r="BJ18" s="161"/>
      <c r="BK18" s="161">
        <v>2</v>
      </c>
      <c r="BL18" s="161"/>
      <c r="BM18" s="161">
        <v>1</v>
      </c>
      <c r="BN18" s="161"/>
      <c r="BO18" s="161">
        <v>1</v>
      </c>
      <c r="BP18" s="161"/>
      <c r="BQ18" s="161"/>
      <c r="BR18" s="161"/>
      <c r="BS18" s="161">
        <v>3</v>
      </c>
      <c r="BT18" s="161"/>
      <c r="BU18" s="194">
        <v>19</v>
      </c>
      <c r="BV18" s="161">
        <v>2</v>
      </c>
      <c r="BW18" s="161">
        <v>1</v>
      </c>
      <c r="BX18" s="161"/>
      <c r="BY18" s="161">
        <v>4</v>
      </c>
      <c r="BZ18" s="161"/>
      <c r="CA18" s="161"/>
      <c r="CB18" s="162">
        <v>12</v>
      </c>
      <c r="CC18" s="194">
        <v>363</v>
      </c>
      <c r="CD18" s="161"/>
      <c r="CE18" s="161"/>
      <c r="CF18" s="161">
        <v>352</v>
      </c>
      <c r="CG18" s="161">
        <v>1</v>
      </c>
      <c r="CH18" s="161"/>
      <c r="CI18" s="161"/>
      <c r="CJ18" s="162">
        <v>10</v>
      </c>
      <c r="CK18" s="194">
        <v>3</v>
      </c>
      <c r="CL18" s="161">
        <v>2</v>
      </c>
      <c r="CM18" s="161">
        <v>1</v>
      </c>
      <c r="CN18" s="161"/>
      <c r="CO18" s="162"/>
      <c r="CP18" s="195">
        <v>4</v>
      </c>
    </row>
    <row r="19" spans="1:94" s="36" customFormat="1" ht="53.25" customHeight="1" x14ac:dyDescent="0.15">
      <c r="A19" s="153" t="s">
        <v>46</v>
      </c>
      <c r="B19" s="154">
        <v>14</v>
      </c>
      <c r="C19" s="192">
        <v>13</v>
      </c>
      <c r="D19" s="161"/>
      <c r="E19" s="161"/>
      <c r="F19" s="161"/>
      <c r="G19" s="161"/>
      <c r="H19" s="161"/>
      <c r="I19" s="161">
        <v>6</v>
      </c>
      <c r="J19" s="161"/>
      <c r="K19" s="161"/>
      <c r="L19" s="161"/>
      <c r="M19" s="161">
        <v>6</v>
      </c>
      <c r="N19" s="161"/>
      <c r="O19" s="161"/>
      <c r="P19" s="161"/>
      <c r="Q19" s="161"/>
      <c r="R19" s="161">
        <v>1</v>
      </c>
      <c r="S19" s="161"/>
      <c r="T19" s="161"/>
      <c r="U19" s="161"/>
      <c r="V19" s="161"/>
      <c r="W19" s="161"/>
      <c r="X19" s="161"/>
      <c r="Y19" s="161"/>
      <c r="Z19" s="161"/>
      <c r="AA19" s="161"/>
      <c r="AB19" s="162"/>
      <c r="AC19" s="193" t="s">
        <v>563</v>
      </c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2"/>
      <c r="BH19" s="194" t="s">
        <v>563</v>
      </c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94">
        <v>1</v>
      </c>
      <c r="BV19" s="161"/>
      <c r="BW19" s="161"/>
      <c r="BX19" s="161"/>
      <c r="BY19" s="161"/>
      <c r="BZ19" s="161"/>
      <c r="CA19" s="161"/>
      <c r="CB19" s="162">
        <v>1</v>
      </c>
      <c r="CC19" s="194" t="s">
        <v>563</v>
      </c>
      <c r="CD19" s="161"/>
      <c r="CE19" s="161"/>
      <c r="CF19" s="161"/>
      <c r="CG19" s="161"/>
      <c r="CH19" s="161"/>
      <c r="CI19" s="161"/>
      <c r="CJ19" s="162"/>
      <c r="CK19" s="194" t="s">
        <v>563</v>
      </c>
      <c r="CL19" s="161"/>
      <c r="CM19" s="161"/>
      <c r="CN19" s="161"/>
      <c r="CO19" s="162"/>
      <c r="CP19" s="195"/>
    </row>
    <row r="20" spans="1:94" s="36" customFormat="1" ht="53.25" customHeight="1" x14ac:dyDescent="0.15">
      <c r="A20" s="153" t="s">
        <v>47</v>
      </c>
      <c r="B20" s="154">
        <v>239</v>
      </c>
      <c r="C20" s="192">
        <v>204</v>
      </c>
      <c r="D20" s="161"/>
      <c r="E20" s="161"/>
      <c r="F20" s="161"/>
      <c r="G20" s="161">
        <v>13</v>
      </c>
      <c r="H20" s="161"/>
      <c r="I20" s="161">
        <v>29</v>
      </c>
      <c r="J20" s="161">
        <v>2</v>
      </c>
      <c r="K20" s="161"/>
      <c r="L20" s="161"/>
      <c r="M20" s="161">
        <v>20</v>
      </c>
      <c r="N20" s="161"/>
      <c r="O20" s="161"/>
      <c r="P20" s="161"/>
      <c r="Q20" s="161">
        <v>1</v>
      </c>
      <c r="R20" s="161">
        <v>16</v>
      </c>
      <c r="S20" s="161"/>
      <c r="T20" s="161">
        <v>1</v>
      </c>
      <c r="U20" s="161"/>
      <c r="V20" s="161">
        <v>1</v>
      </c>
      <c r="W20" s="161"/>
      <c r="X20" s="161">
        <v>23</v>
      </c>
      <c r="Y20" s="161"/>
      <c r="Z20" s="161"/>
      <c r="AA20" s="177">
        <v>9</v>
      </c>
      <c r="AB20" s="162">
        <v>89</v>
      </c>
      <c r="AC20" s="193">
        <v>6</v>
      </c>
      <c r="AD20" s="161"/>
      <c r="AE20" s="161"/>
      <c r="AF20" s="161"/>
      <c r="AG20" s="161"/>
      <c r="AH20" s="161"/>
      <c r="AI20" s="161"/>
      <c r="AJ20" s="161"/>
      <c r="AK20" s="161"/>
      <c r="AL20" s="161">
        <v>1</v>
      </c>
      <c r="AM20" s="161"/>
      <c r="AN20" s="161"/>
      <c r="AO20" s="161"/>
      <c r="AP20" s="161">
        <v>1</v>
      </c>
      <c r="AQ20" s="161"/>
      <c r="AR20" s="161"/>
      <c r="AS20" s="161"/>
      <c r="AT20" s="161"/>
      <c r="AU20" s="161"/>
      <c r="AV20" s="161"/>
      <c r="AW20" s="161"/>
      <c r="AX20" s="161"/>
      <c r="AY20" s="161">
        <v>4</v>
      </c>
      <c r="AZ20" s="161"/>
      <c r="BA20" s="161"/>
      <c r="BB20" s="161"/>
      <c r="BC20" s="161"/>
      <c r="BD20" s="161"/>
      <c r="BE20" s="161"/>
      <c r="BF20" s="161"/>
      <c r="BG20" s="162"/>
      <c r="BH20" s="194">
        <v>1</v>
      </c>
      <c r="BI20" s="161"/>
      <c r="BJ20" s="161"/>
      <c r="BK20" s="161">
        <v>1</v>
      </c>
      <c r="BL20" s="161"/>
      <c r="BM20" s="161"/>
      <c r="BN20" s="161"/>
      <c r="BO20" s="161"/>
      <c r="BP20" s="161"/>
      <c r="BQ20" s="161"/>
      <c r="BR20" s="161"/>
      <c r="BS20" s="161"/>
      <c r="BT20" s="161"/>
      <c r="BU20" s="194">
        <v>4</v>
      </c>
      <c r="BV20" s="161">
        <v>1</v>
      </c>
      <c r="BW20" s="161"/>
      <c r="BX20" s="161"/>
      <c r="BY20" s="161"/>
      <c r="BZ20" s="161"/>
      <c r="CA20" s="161"/>
      <c r="CB20" s="162">
        <v>3</v>
      </c>
      <c r="CC20" s="194">
        <v>24</v>
      </c>
      <c r="CD20" s="161"/>
      <c r="CE20" s="161"/>
      <c r="CF20" s="161">
        <v>24</v>
      </c>
      <c r="CG20" s="161"/>
      <c r="CH20" s="161"/>
      <c r="CI20" s="161"/>
      <c r="CJ20" s="162"/>
      <c r="CK20" s="194" t="s">
        <v>563</v>
      </c>
      <c r="CL20" s="161"/>
      <c r="CM20" s="161"/>
      <c r="CN20" s="161"/>
      <c r="CO20" s="162"/>
      <c r="CP20" s="195"/>
    </row>
    <row r="21" spans="1:94" s="36" customFormat="1" ht="53.25" customHeight="1" x14ac:dyDescent="0.15">
      <c r="A21" s="153" t="s">
        <v>48</v>
      </c>
      <c r="B21" s="154">
        <v>191</v>
      </c>
      <c r="C21" s="192">
        <v>180</v>
      </c>
      <c r="D21" s="161"/>
      <c r="E21" s="161"/>
      <c r="F21" s="161"/>
      <c r="G21" s="161"/>
      <c r="H21" s="161"/>
      <c r="I21" s="161">
        <v>99</v>
      </c>
      <c r="J21" s="161">
        <v>4</v>
      </c>
      <c r="K21" s="161"/>
      <c r="L21" s="161"/>
      <c r="M21" s="161">
        <v>1</v>
      </c>
      <c r="N21" s="161"/>
      <c r="O21" s="161"/>
      <c r="P21" s="161"/>
      <c r="Q21" s="161">
        <v>3</v>
      </c>
      <c r="R21" s="161">
        <v>25</v>
      </c>
      <c r="S21" s="161"/>
      <c r="T21" s="161"/>
      <c r="U21" s="161"/>
      <c r="V21" s="161">
        <v>6</v>
      </c>
      <c r="W21" s="161"/>
      <c r="X21" s="161">
        <v>15</v>
      </c>
      <c r="Y21" s="161"/>
      <c r="Z21" s="161"/>
      <c r="AA21" s="161">
        <v>3</v>
      </c>
      <c r="AB21" s="162">
        <v>24</v>
      </c>
      <c r="AC21" s="193">
        <v>1</v>
      </c>
      <c r="AD21" s="161"/>
      <c r="AE21" s="161"/>
      <c r="AF21" s="161"/>
      <c r="AG21" s="161"/>
      <c r="AH21" s="161"/>
      <c r="AI21" s="161"/>
      <c r="AJ21" s="161"/>
      <c r="AK21" s="161"/>
      <c r="AL21" s="161">
        <v>1</v>
      </c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2"/>
      <c r="BH21" s="194">
        <v>1</v>
      </c>
      <c r="BI21" s="161"/>
      <c r="BJ21" s="161"/>
      <c r="BK21" s="161"/>
      <c r="BL21" s="161"/>
      <c r="BM21" s="161"/>
      <c r="BN21" s="161">
        <v>1</v>
      </c>
      <c r="BO21" s="161"/>
      <c r="BP21" s="161"/>
      <c r="BQ21" s="161"/>
      <c r="BR21" s="161"/>
      <c r="BS21" s="161"/>
      <c r="BT21" s="161"/>
      <c r="BU21" s="194">
        <v>1</v>
      </c>
      <c r="BV21" s="161"/>
      <c r="BW21" s="161"/>
      <c r="BX21" s="161"/>
      <c r="BY21" s="161"/>
      <c r="BZ21" s="161"/>
      <c r="CA21" s="161"/>
      <c r="CB21" s="162">
        <v>1</v>
      </c>
      <c r="CC21" s="194">
        <v>7</v>
      </c>
      <c r="CD21" s="161"/>
      <c r="CE21" s="161"/>
      <c r="CF21" s="161">
        <v>7</v>
      </c>
      <c r="CG21" s="161"/>
      <c r="CH21" s="161"/>
      <c r="CI21" s="161"/>
      <c r="CJ21" s="162"/>
      <c r="CK21" s="194">
        <v>1</v>
      </c>
      <c r="CL21" s="161">
        <v>1</v>
      </c>
      <c r="CM21" s="161"/>
      <c r="CN21" s="161"/>
      <c r="CO21" s="162"/>
      <c r="CP21" s="195"/>
    </row>
    <row r="22" spans="1:94" s="36" customFormat="1" ht="53.25" customHeight="1" x14ac:dyDescent="0.15">
      <c r="A22" s="153" t="s">
        <v>49</v>
      </c>
      <c r="B22" s="154">
        <v>326</v>
      </c>
      <c r="C22" s="192">
        <v>213</v>
      </c>
      <c r="D22" s="161"/>
      <c r="E22" s="161"/>
      <c r="F22" s="161"/>
      <c r="G22" s="161"/>
      <c r="H22" s="161"/>
      <c r="I22" s="161">
        <v>120</v>
      </c>
      <c r="J22" s="161">
        <v>2</v>
      </c>
      <c r="K22" s="161"/>
      <c r="L22" s="161"/>
      <c r="M22" s="161">
        <v>6</v>
      </c>
      <c r="N22" s="161"/>
      <c r="O22" s="161"/>
      <c r="P22" s="161"/>
      <c r="Q22" s="161">
        <v>1</v>
      </c>
      <c r="R22" s="161">
        <v>16</v>
      </c>
      <c r="S22" s="161"/>
      <c r="T22" s="161">
        <v>1</v>
      </c>
      <c r="U22" s="161"/>
      <c r="V22" s="161"/>
      <c r="W22" s="161"/>
      <c r="X22" s="161">
        <v>42</v>
      </c>
      <c r="Y22" s="161"/>
      <c r="Z22" s="161"/>
      <c r="AA22" s="178"/>
      <c r="AB22" s="162">
        <v>25</v>
      </c>
      <c r="AC22" s="193">
        <v>2</v>
      </c>
      <c r="AD22" s="161"/>
      <c r="AE22" s="161"/>
      <c r="AF22" s="161"/>
      <c r="AG22" s="161"/>
      <c r="AH22" s="161"/>
      <c r="AI22" s="161"/>
      <c r="AJ22" s="161"/>
      <c r="AK22" s="161"/>
      <c r="AL22" s="161">
        <v>1</v>
      </c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56"/>
      <c r="AY22" s="161">
        <v>1</v>
      </c>
      <c r="AZ22" s="161"/>
      <c r="BA22" s="161"/>
      <c r="BB22" s="161"/>
      <c r="BC22" s="161"/>
      <c r="BD22" s="161"/>
      <c r="BE22" s="161"/>
      <c r="BF22" s="161"/>
      <c r="BG22" s="162"/>
      <c r="BH22" s="194" t="s">
        <v>563</v>
      </c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94">
        <v>4</v>
      </c>
      <c r="BV22" s="161">
        <v>1</v>
      </c>
      <c r="BW22" s="161"/>
      <c r="BX22" s="161"/>
      <c r="BY22" s="161"/>
      <c r="BZ22" s="161"/>
      <c r="CA22" s="161">
        <v>1</v>
      </c>
      <c r="CB22" s="162">
        <v>2</v>
      </c>
      <c r="CC22" s="194">
        <v>107</v>
      </c>
      <c r="CD22" s="161">
        <v>1</v>
      </c>
      <c r="CE22" s="161"/>
      <c r="CF22" s="161">
        <v>58</v>
      </c>
      <c r="CG22" s="161"/>
      <c r="CH22" s="161"/>
      <c r="CI22" s="161">
        <v>46</v>
      </c>
      <c r="CJ22" s="162">
        <v>2</v>
      </c>
      <c r="CK22" s="194" t="s">
        <v>563</v>
      </c>
      <c r="CL22" s="161"/>
      <c r="CM22" s="161"/>
      <c r="CN22" s="161"/>
      <c r="CO22" s="162"/>
      <c r="CP22" s="195"/>
    </row>
    <row r="23" spans="1:94" s="36" customFormat="1" ht="53.25" customHeight="1" thickBot="1" x14ac:dyDescent="0.2">
      <c r="A23" s="166" t="s">
        <v>50</v>
      </c>
      <c r="B23" s="167">
        <v>116</v>
      </c>
      <c r="C23" s="196">
        <v>107</v>
      </c>
      <c r="D23" s="169"/>
      <c r="E23" s="169"/>
      <c r="F23" s="169"/>
      <c r="G23" s="169"/>
      <c r="H23" s="169"/>
      <c r="I23" s="169">
        <v>76</v>
      </c>
      <c r="J23" s="169">
        <v>1</v>
      </c>
      <c r="K23" s="169"/>
      <c r="L23" s="169"/>
      <c r="M23" s="169"/>
      <c r="N23" s="169"/>
      <c r="O23" s="169"/>
      <c r="P23" s="169"/>
      <c r="Q23" s="169">
        <v>2</v>
      </c>
      <c r="R23" s="169">
        <v>14</v>
      </c>
      <c r="S23" s="169"/>
      <c r="T23" s="169"/>
      <c r="U23" s="169"/>
      <c r="V23" s="169"/>
      <c r="W23" s="169"/>
      <c r="X23" s="169">
        <v>8</v>
      </c>
      <c r="Y23" s="169"/>
      <c r="Z23" s="169"/>
      <c r="AA23" s="169">
        <v>6</v>
      </c>
      <c r="AB23" s="171"/>
      <c r="AC23" s="197">
        <v>3</v>
      </c>
      <c r="AD23" s="169"/>
      <c r="AE23" s="169"/>
      <c r="AF23" s="169"/>
      <c r="AG23" s="169"/>
      <c r="AH23" s="169"/>
      <c r="AI23" s="169">
        <v>1</v>
      </c>
      <c r="AJ23" s="169"/>
      <c r="AK23" s="169"/>
      <c r="AL23" s="169"/>
      <c r="AM23" s="169">
        <v>1</v>
      </c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>
        <v>1</v>
      </c>
      <c r="BB23" s="169"/>
      <c r="BC23" s="169"/>
      <c r="BD23" s="169"/>
      <c r="BE23" s="169"/>
      <c r="BF23" s="169"/>
      <c r="BG23" s="171"/>
      <c r="BH23" s="198" t="s">
        <v>563</v>
      </c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98">
        <v>1</v>
      </c>
      <c r="BV23" s="169"/>
      <c r="BW23" s="169"/>
      <c r="BX23" s="169"/>
      <c r="BY23" s="169"/>
      <c r="BZ23" s="169"/>
      <c r="CA23" s="169"/>
      <c r="CB23" s="171">
        <v>1</v>
      </c>
      <c r="CC23" s="198">
        <v>5</v>
      </c>
      <c r="CD23" s="169"/>
      <c r="CE23" s="169">
        <v>1</v>
      </c>
      <c r="CF23" s="169">
        <v>3</v>
      </c>
      <c r="CG23" s="169">
        <v>1</v>
      </c>
      <c r="CH23" s="169"/>
      <c r="CI23" s="169"/>
      <c r="CJ23" s="171"/>
      <c r="CK23" s="198" t="s">
        <v>563</v>
      </c>
      <c r="CL23" s="169"/>
      <c r="CM23" s="169"/>
      <c r="CN23" s="169"/>
      <c r="CO23" s="171"/>
      <c r="CP23" s="199"/>
    </row>
    <row r="24" spans="1:94" ht="14.25" x14ac:dyDescent="0.15">
      <c r="B24" s="23"/>
      <c r="C24" s="23"/>
      <c r="D24" s="24"/>
      <c r="E24" s="24"/>
      <c r="F24" s="25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5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5"/>
      <c r="AE24" s="24"/>
      <c r="AF24" s="24"/>
      <c r="AG24" s="24"/>
      <c r="AH24" s="25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5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</row>
    <row r="25" spans="1:94" ht="19.5" customHeight="1" x14ac:dyDescent="0.2">
      <c r="B25" s="21"/>
      <c r="C25" s="21"/>
      <c r="D25" s="1" t="s">
        <v>242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1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</row>
    <row r="26" spans="1:94" ht="19.5" customHeight="1" x14ac:dyDescent="0.2">
      <c r="B26" s="21"/>
      <c r="C26" s="21"/>
      <c r="D26" s="1" t="s">
        <v>243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1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</row>
    <row r="27" spans="1:94" ht="17.25" x14ac:dyDescent="0.2">
      <c r="B27" s="24"/>
      <c r="C27" s="24"/>
      <c r="D27" s="1" t="s">
        <v>244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</row>
    <row r="28" spans="1:94" ht="14.25" x14ac:dyDescent="0.1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</row>
    <row r="29" spans="1:94" ht="14.25" x14ac:dyDescent="0.1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</row>
    <row r="30" spans="1:94" ht="14.25" x14ac:dyDescent="0.15">
      <c r="B30" s="21"/>
      <c r="C30" s="21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</row>
    <row r="31" spans="1:94" ht="14.25" x14ac:dyDescent="0.15">
      <c r="B31" s="21"/>
      <c r="C31" s="21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</row>
    <row r="32" spans="1:94" ht="14.25" x14ac:dyDescent="0.1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</row>
    <row r="33" spans="2:93" ht="14.25" x14ac:dyDescent="0.1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</row>
    <row r="34" spans="2:93" ht="14.25" x14ac:dyDescent="0.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</row>
    <row r="35" spans="2:93" ht="14.25" x14ac:dyDescent="0.1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</row>
    <row r="36" spans="2:93" ht="14.25" x14ac:dyDescent="0.1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</row>
    <row r="37" spans="2:93" ht="14.25" x14ac:dyDescent="0.1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</row>
    <row r="38" spans="2:93" ht="14.25" x14ac:dyDescent="0.1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</row>
    <row r="39" spans="2:93" ht="14.25" x14ac:dyDescent="0.1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</row>
    <row r="40" spans="2:93" ht="14.25" x14ac:dyDescent="0.1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</row>
    <row r="41" spans="2:93" ht="14.25" x14ac:dyDescent="0.1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</row>
    <row r="42" spans="2:93" ht="14.25" x14ac:dyDescent="0.1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</row>
    <row r="43" spans="2:93" ht="14.25" x14ac:dyDescent="0.1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</row>
    <row r="44" spans="2:93" ht="14.25" x14ac:dyDescent="0.1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</row>
    <row r="45" spans="2:93" ht="14.25" x14ac:dyDescent="0.1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</row>
    <row r="46" spans="2:93" ht="14.25" x14ac:dyDescent="0.1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</row>
    <row r="47" spans="2:93" ht="14.25" x14ac:dyDescent="0.1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</row>
    <row r="48" spans="2:93" ht="14.25" x14ac:dyDescent="0.1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</row>
    <row r="49" spans="2:93" ht="14.25" x14ac:dyDescent="0.1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</row>
    <row r="50" spans="2:93" ht="14.25" x14ac:dyDescent="0.1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</row>
    <row r="51" spans="2:93" ht="14.25" x14ac:dyDescent="0.1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</row>
    <row r="52" spans="2:93" ht="14.25" x14ac:dyDescent="0.1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</row>
    <row r="53" spans="2:93" ht="14.25" x14ac:dyDescent="0.1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</row>
    <row r="54" spans="2:93" ht="14.25" x14ac:dyDescent="0.1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</row>
    <row r="55" spans="2:93" ht="14.25" x14ac:dyDescent="0.1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</row>
    <row r="56" spans="2:93" ht="14.25" x14ac:dyDescent="0.1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</row>
    <row r="57" spans="2:93" ht="14.25" x14ac:dyDescent="0.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</row>
    <row r="58" spans="2:93" ht="14.25" x14ac:dyDescent="0.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</row>
    <row r="59" spans="2:93" ht="14.25" x14ac:dyDescent="0.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</row>
    <row r="60" spans="2:93" ht="14.25" x14ac:dyDescent="0.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</row>
    <row r="61" spans="2:93" ht="14.25" x14ac:dyDescent="0.1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</row>
    <row r="62" spans="2:93" ht="14.25" x14ac:dyDescent="0.1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</row>
    <row r="63" spans="2:93" ht="14.25" x14ac:dyDescent="0.1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</row>
    <row r="64" spans="2:93" ht="14.25" x14ac:dyDescent="0.1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</row>
    <row r="65" spans="2:93" ht="14.25" x14ac:dyDescent="0.1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</row>
    <row r="66" spans="2:93" ht="14.25" x14ac:dyDescent="0.1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</row>
    <row r="67" spans="2:93" ht="14.25" x14ac:dyDescent="0.1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</row>
    <row r="68" spans="2:93" ht="14.25" x14ac:dyDescent="0.1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</row>
    <row r="69" spans="2:93" ht="14.25" x14ac:dyDescent="0.1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</row>
    <row r="70" spans="2:93" ht="14.25" x14ac:dyDescent="0.1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</row>
    <row r="71" spans="2:93" ht="14.25" x14ac:dyDescent="0.1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</row>
    <row r="72" spans="2:93" ht="14.25" x14ac:dyDescent="0.1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</row>
    <row r="73" spans="2:93" ht="14.25" x14ac:dyDescent="0.1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</row>
    <row r="74" spans="2:93" ht="14.25" x14ac:dyDescent="0.1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</row>
    <row r="75" spans="2:93" ht="14.25" x14ac:dyDescent="0.1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</row>
    <row r="76" spans="2:93" ht="14.25" x14ac:dyDescent="0.1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</row>
    <row r="77" spans="2:93" ht="14.25" x14ac:dyDescent="0.1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</row>
    <row r="78" spans="2:93" ht="14.25" x14ac:dyDescent="0.1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</row>
    <row r="79" spans="2:93" ht="14.25" x14ac:dyDescent="0.1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</row>
    <row r="80" spans="2:93" ht="14.25" x14ac:dyDescent="0.1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</row>
    <row r="81" spans="2:93" ht="14.25" x14ac:dyDescent="0.1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</row>
    <row r="82" spans="2:93" ht="14.25" x14ac:dyDescent="0.1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</row>
    <row r="83" spans="2:93" ht="14.25" x14ac:dyDescent="0.1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</row>
    <row r="84" spans="2:93" ht="14.25" x14ac:dyDescent="0.1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</row>
    <row r="85" spans="2:93" ht="14.25" x14ac:dyDescent="0.1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</row>
    <row r="86" spans="2:93" ht="14.25" x14ac:dyDescent="0.1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</row>
    <row r="87" spans="2:93" ht="14.25" x14ac:dyDescent="0.1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</row>
    <row r="88" spans="2:93" ht="14.25" x14ac:dyDescent="0.1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</row>
    <row r="89" spans="2:93" ht="14.25" x14ac:dyDescent="0.1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</row>
    <row r="90" spans="2:93" ht="14.25" x14ac:dyDescent="0.1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</row>
    <row r="91" spans="2:93" ht="14.25" x14ac:dyDescent="0.1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</row>
    <row r="92" spans="2:93" ht="14.25" x14ac:dyDescent="0.1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</row>
    <row r="93" spans="2:93" ht="14.25" x14ac:dyDescent="0.1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</row>
    <row r="94" spans="2:93" ht="14.25" x14ac:dyDescent="0.1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</row>
    <row r="95" spans="2:93" ht="14.25" x14ac:dyDescent="0.1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</row>
    <row r="96" spans="2:93" ht="14.25" x14ac:dyDescent="0.1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</row>
    <row r="97" spans="2:93" ht="14.25" x14ac:dyDescent="0.1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</row>
    <row r="98" spans="2:93" ht="14.25" x14ac:dyDescent="0.1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</row>
    <row r="99" spans="2:93" ht="14.25" x14ac:dyDescent="0.1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</row>
    <row r="100" spans="2:93" ht="14.25" x14ac:dyDescent="0.1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</row>
    <row r="101" spans="2:93" ht="14.25" x14ac:dyDescent="0.1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</row>
    <row r="102" spans="2:93" ht="14.25" x14ac:dyDescent="0.1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</row>
    <row r="103" spans="2:93" ht="14.25" x14ac:dyDescent="0.1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</row>
    <row r="104" spans="2:93" ht="14.25" x14ac:dyDescent="0.1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</row>
    <row r="105" spans="2:93" ht="14.25" x14ac:dyDescent="0.15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</row>
    <row r="106" spans="2:93" ht="14.25" x14ac:dyDescent="0.15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</row>
  </sheetData>
  <mergeCells count="7">
    <mergeCell ref="CP6:CP7"/>
    <mergeCell ref="C6:C7"/>
    <mergeCell ref="AC6:AC7"/>
    <mergeCell ref="BH6:BH7"/>
    <mergeCell ref="BU6:BU7"/>
    <mergeCell ref="CC6:CC7"/>
    <mergeCell ref="CK6:CK7"/>
  </mergeCells>
  <phoneticPr fontId="10"/>
  <pageMargins left="0.39370078740157483" right="0.39370078740157483" top="0.78740157480314965" bottom="0.78740157480314965" header="0.51181102362204722" footer="0.51181102362204722"/>
  <pageSetup paperSize="8" scale="4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L106"/>
  <sheetViews>
    <sheetView view="pageBreakPreview" zoomScale="50" zoomScaleNormal="75" zoomScaleSheetLayoutView="50" workbookViewId="0">
      <pane xSplit="2" ySplit="8" topLeftCell="C9" activePane="bottomRight" state="frozen"/>
      <selection pane="topRight"/>
      <selection pane="bottomLeft"/>
      <selection pane="bottomRight"/>
    </sheetView>
  </sheetViews>
  <sheetFormatPr defaultColWidth="8.6640625" defaultRowHeight="10.5" x14ac:dyDescent="0.15"/>
  <cols>
    <col min="1" max="1" width="14.83203125" style="15" customWidth="1"/>
    <col min="2" max="2" width="11.5" style="49" customWidth="1"/>
    <col min="3" max="13" width="5.33203125" customWidth="1"/>
    <col min="14" max="14" width="8.83203125" customWidth="1"/>
    <col min="15" max="20" width="5.33203125" customWidth="1"/>
    <col min="21" max="21" width="8.83203125" customWidth="1"/>
    <col min="22" max="22" width="6.83203125" customWidth="1"/>
    <col min="23" max="34" width="5.33203125" customWidth="1"/>
    <col min="35" max="36" width="6.83203125" customWidth="1"/>
    <col min="37" max="44" width="5.33203125" customWidth="1"/>
    <col min="45" max="45" width="8.83203125" customWidth="1"/>
    <col min="46" max="60" width="5.33203125" customWidth="1"/>
    <col min="61" max="61" width="6.83203125" customWidth="1"/>
    <col min="62" max="62" width="5.33203125" customWidth="1"/>
    <col min="63" max="63" width="7" customWidth="1"/>
    <col min="64" max="64" width="5.33203125" customWidth="1"/>
    <col min="65" max="65" width="8.83203125" customWidth="1"/>
    <col min="66" max="68" width="5.33203125" customWidth="1"/>
    <col min="69" max="69" width="6.83203125" customWidth="1"/>
    <col min="70" max="79" width="5.33203125" customWidth="1"/>
    <col min="80" max="80" width="6.83203125" customWidth="1"/>
    <col min="81" max="84" width="5.33203125" customWidth="1"/>
    <col min="85" max="85" width="6.83203125" customWidth="1"/>
    <col min="86" max="86" width="5.33203125" customWidth="1"/>
    <col min="87" max="87" width="8.6640625" customWidth="1"/>
    <col min="88" max="89" width="5.33203125" customWidth="1"/>
    <col min="90" max="90" width="12.33203125" bestFit="1" customWidth="1"/>
  </cols>
  <sheetData>
    <row r="1" spans="1:90" ht="24" customHeight="1" x14ac:dyDescent="0.15"/>
    <row r="2" spans="1:90" ht="39" customHeight="1" x14ac:dyDescent="0.3">
      <c r="C2" s="50"/>
      <c r="D2" s="50"/>
      <c r="E2" s="53"/>
      <c r="F2" s="50"/>
      <c r="G2" s="50"/>
      <c r="H2" s="50"/>
      <c r="I2" s="50"/>
      <c r="J2" s="50"/>
      <c r="K2" s="50"/>
      <c r="L2" s="50"/>
      <c r="M2" s="50"/>
      <c r="N2" s="50"/>
      <c r="O2" s="50"/>
      <c r="P2" s="53"/>
      <c r="Q2" s="50"/>
      <c r="R2" s="50"/>
      <c r="S2" s="50"/>
      <c r="T2" s="50"/>
      <c r="U2" s="50"/>
      <c r="V2" s="50"/>
      <c r="W2" s="50"/>
      <c r="X2" s="50"/>
      <c r="Y2" s="50"/>
      <c r="Z2" s="53"/>
      <c r="AA2" s="50"/>
      <c r="AB2" s="50"/>
      <c r="AC2" s="53"/>
      <c r="AD2" s="50"/>
      <c r="AE2" s="50"/>
      <c r="AF2" s="51" t="s">
        <v>80</v>
      </c>
      <c r="AG2" s="51"/>
      <c r="AH2" s="51"/>
      <c r="AI2" s="50"/>
      <c r="AJ2" s="50"/>
      <c r="AK2" s="50"/>
      <c r="AL2" s="50"/>
      <c r="AM2" s="50"/>
      <c r="AN2" s="50"/>
      <c r="AO2" s="50"/>
      <c r="AP2" s="53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174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2"/>
      <c r="CC2" s="50"/>
      <c r="CD2" s="50"/>
      <c r="CE2" s="52" t="s">
        <v>53</v>
      </c>
      <c r="CF2" s="50"/>
      <c r="CG2" s="52"/>
      <c r="CH2" s="53"/>
      <c r="CI2" s="53"/>
      <c r="CJ2" s="53"/>
    </row>
    <row r="3" spans="1:90" ht="20.100000000000001" customHeight="1" x14ac:dyDescent="0.2">
      <c r="A3" s="16"/>
      <c r="B3" s="2"/>
      <c r="CB3" s="3"/>
      <c r="CE3" s="132" t="s">
        <v>245</v>
      </c>
    </row>
    <row r="4" spans="1:90" ht="13.5" customHeight="1" x14ac:dyDescent="0.2">
      <c r="A4" s="16"/>
      <c r="B4" s="2"/>
      <c r="CB4" s="3"/>
      <c r="CE4" s="3"/>
    </row>
    <row r="5" spans="1:90" ht="23.25" customHeight="1" thickBot="1" x14ac:dyDescent="0.25">
      <c r="A5" s="16"/>
      <c r="B5" s="2"/>
      <c r="C5" s="133">
        <v>1</v>
      </c>
      <c r="D5" s="133">
        <v>2</v>
      </c>
      <c r="E5" s="133">
        <v>3</v>
      </c>
      <c r="F5" s="133">
        <v>4</v>
      </c>
      <c r="G5" s="133">
        <v>5</v>
      </c>
      <c r="H5" s="133">
        <v>6</v>
      </c>
      <c r="I5" s="133">
        <v>7</v>
      </c>
      <c r="J5" s="133">
        <v>8</v>
      </c>
      <c r="K5" s="133">
        <v>9</v>
      </c>
      <c r="L5" s="133">
        <v>10</v>
      </c>
      <c r="M5" s="133">
        <v>11</v>
      </c>
      <c r="N5" s="133">
        <v>12</v>
      </c>
      <c r="O5" s="133">
        <v>13</v>
      </c>
      <c r="P5" s="133">
        <v>14</v>
      </c>
      <c r="Q5" s="133">
        <v>15</v>
      </c>
      <c r="R5" s="133">
        <v>16</v>
      </c>
      <c r="S5" s="133">
        <v>17</v>
      </c>
      <c r="T5" s="133">
        <v>18</v>
      </c>
      <c r="U5" s="133">
        <v>19</v>
      </c>
      <c r="V5" s="133">
        <v>20</v>
      </c>
      <c r="W5" s="133">
        <v>21</v>
      </c>
      <c r="X5" s="133">
        <v>22</v>
      </c>
      <c r="Y5" s="133">
        <v>23</v>
      </c>
      <c r="Z5" s="133">
        <v>24</v>
      </c>
      <c r="AA5" s="133">
        <v>25</v>
      </c>
      <c r="AB5" s="133">
        <v>26</v>
      </c>
      <c r="AC5" s="133">
        <v>27</v>
      </c>
      <c r="AD5" s="133">
        <v>28</v>
      </c>
      <c r="AE5" s="133">
        <v>29</v>
      </c>
      <c r="AF5" s="133">
        <v>30</v>
      </c>
      <c r="AG5" s="133">
        <v>31</v>
      </c>
      <c r="AH5" s="133">
        <v>32</v>
      </c>
      <c r="AI5" s="133">
        <v>33</v>
      </c>
      <c r="AJ5" s="133">
        <v>34</v>
      </c>
      <c r="AK5" s="133">
        <v>35</v>
      </c>
      <c r="AL5" s="133">
        <v>36</v>
      </c>
      <c r="AM5" s="133">
        <v>37</v>
      </c>
      <c r="AN5" s="133">
        <v>38</v>
      </c>
      <c r="AO5" s="133">
        <v>39</v>
      </c>
      <c r="AP5" s="133">
        <v>40</v>
      </c>
      <c r="AQ5" s="133">
        <v>41</v>
      </c>
      <c r="AR5" s="133">
        <v>42</v>
      </c>
      <c r="AS5" s="133">
        <v>43</v>
      </c>
      <c r="AT5" s="133">
        <v>44</v>
      </c>
      <c r="AU5" s="133">
        <v>45</v>
      </c>
      <c r="AV5" s="133">
        <v>46</v>
      </c>
      <c r="AW5" s="133">
        <v>47</v>
      </c>
      <c r="AX5" s="133">
        <v>48</v>
      </c>
      <c r="AY5" s="133">
        <v>49</v>
      </c>
      <c r="AZ5" s="133">
        <v>50</v>
      </c>
      <c r="BA5" s="133">
        <v>51</v>
      </c>
      <c r="BB5" s="133">
        <v>52</v>
      </c>
      <c r="BC5" s="133">
        <v>53</v>
      </c>
      <c r="BD5" s="133">
        <v>54</v>
      </c>
      <c r="BE5" s="133">
        <v>55</v>
      </c>
      <c r="BF5" s="133">
        <v>56</v>
      </c>
      <c r="BG5" s="133">
        <v>57</v>
      </c>
      <c r="BH5" s="133">
        <v>58</v>
      </c>
      <c r="BI5" s="133">
        <v>59</v>
      </c>
      <c r="BJ5" s="133">
        <v>60</v>
      </c>
      <c r="BK5" s="133">
        <v>61</v>
      </c>
      <c r="BL5" s="133">
        <v>62</v>
      </c>
      <c r="BM5" s="133">
        <v>63</v>
      </c>
      <c r="BN5" s="133">
        <v>64</v>
      </c>
      <c r="BO5" s="133">
        <v>65</v>
      </c>
      <c r="BP5" s="133">
        <v>66</v>
      </c>
      <c r="BQ5" s="133">
        <v>67</v>
      </c>
      <c r="BR5" s="133">
        <v>68</v>
      </c>
      <c r="BS5" s="133">
        <v>69</v>
      </c>
      <c r="BT5" s="133">
        <v>70</v>
      </c>
      <c r="BU5" s="133">
        <v>71</v>
      </c>
      <c r="BV5" s="133">
        <v>72</v>
      </c>
      <c r="BW5" s="133">
        <v>73</v>
      </c>
      <c r="BX5" s="133">
        <v>74</v>
      </c>
      <c r="BY5" s="133">
        <v>75</v>
      </c>
      <c r="BZ5" s="133">
        <v>76</v>
      </c>
      <c r="CA5" s="133">
        <v>77</v>
      </c>
      <c r="CB5" s="133">
        <v>78</v>
      </c>
      <c r="CC5" s="133">
        <v>79</v>
      </c>
      <c r="CD5" s="133">
        <v>80</v>
      </c>
      <c r="CE5" s="133">
        <v>81</v>
      </c>
      <c r="CF5" s="133">
        <v>82</v>
      </c>
      <c r="CG5" s="133">
        <v>83</v>
      </c>
      <c r="CH5" s="133">
        <v>84</v>
      </c>
      <c r="CI5" s="133">
        <v>85</v>
      </c>
      <c r="CJ5" s="133">
        <v>86</v>
      </c>
      <c r="CK5" s="133"/>
    </row>
    <row r="6" spans="1:90" s="9" customFormat="1" ht="6" customHeight="1" x14ac:dyDescent="0.2">
      <c r="A6" s="4"/>
      <c r="B6" s="5"/>
      <c r="C6" s="6"/>
      <c r="D6" s="7"/>
      <c r="E6" s="30"/>
      <c r="F6" s="7"/>
      <c r="G6" s="7"/>
      <c r="H6" s="7"/>
      <c r="I6" s="7"/>
      <c r="J6" s="7"/>
      <c r="K6" s="7"/>
      <c r="L6" s="26"/>
      <c r="M6" s="31"/>
      <c r="N6" s="31"/>
      <c r="O6" s="7"/>
      <c r="P6" s="30"/>
      <c r="Q6" s="7"/>
      <c r="R6" s="7"/>
      <c r="S6" s="7"/>
      <c r="T6" s="7"/>
      <c r="U6" s="7"/>
      <c r="V6" s="26"/>
      <c r="W6" s="31"/>
      <c r="X6" s="7"/>
      <c r="Y6" s="31"/>
      <c r="Z6" s="30"/>
      <c r="AA6" s="7"/>
      <c r="AB6" s="7"/>
      <c r="AC6" s="30"/>
      <c r="AD6" s="7"/>
      <c r="AE6" s="7"/>
      <c r="AF6" s="26"/>
      <c r="AG6" s="31"/>
      <c r="AH6" s="7"/>
      <c r="AI6" s="31"/>
      <c r="AJ6" s="7"/>
      <c r="AK6" s="7"/>
      <c r="AL6" s="7"/>
      <c r="AM6" s="7"/>
      <c r="AN6" s="7"/>
      <c r="AO6" s="31"/>
      <c r="AP6" s="26"/>
      <c r="AQ6" s="31"/>
      <c r="AR6" s="7"/>
      <c r="AS6" s="7"/>
      <c r="AT6" s="31"/>
      <c r="AU6" s="7"/>
      <c r="AV6" s="7"/>
      <c r="AW6" s="7"/>
      <c r="AX6" s="7"/>
      <c r="AY6" s="31"/>
      <c r="AZ6" s="26"/>
      <c r="BA6" s="31"/>
      <c r="BB6" s="7"/>
      <c r="BC6" s="7"/>
      <c r="BD6" s="31"/>
      <c r="BE6" s="7"/>
      <c r="BF6" s="7"/>
      <c r="BG6" s="7"/>
      <c r="BH6" s="7"/>
      <c r="BI6" s="31"/>
      <c r="BJ6" s="26"/>
      <c r="BK6" s="31"/>
      <c r="BL6" s="7"/>
      <c r="BM6" s="7"/>
      <c r="BN6" s="31"/>
      <c r="BO6" s="7"/>
      <c r="BP6" s="7"/>
      <c r="BQ6" s="7"/>
      <c r="BR6" s="7"/>
      <c r="BS6" s="31"/>
      <c r="BT6" s="26"/>
      <c r="BU6" s="31"/>
      <c r="BV6" s="7"/>
      <c r="BW6" s="31"/>
      <c r="BX6" s="7"/>
      <c r="BY6" s="7"/>
      <c r="BZ6" s="7"/>
      <c r="CA6" s="31"/>
      <c r="CB6" s="8"/>
      <c r="CC6" s="7"/>
      <c r="CD6" s="26"/>
      <c r="CE6" s="31"/>
      <c r="CF6" s="31"/>
      <c r="CG6" s="7"/>
      <c r="CH6" s="7"/>
      <c r="CI6" s="7"/>
      <c r="CJ6" s="19"/>
      <c r="CK6" s="65"/>
    </row>
    <row r="7" spans="1:90" s="15" customFormat="1" ht="148.5" customHeight="1" thickBot="1" x14ac:dyDescent="0.2">
      <c r="A7" s="10"/>
      <c r="B7" s="200" t="s">
        <v>0</v>
      </c>
      <c r="C7" s="28" t="s">
        <v>246</v>
      </c>
      <c r="D7" s="13" t="s">
        <v>247</v>
      </c>
      <c r="E7" s="57" t="s">
        <v>248</v>
      </c>
      <c r="F7" s="13" t="s">
        <v>249</v>
      </c>
      <c r="G7" s="13" t="s">
        <v>1</v>
      </c>
      <c r="H7" s="13" t="s">
        <v>51</v>
      </c>
      <c r="I7" s="13" t="s">
        <v>2</v>
      </c>
      <c r="J7" s="13" t="s">
        <v>250</v>
      </c>
      <c r="K7" s="13" t="s">
        <v>251</v>
      </c>
      <c r="L7" s="27" t="s">
        <v>3</v>
      </c>
      <c r="M7" s="12" t="s">
        <v>252</v>
      </c>
      <c r="N7" s="12" t="s">
        <v>4</v>
      </c>
      <c r="O7" s="13" t="s">
        <v>5</v>
      </c>
      <c r="P7" s="57" t="s">
        <v>253</v>
      </c>
      <c r="Q7" s="13" t="s">
        <v>254</v>
      </c>
      <c r="R7" s="13" t="s">
        <v>255</v>
      </c>
      <c r="S7" s="13" t="s">
        <v>6</v>
      </c>
      <c r="T7" s="13" t="s">
        <v>256</v>
      </c>
      <c r="U7" s="13" t="s">
        <v>7</v>
      </c>
      <c r="V7" s="27" t="s">
        <v>82</v>
      </c>
      <c r="W7" s="12" t="s">
        <v>8</v>
      </c>
      <c r="X7" s="13" t="s">
        <v>257</v>
      </c>
      <c r="Y7" s="12" t="s">
        <v>258</v>
      </c>
      <c r="Z7" s="57" t="s">
        <v>259</v>
      </c>
      <c r="AA7" s="13" t="s">
        <v>76</v>
      </c>
      <c r="AB7" s="13" t="s">
        <v>9</v>
      </c>
      <c r="AC7" s="57" t="s">
        <v>260</v>
      </c>
      <c r="AD7" s="13" t="s">
        <v>10</v>
      </c>
      <c r="AE7" s="13" t="s">
        <v>11</v>
      </c>
      <c r="AF7" s="27" t="s">
        <v>12</v>
      </c>
      <c r="AG7" s="12" t="s">
        <v>261</v>
      </c>
      <c r="AH7" s="13" t="s">
        <v>262</v>
      </c>
      <c r="AI7" s="12" t="s">
        <v>13</v>
      </c>
      <c r="AJ7" s="13" t="s">
        <v>263</v>
      </c>
      <c r="AK7" s="13" t="s">
        <v>14</v>
      </c>
      <c r="AL7" s="13" t="s">
        <v>15</v>
      </c>
      <c r="AM7" s="13" t="s">
        <v>16</v>
      </c>
      <c r="AN7" s="13" t="s">
        <v>17</v>
      </c>
      <c r="AO7" s="12" t="s">
        <v>264</v>
      </c>
      <c r="AP7" s="27" t="s">
        <v>265</v>
      </c>
      <c r="AQ7" s="12" t="s">
        <v>266</v>
      </c>
      <c r="AR7" s="13" t="s">
        <v>267</v>
      </c>
      <c r="AS7" s="13" t="s">
        <v>85</v>
      </c>
      <c r="AT7" s="12" t="s">
        <v>18</v>
      </c>
      <c r="AU7" s="13" t="s">
        <v>268</v>
      </c>
      <c r="AV7" s="13" t="s">
        <v>269</v>
      </c>
      <c r="AW7" s="13" t="s">
        <v>19</v>
      </c>
      <c r="AX7" s="13" t="s">
        <v>270</v>
      </c>
      <c r="AY7" s="12" t="s">
        <v>20</v>
      </c>
      <c r="AZ7" s="27" t="s">
        <v>271</v>
      </c>
      <c r="BA7" s="12" t="s">
        <v>272</v>
      </c>
      <c r="BB7" s="13" t="s">
        <v>34</v>
      </c>
      <c r="BC7" s="13" t="s">
        <v>21</v>
      </c>
      <c r="BD7" s="12" t="s">
        <v>273</v>
      </c>
      <c r="BE7" s="13" t="s">
        <v>22</v>
      </c>
      <c r="BF7" s="13" t="s">
        <v>274</v>
      </c>
      <c r="BG7" s="13" t="s">
        <v>23</v>
      </c>
      <c r="BH7" s="13" t="s">
        <v>275</v>
      </c>
      <c r="BI7" s="12" t="s">
        <v>24</v>
      </c>
      <c r="BJ7" s="179" t="s">
        <v>276</v>
      </c>
      <c r="BK7" s="12" t="s">
        <v>52</v>
      </c>
      <c r="BL7" s="13" t="s">
        <v>25</v>
      </c>
      <c r="BM7" s="13" t="s">
        <v>26</v>
      </c>
      <c r="BN7" s="12" t="s">
        <v>277</v>
      </c>
      <c r="BO7" s="13" t="s">
        <v>278</v>
      </c>
      <c r="BP7" s="13" t="s">
        <v>27</v>
      </c>
      <c r="BQ7" s="13" t="s">
        <v>279</v>
      </c>
      <c r="BR7" s="13" t="s">
        <v>28</v>
      </c>
      <c r="BS7" s="201" t="s">
        <v>280</v>
      </c>
      <c r="BT7" s="27" t="s">
        <v>29</v>
      </c>
      <c r="BU7" s="12" t="s">
        <v>281</v>
      </c>
      <c r="BV7" s="13" t="s">
        <v>30</v>
      </c>
      <c r="BW7" s="12" t="s">
        <v>282</v>
      </c>
      <c r="BX7" s="13" t="s">
        <v>31</v>
      </c>
      <c r="BY7" s="13" t="s">
        <v>32</v>
      </c>
      <c r="BZ7" s="13" t="s">
        <v>283</v>
      </c>
      <c r="CA7" s="12" t="s">
        <v>284</v>
      </c>
      <c r="CB7" s="13" t="s">
        <v>33</v>
      </c>
      <c r="CC7" s="13" t="s">
        <v>74</v>
      </c>
      <c r="CD7" s="179" t="s">
        <v>285</v>
      </c>
      <c r="CE7" s="12" t="s">
        <v>37</v>
      </c>
      <c r="CF7" s="12" t="s">
        <v>35</v>
      </c>
      <c r="CG7" s="13" t="s">
        <v>36</v>
      </c>
      <c r="CH7" s="13" t="s">
        <v>286</v>
      </c>
      <c r="CI7" s="13" t="s">
        <v>287</v>
      </c>
      <c r="CJ7" s="20" t="s">
        <v>288</v>
      </c>
      <c r="CK7" s="66" t="s">
        <v>66</v>
      </c>
    </row>
    <row r="8" spans="1:90" s="18" customFormat="1" ht="53.25" customHeight="1" thickTop="1" x14ac:dyDescent="0.15">
      <c r="A8" s="137" t="s">
        <v>289</v>
      </c>
      <c r="B8" s="138">
        <v>13695</v>
      </c>
      <c r="C8" s="139">
        <v>1</v>
      </c>
      <c r="D8" s="140">
        <v>6</v>
      </c>
      <c r="E8" s="140">
        <v>1</v>
      </c>
      <c r="F8" s="140">
        <v>5</v>
      </c>
      <c r="G8" s="140">
        <v>31</v>
      </c>
      <c r="H8" s="140">
        <v>1</v>
      </c>
      <c r="I8" s="140">
        <v>95</v>
      </c>
      <c r="J8" s="140">
        <v>3</v>
      </c>
      <c r="K8" s="140">
        <v>1</v>
      </c>
      <c r="L8" s="142">
        <v>3</v>
      </c>
      <c r="M8" s="143">
        <v>24</v>
      </c>
      <c r="N8" s="143">
        <v>1916</v>
      </c>
      <c r="O8" s="140">
        <v>4</v>
      </c>
      <c r="P8" s="140">
        <v>1</v>
      </c>
      <c r="Q8" s="140">
        <v>32</v>
      </c>
      <c r="R8" s="140">
        <v>3</v>
      </c>
      <c r="S8" s="140">
        <v>22</v>
      </c>
      <c r="T8" s="140">
        <v>2</v>
      </c>
      <c r="U8" s="140">
        <v>5009</v>
      </c>
      <c r="V8" s="142">
        <v>133</v>
      </c>
      <c r="W8" s="143">
        <v>2</v>
      </c>
      <c r="X8" s="140">
        <v>5</v>
      </c>
      <c r="Y8" s="143">
        <v>11</v>
      </c>
      <c r="Z8" s="140">
        <v>1</v>
      </c>
      <c r="AA8" s="140">
        <v>1</v>
      </c>
      <c r="AB8" s="140">
        <v>13</v>
      </c>
      <c r="AC8" s="140">
        <v>1</v>
      </c>
      <c r="AD8" s="143">
        <v>4</v>
      </c>
      <c r="AE8" s="140">
        <v>11</v>
      </c>
      <c r="AF8" s="142">
        <v>7</v>
      </c>
      <c r="AG8" s="143">
        <v>2</v>
      </c>
      <c r="AH8" s="140">
        <v>3</v>
      </c>
      <c r="AI8" s="143">
        <v>114</v>
      </c>
      <c r="AJ8" s="140">
        <v>231</v>
      </c>
      <c r="AK8" s="140">
        <v>3</v>
      </c>
      <c r="AL8" s="140">
        <v>3</v>
      </c>
      <c r="AM8" s="140">
        <v>2</v>
      </c>
      <c r="AN8" s="140">
        <v>7</v>
      </c>
      <c r="AO8" s="143">
        <v>7</v>
      </c>
      <c r="AP8" s="142">
        <v>1</v>
      </c>
      <c r="AQ8" s="143">
        <v>2</v>
      </c>
      <c r="AR8" s="140">
        <v>2</v>
      </c>
      <c r="AS8" s="140">
        <v>1060</v>
      </c>
      <c r="AT8" s="143">
        <v>2</v>
      </c>
      <c r="AU8" s="140">
        <v>1</v>
      </c>
      <c r="AV8" s="140">
        <v>85</v>
      </c>
      <c r="AW8" s="140">
        <v>13</v>
      </c>
      <c r="AX8" s="140">
        <v>3</v>
      </c>
      <c r="AY8" s="143">
        <v>14</v>
      </c>
      <c r="AZ8" s="142">
        <v>1</v>
      </c>
      <c r="BA8" s="143">
        <v>1</v>
      </c>
      <c r="BB8" s="140">
        <v>22</v>
      </c>
      <c r="BC8" s="140">
        <v>56</v>
      </c>
      <c r="BD8" s="143">
        <v>1</v>
      </c>
      <c r="BE8" s="140">
        <v>5</v>
      </c>
      <c r="BF8" s="140">
        <v>2</v>
      </c>
      <c r="BG8" s="140">
        <v>2</v>
      </c>
      <c r="BH8" s="140">
        <v>1</v>
      </c>
      <c r="BI8" s="143">
        <v>483</v>
      </c>
      <c r="BJ8" s="142">
        <v>1</v>
      </c>
      <c r="BK8" s="143">
        <v>108</v>
      </c>
      <c r="BL8" s="140">
        <v>49</v>
      </c>
      <c r="BM8" s="140">
        <v>1810</v>
      </c>
      <c r="BN8" s="143">
        <v>1</v>
      </c>
      <c r="BO8" s="140">
        <v>2</v>
      </c>
      <c r="BP8" s="140">
        <v>31</v>
      </c>
      <c r="BQ8" s="140">
        <v>457</v>
      </c>
      <c r="BR8" s="140">
        <v>1</v>
      </c>
      <c r="BS8" s="143">
        <v>2</v>
      </c>
      <c r="BT8" s="142">
        <v>5</v>
      </c>
      <c r="BU8" s="143">
        <v>1</v>
      </c>
      <c r="BV8" s="140">
        <v>5</v>
      </c>
      <c r="BW8" s="143">
        <v>5</v>
      </c>
      <c r="BX8" s="140">
        <v>19</v>
      </c>
      <c r="BY8" s="140">
        <v>2</v>
      </c>
      <c r="BZ8" s="140">
        <v>5</v>
      </c>
      <c r="CA8" s="143">
        <v>1</v>
      </c>
      <c r="CB8" s="140">
        <v>155</v>
      </c>
      <c r="CC8" s="140">
        <v>1</v>
      </c>
      <c r="CD8" s="142">
        <v>2</v>
      </c>
      <c r="CE8" s="143">
        <v>14</v>
      </c>
      <c r="CF8" s="143">
        <v>47</v>
      </c>
      <c r="CG8" s="140">
        <v>176</v>
      </c>
      <c r="CH8" s="140">
        <v>3</v>
      </c>
      <c r="CI8" s="140">
        <v>1299</v>
      </c>
      <c r="CJ8" s="142">
        <v>1</v>
      </c>
      <c r="CK8" s="202">
        <v>14</v>
      </c>
    </row>
    <row r="9" spans="1:90" s="36" customFormat="1" ht="53.25" customHeight="1" x14ac:dyDescent="0.15">
      <c r="A9" s="145" t="s">
        <v>39</v>
      </c>
      <c r="B9" s="146">
        <v>5426</v>
      </c>
      <c r="C9" s="203">
        <v>1</v>
      </c>
      <c r="D9" s="175">
        <v>6</v>
      </c>
      <c r="E9" s="175">
        <v>1</v>
      </c>
      <c r="F9" s="175">
        <v>2</v>
      </c>
      <c r="G9" s="175">
        <v>14</v>
      </c>
      <c r="H9" s="175">
        <v>1</v>
      </c>
      <c r="I9" s="175">
        <v>32</v>
      </c>
      <c r="J9" s="175">
        <v>3</v>
      </c>
      <c r="K9" s="175"/>
      <c r="L9" s="176">
        <v>3</v>
      </c>
      <c r="M9" s="204">
        <v>4</v>
      </c>
      <c r="N9" s="204">
        <v>239</v>
      </c>
      <c r="O9" s="175">
        <v>3</v>
      </c>
      <c r="P9" s="175">
        <v>1</v>
      </c>
      <c r="Q9" s="175">
        <v>12</v>
      </c>
      <c r="R9" s="175">
        <v>3</v>
      </c>
      <c r="S9" s="175">
        <v>8</v>
      </c>
      <c r="T9" s="175"/>
      <c r="U9" s="175">
        <v>2310</v>
      </c>
      <c r="V9" s="176">
        <v>65</v>
      </c>
      <c r="W9" s="204">
        <v>2</v>
      </c>
      <c r="X9" s="175">
        <v>4</v>
      </c>
      <c r="Y9" s="204">
        <v>7</v>
      </c>
      <c r="Z9" s="175"/>
      <c r="AA9" s="175"/>
      <c r="AB9" s="175">
        <v>8</v>
      </c>
      <c r="AC9" s="175"/>
      <c r="AD9" s="204">
        <v>2</v>
      </c>
      <c r="AE9" s="175">
        <v>5</v>
      </c>
      <c r="AF9" s="176">
        <v>2</v>
      </c>
      <c r="AG9" s="204">
        <v>2</v>
      </c>
      <c r="AH9" s="175">
        <v>3</v>
      </c>
      <c r="AI9" s="204">
        <v>32</v>
      </c>
      <c r="AJ9" s="175">
        <v>82</v>
      </c>
      <c r="AK9" s="175">
        <v>2</v>
      </c>
      <c r="AL9" s="175">
        <v>1</v>
      </c>
      <c r="AM9" s="175">
        <v>1</v>
      </c>
      <c r="AN9" s="175">
        <v>3</v>
      </c>
      <c r="AO9" s="204">
        <v>2</v>
      </c>
      <c r="AP9" s="176"/>
      <c r="AQ9" s="204">
        <v>2</v>
      </c>
      <c r="AR9" s="175"/>
      <c r="AS9" s="175">
        <v>679</v>
      </c>
      <c r="AT9" s="204"/>
      <c r="AU9" s="175"/>
      <c r="AV9" s="175">
        <v>72</v>
      </c>
      <c r="AW9" s="175">
        <v>8</v>
      </c>
      <c r="AX9" s="175">
        <v>3</v>
      </c>
      <c r="AY9" s="204">
        <v>7</v>
      </c>
      <c r="AZ9" s="176"/>
      <c r="BA9" s="204">
        <v>1</v>
      </c>
      <c r="BB9" s="175">
        <v>4</v>
      </c>
      <c r="BC9" s="175">
        <v>30</v>
      </c>
      <c r="BD9" s="204"/>
      <c r="BE9" s="175">
        <v>5</v>
      </c>
      <c r="BF9" s="175"/>
      <c r="BG9" s="175">
        <v>2</v>
      </c>
      <c r="BH9" s="175">
        <v>1</v>
      </c>
      <c r="BI9" s="204">
        <v>96</v>
      </c>
      <c r="BJ9" s="176">
        <v>1</v>
      </c>
      <c r="BK9" s="204">
        <v>56</v>
      </c>
      <c r="BL9" s="175">
        <v>16</v>
      </c>
      <c r="BM9" s="175">
        <v>641</v>
      </c>
      <c r="BN9" s="204"/>
      <c r="BO9" s="175"/>
      <c r="BP9" s="175">
        <v>17</v>
      </c>
      <c r="BQ9" s="175">
        <v>247</v>
      </c>
      <c r="BR9" s="175">
        <v>1</v>
      </c>
      <c r="BS9" s="204">
        <v>2</v>
      </c>
      <c r="BT9" s="176">
        <v>3</v>
      </c>
      <c r="BU9" s="204">
        <v>1</v>
      </c>
      <c r="BV9" s="175">
        <v>4</v>
      </c>
      <c r="BW9" s="204">
        <v>5</v>
      </c>
      <c r="BX9" s="175">
        <v>11</v>
      </c>
      <c r="BY9" s="175"/>
      <c r="BZ9" s="175">
        <v>1</v>
      </c>
      <c r="CA9" s="204">
        <v>1</v>
      </c>
      <c r="CB9" s="175">
        <v>61</v>
      </c>
      <c r="CC9" s="175"/>
      <c r="CD9" s="176"/>
      <c r="CE9" s="204">
        <v>7</v>
      </c>
      <c r="CF9" s="204">
        <v>21</v>
      </c>
      <c r="CG9" s="175">
        <v>72</v>
      </c>
      <c r="CH9" s="175">
        <v>3</v>
      </c>
      <c r="CI9" s="175">
        <v>473</v>
      </c>
      <c r="CJ9" s="176"/>
      <c r="CK9" s="205">
        <v>6</v>
      </c>
      <c r="CL9" s="79"/>
    </row>
    <row r="10" spans="1:90" s="36" customFormat="1" ht="53.25" customHeight="1" x14ac:dyDescent="0.15">
      <c r="A10" s="153" t="s">
        <v>40</v>
      </c>
      <c r="B10" s="154">
        <v>2645</v>
      </c>
      <c r="C10" s="155"/>
      <c r="D10" s="156"/>
      <c r="E10" s="161"/>
      <c r="F10" s="156"/>
      <c r="G10" s="156">
        <v>6</v>
      </c>
      <c r="H10" s="156"/>
      <c r="I10" s="156">
        <v>11</v>
      </c>
      <c r="J10" s="156"/>
      <c r="K10" s="156"/>
      <c r="L10" s="158"/>
      <c r="M10" s="159">
        <v>18</v>
      </c>
      <c r="N10" s="159">
        <v>958</v>
      </c>
      <c r="O10" s="156">
        <v>1</v>
      </c>
      <c r="P10" s="161"/>
      <c r="Q10" s="156">
        <v>3</v>
      </c>
      <c r="R10" s="156"/>
      <c r="S10" s="156">
        <v>4</v>
      </c>
      <c r="T10" s="156"/>
      <c r="U10" s="156">
        <v>726</v>
      </c>
      <c r="V10" s="158">
        <v>23</v>
      </c>
      <c r="W10" s="159"/>
      <c r="X10" s="156"/>
      <c r="Y10" s="159"/>
      <c r="Z10" s="161">
        <v>1</v>
      </c>
      <c r="AA10" s="156"/>
      <c r="AB10" s="156"/>
      <c r="AC10" s="161"/>
      <c r="AD10" s="159">
        <v>1</v>
      </c>
      <c r="AE10" s="156">
        <v>1</v>
      </c>
      <c r="AF10" s="158"/>
      <c r="AG10" s="159"/>
      <c r="AH10" s="156"/>
      <c r="AI10" s="163">
        <v>37</v>
      </c>
      <c r="AJ10" s="161">
        <v>20</v>
      </c>
      <c r="AK10" s="161">
        <v>1</v>
      </c>
      <c r="AL10" s="161"/>
      <c r="AM10" s="161">
        <v>1</v>
      </c>
      <c r="AN10" s="161">
        <v>1</v>
      </c>
      <c r="AO10" s="163">
        <v>4</v>
      </c>
      <c r="AP10" s="162"/>
      <c r="AQ10" s="163"/>
      <c r="AR10" s="161"/>
      <c r="AS10" s="161">
        <v>102</v>
      </c>
      <c r="AT10" s="163"/>
      <c r="AU10" s="161"/>
      <c r="AV10" s="161">
        <v>4</v>
      </c>
      <c r="AW10" s="161"/>
      <c r="AX10" s="161"/>
      <c r="AY10" s="163">
        <v>2</v>
      </c>
      <c r="AZ10" s="162"/>
      <c r="BA10" s="163"/>
      <c r="BB10" s="161">
        <v>1</v>
      </c>
      <c r="BC10" s="161">
        <v>4</v>
      </c>
      <c r="BD10" s="163"/>
      <c r="BE10" s="161"/>
      <c r="BF10" s="161"/>
      <c r="BG10" s="161"/>
      <c r="BH10" s="161"/>
      <c r="BI10" s="163">
        <v>51</v>
      </c>
      <c r="BJ10" s="162"/>
      <c r="BK10" s="163">
        <v>6</v>
      </c>
      <c r="BL10" s="161">
        <v>15</v>
      </c>
      <c r="BM10" s="161">
        <v>312</v>
      </c>
      <c r="BN10" s="163">
        <v>1</v>
      </c>
      <c r="BO10" s="161">
        <v>2</v>
      </c>
      <c r="BP10" s="161">
        <v>10</v>
      </c>
      <c r="BQ10" s="161">
        <v>36</v>
      </c>
      <c r="BR10" s="161"/>
      <c r="BS10" s="163"/>
      <c r="BT10" s="162">
        <v>1</v>
      </c>
      <c r="BU10" s="163"/>
      <c r="BV10" s="161"/>
      <c r="BW10" s="163"/>
      <c r="BX10" s="161">
        <v>1</v>
      </c>
      <c r="BY10" s="161"/>
      <c r="BZ10" s="161">
        <v>3</v>
      </c>
      <c r="CA10" s="163"/>
      <c r="CB10" s="161">
        <v>7</v>
      </c>
      <c r="CC10" s="161"/>
      <c r="CD10" s="162">
        <v>1</v>
      </c>
      <c r="CE10" s="163"/>
      <c r="CF10" s="163">
        <v>8</v>
      </c>
      <c r="CG10" s="161">
        <v>25</v>
      </c>
      <c r="CH10" s="161"/>
      <c r="CI10" s="161">
        <v>233</v>
      </c>
      <c r="CJ10" s="162"/>
      <c r="CK10" s="206">
        <v>3</v>
      </c>
    </row>
    <row r="11" spans="1:90" s="36" customFormat="1" ht="53.25" customHeight="1" x14ac:dyDescent="0.15">
      <c r="A11" s="153" t="s">
        <v>41</v>
      </c>
      <c r="B11" s="154">
        <v>357</v>
      </c>
      <c r="C11" s="160"/>
      <c r="D11" s="161"/>
      <c r="E11" s="161"/>
      <c r="F11" s="161"/>
      <c r="G11" s="161">
        <v>1</v>
      </c>
      <c r="H11" s="161"/>
      <c r="I11" s="161"/>
      <c r="J11" s="161"/>
      <c r="K11" s="161"/>
      <c r="L11" s="162"/>
      <c r="M11" s="163"/>
      <c r="N11" s="163">
        <v>11</v>
      </c>
      <c r="O11" s="161"/>
      <c r="P11" s="161"/>
      <c r="Q11" s="161"/>
      <c r="R11" s="161"/>
      <c r="S11" s="161">
        <v>1</v>
      </c>
      <c r="T11" s="161"/>
      <c r="U11" s="161">
        <v>155</v>
      </c>
      <c r="V11" s="162">
        <v>2</v>
      </c>
      <c r="W11" s="163"/>
      <c r="X11" s="161"/>
      <c r="Y11" s="163"/>
      <c r="Z11" s="161"/>
      <c r="AA11" s="161"/>
      <c r="AB11" s="161"/>
      <c r="AC11" s="161"/>
      <c r="AD11" s="163"/>
      <c r="AE11" s="161"/>
      <c r="AF11" s="162"/>
      <c r="AG11" s="163"/>
      <c r="AH11" s="161"/>
      <c r="AI11" s="163">
        <v>8</v>
      </c>
      <c r="AJ11" s="161">
        <v>26</v>
      </c>
      <c r="AK11" s="161"/>
      <c r="AL11" s="161"/>
      <c r="AM11" s="161"/>
      <c r="AN11" s="161"/>
      <c r="AO11" s="163"/>
      <c r="AP11" s="162">
        <v>1</v>
      </c>
      <c r="AQ11" s="163"/>
      <c r="AR11" s="161"/>
      <c r="AS11" s="161">
        <v>27</v>
      </c>
      <c r="AT11" s="163">
        <v>2</v>
      </c>
      <c r="AU11" s="161"/>
      <c r="AV11" s="161">
        <v>1</v>
      </c>
      <c r="AW11" s="161"/>
      <c r="AX11" s="161"/>
      <c r="AY11" s="163"/>
      <c r="AZ11" s="162"/>
      <c r="BA11" s="163"/>
      <c r="BB11" s="161"/>
      <c r="BC11" s="161">
        <v>1</v>
      </c>
      <c r="BD11" s="163"/>
      <c r="BE11" s="161"/>
      <c r="BF11" s="161"/>
      <c r="BG11" s="161"/>
      <c r="BH11" s="161"/>
      <c r="BI11" s="163"/>
      <c r="BJ11" s="162"/>
      <c r="BK11" s="163"/>
      <c r="BL11" s="161"/>
      <c r="BM11" s="161">
        <v>56</v>
      </c>
      <c r="BN11" s="163"/>
      <c r="BO11" s="161"/>
      <c r="BP11" s="161">
        <v>1</v>
      </c>
      <c r="BQ11" s="161">
        <v>2</v>
      </c>
      <c r="BR11" s="161"/>
      <c r="BS11" s="163"/>
      <c r="BT11" s="162"/>
      <c r="BU11" s="163"/>
      <c r="BV11" s="161">
        <v>1</v>
      </c>
      <c r="BW11" s="163"/>
      <c r="BX11" s="161"/>
      <c r="BY11" s="161">
        <v>1</v>
      </c>
      <c r="BZ11" s="161"/>
      <c r="CA11" s="163"/>
      <c r="CB11" s="161">
        <v>26</v>
      </c>
      <c r="CC11" s="161"/>
      <c r="CD11" s="162"/>
      <c r="CE11" s="163"/>
      <c r="CF11" s="163">
        <v>1</v>
      </c>
      <c r="CG11" s="161">
        <v>9</v>
      </c>
      <c r="CH11" s="161"/>
      <c r="CI11" s="161">
        <v>24</v>
      </c>
      <c r="CJ11" s="162"/>
      <c r="CK11" s="206"/>
    </row>
    <row r="12" spans="1:90" s="36" customFormat="1" ht="53.25" customHeight="1" x14ac:dyDescent="0.15">
      <c r="A12" s="153" t="s">
        <v>42</v>
      </c>
      <c r="B12" s="154">
        <v>415</v>
      </c>
      <c r="C12" s="160"/>
      <c r="D12" s="161"/>
      <c r="E12" s="161"/>
      <c r="F12" s="161"/>
      <c r="G12" s="161"/>
      <c r="H12" s="161"/>
      <c r="I12" s="161"/>
      <c r="J12" s="161"/>
      <c r="K12" s="161"/>
      <c r="L12" s="162"/>
      <c r="M12" s="163"/>
      <c r="N12" s="163">
        <v>27</v>
      </c>
      <c r="O12" s="161"/>
      <c r="P12" s="161"/>
      <c r="Q12" s="161"/>
      <c r="R12" s="161"/>
      <c r="S12" s="161">
        <v>1</v>
      </c>
      <c r="T12" s="161"/>
      <c r="U12" s="161">
        <v>156</v>
      </c>
      <c r="V12" s="162">
        <v>4</v>
      </c>
      <c r="W12" s="163"/>
      <c r="X12" s="161"/>
      <c r="Y12" s="163"/>
      <c r="Z12" s="161"/>
      <c r="AA12" s="161"/>
      <c r="AB12" s="161"/>
      <c r="AC12" s="161"/>
      <c r="AD12" s="163"/>
      <c r="AE12" s="161"/>
      <c r="AF12" s="162"/>
      <c r="AG12" s="163"/>
      <c r="AH12" s="161"/>
      <c r="AI12" s="163"/>
      <c r="AJ12" s="161">
        <v>26</v>
      </c>
      <c r="AK12" s="161"/>
      <c r="AL12" s="161"/>
      <c r="AM12" s="161"/>
      <c r="AN12" s="161"/>
      <c r="AO12" s="163"/>
      <c r="AP12" s="162"/>
      <c r="AQ12" s="163"/>
      <c r="AR12" s="161"/>
      <c r="AS12" s="161">
        <v>11</v>
      </c>
      <c r="AT12" s="163"/>
      <c r="AU12" s="161"/>
      <c r="AV12" s="161"/>
      <c r="AW12" s="161"/>
      <c r="AX12" s="161"/>
      <c r="AY12" s="163"/>
      <c r="AZ12" s="162"/>
      <c r="BA12" s="163"/>
      <c r="BB12" s="161">
        <v>3</v>
      </c>
      <c r="BC12" s="161">
        <v>1</v>
      </c>
      <c r="BD12" s="163"/>
      <c r="BE12" s="161"/>
      <c r="BF12" s="161"/>
      <c r="BG12" s="161"/>
      <c r="BH12" s="161"/>
      <c r="BI12" s="163"/>
      <c r="BJ12" s="162"/>
      <c r="BK12" s="163"/>
      <c r="BL12" s="161">
        <v>1</v>
      </c>
      <c r="BM12" s="161">
        <v>58</v>
      </c>
      <c r="BN12" s="163"/>
      <c r="BO12" s="161"/>
      <c r="BP12" s="161"/>
      <c r="BQ12" s="161">
        <v>3</v>
      </c>
      <c r="BR12" s="161"/>
      <c r="BS12" s="163"/>
      <c r="BT12" s="162"/>
      <c r="BU12" s="163"/>
      <c r="BV12" s="161"/>
      <c r="BW12" s="163"/>
      <c r="BX12" s="161"/>
      <c r="BY12" s="161"/>
      <c r="BZ12" s="161"/>
      <c r="CA12" s="163"/>
      <c r="CB12" s="161">
        <v>6</v>
      </c>
      <c r="CC12" s="161"/>
      <c r="CD12" s="162"/>
      <c r="CE12" s="163"/>
      <c r="CF12" s="163">
        <v>2</v>
      </c>
      <c r="CG12" s="161">
        <v>6</v>
      </c>
      <c r="CH12" s="161"/>
      <c r="CI12" s="161">
        <v>110</v>
      </c>
      <c r="CJ12" s="162"/>
      <c r="CK12" s="206"/>
    </row>
    <row r="13" spans="1:90" s="36" customFormat="1" ht="53.25" customHeight="1" x14ac:dyDescent="0.15">
      <c r="A13" s="153" t="s">
        <v>43</v>
      </c>
      <c r="B13" s="154">
        <v>290</v>
      </c>
      <c r="C13" s="160"/>
      <c r="D13" s="161"/>
      <c r="E13" s="161"/>
      <c r="F13" s="161">
        <v>1</v>
      </c>
      <c r="G13" s="161">
        <v>1</v>
      </c>
      <c r="H13" s="161"/>
      <c r="I13" s="161"/>
      <c r="J13" s="161"/>
      <c r="K13" s="161"/>
      <c r="L13" s="162"/>
      <c r="M13" s="163"/>
      <c r="N13" s="163">
        <v>14</v>
      </c>
      <c r="O13" s="161"/>
      <c r="P13" s="161"/>
      <c r="Q13" s="161"/>
      <c r="R13" s="161"/>
      <c r="S13" s="161">
        <v>1</v>
      </c>
      <c r="T13" s="161"/>
      <c r="U13" s="161">
        <v>129</v>
      </c>
      <c r="V13" s="162">
        <v>1</v>
      </c>
      <c r="W13" s="163"/>
      <c r="X13" s="161"/>
      <c r="Y13" s="163"/>
      <c r="Z13" s="161"/>
      <c r="AA13" s="161"/>
      <c r="AB13" s="161"/>
      <c r="AC13" s="161"/>
      <c r="AD13" s="163"/>
      <c r="AE13" s="161"/>
      <c r="AF13" s="162">
        <v>1</v>
      </c>
      <c r="AG13" s="163"/>
      <c r="AH13" s="161"/>
      <c r="AI13" s="163"/>
      <c r="AJ13" s="161">
        <v>1</v>
      </c>
      <c r="AK13" s="161"/>
      <c r="AL13" s="161"/>
      <c r="AM13" s="161"/>
      <c r="AN13" s="161">
        <v>2</v>
      </c>
      <c r="AO13" s="163"/>
      <c r="AP13" s="162"/>
      <c r="AQ13" s="163"/>
      <c r="AR13" s="161"/>
      <c r="AS13" s="161">
        <v>27</v>
      </c>
      <c r="AT13" s="163"/>
      <c r="AU13" s="161"/>
      <c r="AV13" s="161"/>
      <c r="AW13" s="161"/>
      <c r="AX13" s="161"/>
      <c r="AY13" s="163"/>
      <c r="AZ13" s="162"/>
      <c r="BA13" s="163"/>
      <c r="BB13" s="161"/>
      <c r="BC13" s="161"/>
      <c r="BD13" s="163"/>
      <c r="BE13" s="161"/>
      <c r="BF13" s="161"/>
      <c r="BG13" s="161"/>
      <c r="BH13" s="161"/>
      <c r="BI13" s="163"/>
      <c r="BJ13" s="162"/>
      <c r="BK13" s="163"/>
      <c r="BL13" s="161"/>
      <c r="BM13" s="161">
        <v>21</v>
      </c>
      <c r="BN13" s="163"/>
      <c r="BO13" s="161"/>
      <c r="BP13" s="161"/>
      <c r="BQ13" s="161">
        <v>2</v>
      </c>
      <c r="BR13" s="161"/>
      <c r="BS13" s="163"/>
      <c r="BT13" s="162"/>
      <c r="BU13" s="163"/>
      <c r="BV13" s="161"/>
      <c r="BW13" s="163"/>
      <c r="BX13" s="161">
        <v>1</v>
      </c>
      <c r="BY13" s="161"/>
      <c r="BZ13" s="161"/>
      <c r="CA13" s="163"/>
      <c r="CB13" s="161">
        <v>11</v>
      </c>
      <c r="CC13" s="161">
        <v>1</v>
      </c>
      <c r="CD13" s="162"/>
      <c r="CE13" s="163"/>
      <c r="CF13" s="163"/>
      <c r="CG13" s="161">
        <v>5</v>
      </c>
      <c r="CH13" s="161"/>
      <c r="CI13" s="161">
        <v>71</v>
      </c>
      <c r="CJ13" s="162"/>
      <c r="CK13" s="206"/>
    </row>
    <row r="14" spans="1:90" s="36" customFormat="1" ht="53.25" customHeight="1" x14ac:dyDescent="0.15">
      <c r="A14" s="153" t="s">
        <v>44</v>
      </c>
      <c r="B14" s="154">
        <v>291</v>
      </c>
      <c r="C14" s="160"/>
      <c r="D14" s="161"/>
      <c r="E14" s="161"/>
      <c r="F14" s="161"/>
      <c r="G14" s="161"/>
      <c r="H14" s="161"/>
      <c r="I14" s="161"/>
      <c r="J14" s="161"/>
      <c r="K14" s="161"/>
      <c r="L14" s="162"/>
      <c r="M14" s="163"/>
      <c r="N14" s="163">
        <v>18</v>
      </c>
      <c r="O14" s="161"/>
      <c r="P14" s="161"/>
      <c r="Q14" s="161"/>
      <c r="R14" s="161"/>
      <c r="S14" s="161">
        <v>2</v>
      </c>
      <c r="T14" s="161"/>
      <c r="U14" s="161">
        <v>127</v>
      </c>
      <c r="V14" s="162">
        <v>4</v>
      </c>
      <c r="W14" s="163"/>
      <c r="X14" s="161"/>
      <c r="Y14" s="163"/>
      <c r="Z14" s="161"/>
      <c r="AA14" s="161"/>
      <c r="AB14" s="161"/>
      <c r="AC14" s="161"/>
      <c r="AD14" s="163"/>
      <c r="AE14" s="161"/>
      <c r="AF14" s="162"/>
      <c r="AG14" s="163"/>
      <c r="AH14" s="161"/>
      <c r="AI14" s="163"/>
      <c r="AJ14" s="161">
        <v>6</v>
      </c>
      <c r="AK14" s="161"/>
      <c r="AL14" s="161"/>
      <c r="AM14" s="161"/>
      <c r="AN14" s="161"/>
      <c r="AO14" s="163"/>
      <c r="AP14" s="162"/>
      <c r="AQ14" s="163"/>
      <c r="AR14" s="161">
        <v>1</v>
      </c>
      <c r="AS14" s="161">
        <v>19</v>
      </c>
      <c r="AT14" s="163"/>
      <c r="AU14" s="161"/>
      <c r="AV14" s="161">
        <v>3</v>
      </c>
      <c r="AW14" s="161">
        <v>1</v>
      </c>
      <c r="AX14" s="161"/>
      <c r="AY14" s="163">
        <v>1</v>
      </c>
      <c r="AZ14" s="162"/>
      <c r="BA14" s="163"/>
      <c r="BB14" s="161"/>
      <c r="BC14" s="161">
        <v>1</v>
      </c>
      <c r="BD14" s="163"/>
      <c r="BE14" s="161"/>
      <c r="BF14" s="161">
        <v>1</v>
      </c>
      <c r="BG14" s="161"/>
      <c r="BH14" s="161"/>
      <c r="BI14" s="163"/>
      <c r="BJ14" s="162"/>
      <c r="BK14" s="163">
        <v>8</v>
      </c>
      <c r="BL14" s="161">
        <v>3</v>
      </c>
      <c r="BM14" s="161">
        <v>59</v>
      </c>
      <c r="BN14" s="163"/>
      <c r="BO14" s="161"/>
      <c r="BP14" s="161">
        <v>1</v>
      </c>
      <c r="BQ14" s="161"/>
      <c r="BR14" s="161"/>
      <c r="BS14" s="163"/>
      <c r="BT14" s="162">
        <v>1</v>
      </c>
      <c r="BU14" s="163"/>
      <c r="BV14" s="161"/>
      <c r="BW14" s="163"/>
      <c r="BX14" s="161"/>
      <c r="BY14" s="161"/>
      <c r="BZ14" s="161"/>
      <c r="CA14" s="163"/>
      <c r="CB14" s="161">
        <v>4</v>
      </c>
      <c r="CC14" s="161"/>
      <c r="CD14" s="162"/>
      <c r="CE14" s="163"/>
      <c r="CF14" s="163"/>
      <c r="CG14" s="161">
        <v>10</v>
      </c>
      <c r="CH14" s="161"/>
      <c r="CI14" s="161">
        <v>21</v>
      </c>
      <c r="CJ14" s="162"/>
      <c r="CK14" s="206"/>
    </row>
    <row r="15" spans="1:90" s="36" customFormat="1" ht="53.25" customHeight="1" x14ac:dyDescent="0.15">
      <c r="A15" s="153" t="s">
        <v>290</v>
      </c>
      <c r="B15" s="154">
        <v>497</v>
      </c>
      <c r="C15" s="160"/>
      <c r="D15" s="161"/>
      <c r="E15" s="161"/>
      <c r="F15" s="161"/>
      <c r="G15" s="161">
        <v>6</v>
      </c>
      <c r="H15" s="161"/>
      <c r="I15" s="161"/>
      <c r="J15" s="161"/>
      <c r="K15" s="161"/>
      <c r="L15" s="162"/>
      <c r="M15" s="163">
        <v>1</v>
      </c>
      <c r="N15" s="163">
        <v>69</v>
      </c>
      <c r="O15" s="161"/>
      <c r="P15" s="161"/>
      <c r="Q15" s="161">
        <v>7</v>
      </c>
      <c r="R15" s="161"/>
      <c r="S15" s="161"/>
      <c r="T15" s="161"/>
      <c r="U15" s="161">
        <v>198</v>
      </c>
      <c r="V15" s="162">
        <v>12</v>
      </c>
      <c r="W15" s="163"/>
      <c r="X15" s="161"/>
      <c r="Y15" s="163"/>
      <c r="Z15" s="161"/>
      <c r="AA15" s="161"/>
      <c r="AB15" s="161"/>
      <c r="AC15" s="161"/>
      <c r="AD15" s="163"/>
      <c r="AE15" s="161"/>
      <c r="AF15" s="162"/>
      <c r="AG15" s="163"/>
      <c r="AH15" s="161"/>
      <c r="AI15" s="163"/>
      <c r="AJ15" s="161">
        <v>7</v>
      </c>
      <c r="AK15" s="161"/>
      <c r="AL15" s="161"/>
      <c r="AM15" s="161"/>
      <c r="AN15" s="161"/>
      <c r="AO15" s="163">
        <v>1</v>
      </c>
      <c r="AP15" s="162"/>
      <c r="AQ15" s="163"/>
      <c r="AR15" s="161"/>
      <c r="AS15" s="161">
        <v>19</v>
      </c>
      <c r="AT15" s="163"/>
      <c r="AU15" s="161"/>
      <c r="AV15" s="161">
        <v>1</v>
      </c>
      <c r="AW15" s="161"/>
      <c r="AX15" s="161"/>
      <c r="AY15" s="163"/>
      <c r="AZ15" s="162"/>
      <c r="BA15" s="163"/>
      <c r="BB15" s="161">
        <v>3</v>
      </c>
      <c r="BC15" s="161">
        <v>1</v>
      </c>
      <c r="BD15" s="163">
        <v>1</v>
      </c>
      <c r="BE15" s="161"/>
      <c r="BF15" s="161"/>
      <c r="BG15" s="161"/>
      <c r="BH15" s="161"/>
      <c r="BI15" s="163"/>
      <c r="BJ15" s="162"/>
      <c r="BK15" s="163">
        <v>1</v>
      </c>
      <c r="BL15" s="161"/>
      <c r="BM15" s="161">
        <v>88</v>
      </c>
      <c r="BN15" s="163"/>
      <c r="BO15" s="161"/>
      <c r="BP15" s="161"/>
      <c r="BQ15" s="161">
        <v>1</v>
      </c>
      <c r="BR15" s="161"/>
      <c r="BS15" s="163"/>
      <c r="BT15" s="162"/>
      <c r="BU15" s="163"/>
      <c r="BV15" s="161"/>
      <c r="BW15" s="163"/>
      <c r="BX15" s="161"/>
      <c r="BY15" s="161"/>
      <c r="BZ15" s="161"/>
      <c r="CA15" s="163"/>
      <c r="CB15" s="161">
        <v>1</v>
      </c>
      <c r="CC15" s="161"/>
      <c r="CD15" s="162"/>
      <c r="CE15" s="163"/>
      <c r="CF15" s="163"/>
      <c r="CG15" s="161">
        <v>10</v>
      </c>
      <c r="CH15" s="161"/>
      <c r="CI15" s="161">
        <v>68</v>
      </c>
      <c r="CJ15" s="162"/>
      <c r="CK15" s="206">
        <v>2</v>
      </c>
    </row>
    <row r="16" spans="1:90" s="36" customFormat="1" ht="53.25" customHeight="1" x14ac:dyDescent="0.15">
      <c r="A16" s="153" t="s">
        <v>45</v>
      </c>
      <c r="B16" s="154">
        <v>374</v>
      </c>
      <c r="C16" s="160"/>
      <c r="D16" s="161"/>
      <c r="E16" s="161"/>
      <c r="F16" s="161">
        <v>1</v>
      </c>
      <c r="G16" s="161"/>
      <c r="H16" s="161"/>
      <c r="I16" s="161"/>
      <c r="J16" s="161"/>
      <c r="K16" s="161"/>
      <c r="L16" s="162"/>
      <c r="M16" s="163"/>
      <c r="N16" s="163">
        <v>71</v>
      </c>
      <c r="O16" s="161"/>
      <c r="P16" s="161"/>
      <c r="Q16" s="161">
        <v>1</v>
      </c>
      <c r="R16" s="161"/>
      <c r="S16" s="161"/>
      <c r="T16" s="161"/>
      <c r="U16" s="161">
        <v>202</v>
      </c>
      <c r="V16" s="162">
        <v>1</v>
      </c>
      <c r="W16" s="163"/>
      <c r="X16" s="161"/>
      <c r="Y16" s="163"/>
      <c r="Z16" s="161"/>
      <c r="AA16" s="161"/>
      <c r="AB16" s="161"/>
      <c r="AC16" s="161">
        <v>1</v>
      </c>
      <c r="AD16" s="163"/>
      <c r="AE16" s="161"/>
      <c r="AF16" s="162"/>
      <c r="AG16" s="163"/>
      <c r="AH16" s="161"/>
      <c r="AI16" s="163"/>
      <c r="AJ16" s="161">
        <v>8</v>
      </c>
      <c r="AK16" s="161"/>
      <c r="AL16" s="161">
        <v>1</v>
      </c>
      <c r="AM16" s="161"/>
      <c r="AN16" s="161"/>
      <c r="AO16" s="163"/>
      <c r="AP16" s="162"/>
      <c r="AQ16" s="163"/>
      <c r="AR16" s="161"/>
      <c r="AS16" s="161">
        <v>8</v>
      </c>
      <c r="AT16" s="163"/>
      <c r="AU16" s="161"/>
      <c r="AV16" s="161"/>
      <c r="AW16" s="161"/>
      <c r="AX16" s="161"/>
      <c r="AY16" s="163"/>
      <c r="AZ16" s="162"/>
      <c r="BA16" s="163"/>
      <c r="BB16" s="161">
        <v>5</v>
      </c>
      <c r="BC16" s="161"/>
      <c r="BD16" s="163"/>
      <c r="BE16" s="161"/>
      <c r="BF16" s="161"/>
      <c r="BG16" s="161"/>
      <c r="BH16" s="161"/>
      <c r="BI16" s="163"/>
      <c r="BJ16" s="162"/>
      <c r="BK16" s="163"/>
      <c r="BL16" s="161"/>
      <c r="BM16" s="161">
        <v>23</v>
      </c>
      <c r="BN16" s="163"/>
      <c r="BO16" s="161"/>
      <c r="BP16" s="161"/>
      <c r="BQ16" s="161"/>
      <c r="BR16" s="161"/>
      <c r="BS16" s="163"/>
      <c r="BT16" s="162"/>
      <c r="BU16" s="163"/>
      <c r="BV16" s="161"/>
      <c r="BW16" s="163"/>
      <c r="BX16" s="161"/>
      <c r="BY16" s="161"/>
      <c r="BZ16" s="161"/>
      <c r="CA16" s="163"/>
      <c r="CB16" s="161"/>
      <c r="CC16" s="161"/>
      <c r="CD16" s="162"/>
      <c r="CE16" s="163"/>
      <c r="CF16" s="163">
        <v>1</v>
      </c>
      <c r="CG16" s="161">
        <v>1</v>
      </c>
      <c r="CH16" s="161"/>
      <c r="CI16" s="161">
        <v>49</v>
      </c>
      <c r="CJ16" s="162">
        <v>1</v>
      </c>
      <c r="CK16" s="206"/>
    </row>
    <row r="17" spans="1:89" s="36" customFormat="1" ht="53.25" customHeight="1" x14ac:dyDescent="0.15">
      <c r="A17" s="153" t="s">
        <v>55</v>
      </c>
      <c r="B17" s="154">
        <v>671</v>
      </c>
      <c r="C17" s="160"/>
      <c r="D17" s="161"/>
      <c r="E17" s="161"/>
      <c r="F17" s="161"/>
      <c r="G17" s="161">
        <v>2</v>
      </c>
      <c r="H17" s="161"/>
      <c r="I17" s="161"/>
      <c r="J17" s="161"/>
      <c r="K17" s="161">
        <v>1</v>
      </c>
      <c r="L17" s="162"/>
      <c r="M17" s="163"/>
      <c r="N17" s="163">
        <v>69</v>
      </c>
      <c r="O17" s="161"/>
      <c r="P17" s="161"/>
      <c r="Q17" s="161">
        <v>5</v>
      </c>
      <c r="R17" s="161"/>
      <c r="S17" s="161"/>
      <c r="T17" s="161"/>
      <c r="U17" s="161">
        <v>362</v>
      </c>
      <c r="V17" s="162">
        <v>7</v>
      </c>
      <c r="W17" s="163"/>
      <c r="X17" s="161"/>
      <c r="Y17" s="163"/>
      <c r="Z17" s="161"/>
      <c r="AA17" s="161"/>
      <c r="AB17" s="161"/>
      <c r="AC17" s="161"/>
      <c r="AD17" s="163"/>
      <c r="AE17" s="161">
        <v>1</v>
      </c>
      <c r="AF17" s="162">
        <v>2</v>
      </c>
      <c r="AG17" s="163"/>
      <c r="AH17" s="161"/>
      <c r="AI17" s="163">
        <v>3</v>
      </c>
      <c r="AJ17" s="161">
        <v>12</v>
      </c>
      <c r="AK17" s="161"/>
      <c r="AL17" s="161">
        <v>1</v>
      </c>
      <c r="AM17" s="161"/>
      <c r="AN17" s="161"/>
      <c r="AO17" s="163"/>
      <c r="AP17" s="162"/>
      <c r="AQ17" s="163"/>
      <c r="AR17" s="161"/>
      <c r="AS17" s="161">
        <v>15</v>
      </c>
      <c r="AT17" s="163"/>
      <c r="AU17" s="161"/>
      <c r="AV17" s="161">
        <v>1</v>
      </c>
      <c r="AW17" s="161"/>
      <c r="AX17" s="161"/>
      <c r="AY17" s="163"/>
      <c r="AZ17" s="162"/>
      <c r="BA17" s="163"/>
      <c r="BB17" s="161">
        <v>3</v>
      </c>
      <c r="BC17" s="161">
        <v>2</v>
      </c>
      <c r="BD17" s="163"/>
      <c r="BE17" s="161"/>
      <c r="BF17" s="161"/>
      <c r="BG17" s="161"/>
      <c r="BH17" s="161"/>
      <c r="BI17" s="163"/>
      <c r="BJ17" s="162"/>
      <c r="BK17" s="163">
        <v>3</v>
      </c>
      <c r="BL17" s="161"/>
      <c r="BM17" s="161">
        <v>115</v>
      </c>
      <c r="BN17" s="163"/>
      <c r="BO17" s="161"/>
      <c r="BP17" s="161"/>
      <c r="BQ17" s="161">
        <v>1</v>
      </c>
      <c r="BR17" s="161"/>
      <c r="BS17" s="163"/>
      <c r="BT17" s="162"/>
      <c r="BU17" s="163"/>
      <c r="BV17" s="161"/>
      <c r="BW17" s="163"/>
      <c r="BX17" s="161"/>
      <c r="BY17" s="161"/>
      <c r="BZ17" s="161"/>
      <c r="CA17" s="163"/>
      <c r="CB17" s="161">
        <v>8</v>
      </c>
      <c r="CC17" s="161"/>
      <c r="CD17" s="162"/>
      <c r="CE17" s="163"/>
      <c r="CF17" s="163">
        <v>1</v>
      </c>
      <c r="CG17" s="161">
        <v>11</v>
      </c>
      <c r="CH17" s="161"/>
      <c r="CI17" s="161">
        <v>46</v>
      </c>
      <c r="CJ17" s="162"/>
      <c r="CK17" s="206"/>
    </row>
    <row r="18" spans="1:89" s="36" customFormat="1" ht="53.25" customHeight="1" x14ac:dyDescent="0.15">
      <c r="A18" s="153" t="s">
        <v>67</v>
      </c>
      <c r="B18" s="154">
        <v>1893</v>
      </c>
      <c r="C18" s="160"/>
      <c r="D18" s="161"/>
      <c r="E18" s="161"/>
      <c r="F18" s="161"/>
      <c r="G18" s="161"/>
      <c r="H18" s="161"/>
      <c r="I18" s="161">
        <v>52</v>
      </c>
      <c r="J18" s="161"/>
      <c r="K18" s="161"/>
      <c r="L18" s="162"/>
      <c r="M18" s="163"/>
      <c r="N18" s="163">
        <v>353</v>
      </c>
      <c r="O18" s="161"/>
      <c r="P18" s="161"/>
      <c r="Q18" s="161">
        <v>1</v>
      </c>
      <c r="R18" s="161"/>
      <c r="S18" s="161">
        <v>2</v>
      </c>
      <c r="T18" s="161">
        <v>1</v>
      </c>
      <c r="U18" s="161">
        <v>320</v>
      </c>
      <c r="V18" s="162">
        <v>9</v>
      </c>
      <c r="W18" s="163"/>
      <c r="X18" s="161"/>
      <c r="Y18" s="163">
        <v>3</v>
      </c>
      <c r="Z18" s="161"/>
      <c r="AA18" s="161">
        <v>1</v>
      </c>
      <c r="AB18" s="161">
        <v>5</v>
      </c>
      <c r="AC18" s="161"/>
      <c r="AD18" s="163">
        <v>1</v>
      </c>
      <c r="AE18" s="161">
        <v>1</v>
      </c>
      <c r="AF18" s="207">
        <v>1</v>
      </c>
      <c r="AG18" s="163"/>
      <c r="AH18" s="161"/>
      <c r="AI18" s="163">
        <v>34</v>
      </c>
      <c r="AJ18" s="161">
        <v>10</v>
      </c>
      <c r="AK18" s="161"/>
      <c r="AL18" s="161"/>
      <c r="AM18" s="161"/>
      <c r="AN18" s="161"/>
      <c r="AO18" s="163"/>
      <c r="AP18" s="162"/>
      <c r="AQ18" s="163"/>
      <c r="AR18" s="161"/>
      <c r="AS18" s="161">
        <v>71</v>
      </c>
      <c r="AT18" s="163"/>
      <c r="AU18" s="161">
        <v>1</v>
      </c>
      <c r="AV18" s="161">
        <v>1</v>
      </c>
      <c r="AW18" s="161">
        <v>4</v>
      </c>
      <c r="AX18" s="161"/>
      <c r="AY18" s="163">
        <v>4</v>
      </c>
      <c r="AZ18" s="162">
        <v>1</v>
      </c>
      <c r="BA18" s="163"/>
      <c r="BB18" s="161">
        <v>3</v>
      </c>
      <c r="BC18" s="161">
        <v>11</v>
      </c>
      <c r="BD18" s="163"/>
      <c r="BE18" s="161"/>
      <c r="BF18" s="161">
        <v>1</v>
      </c>
      <c r="BG18" s="161"/>
      <c r="BH18" s="161"/>
      <c r="BI18" s="163">
        <v>336</v>
      </c>
      <c r="BJ18" s="162"/>
      <c r="BK18" s="163">
        <v>1</v>
      </c>
      <c r="BL18" s="161">
        <v>10</v>
      </c>
      <c r="BM18" s="161">
        <v>343</v>
      </c>
      <c r="BN18" s="163"/>
      <c r="BO18" s="161"/>
      <c r="BP18" s="161">
        <v>2</v>
      </c>
      <c r="BQ18" s="161">
        <v>160</v>
      </c>
      <c r="BR18" s="161"/>
      <c r="BS18" s="163"/>
      <c r="BT18" s="162"/>
      <c r="BU18" s="163"/>
      <c r="BV18" s="161"/>
      <c r="BW18" s="163"/>
      <c r="BX18" s="161">
        <v>6</v>
      </c>
      <c r="BY18" s="161"/>
      <c r="BZ18" s="161">
        <v>1</v>
      </c>
      <c r="CA18" s="163"/>
      <c r="CB18" s="161">
        <v>17</v>
      </c>
      <c r="CC18" s="161"/>
      <c r="CD18" s="162"/>
      <c r="CE18" s="163">
        <v>7</v>
      </c>
      <c r="CF18" s="163">
        <v>13</v>
      </c>
      <c r="CG18" s="161">
        <v>13</v>
      </c>
      <c r="CH18" s="161"/>
      <c r="CI18" s="161">
        <v>90</v>
      </c>
      <c r="CJ18" s="162"/>
      <c r="CK18" s="206">
        <v>3</v>
      </c>
    </row>
    <row r="19" spans="1:89" s="36" customFormat="1" ht="53.25" customHeight="1" x14ac:dyDescent="0.15">
      <c r="A19" s="153" t="s">
        <v>46</v>
      </c>
      <c r="B19" s="154">
        <v>14</v>
      </c>
      <c r="C19" s="160"/>
      <c r="D19" s="161"/>
      <c r="E19" s="161"/>
      <c r="F19" s="161"/>
      <c r="G19" s="161"/>
      <c r="H19" s="161"/>
      <c r="I19" s="161"/>
      <c r="J19" s="161"/>
      <c r="K19" s="161"/>
      <c r="L19" s="162"/>
      <c r="M19" s="163"/>
      <c r="N19" s="163"/>
      <c r="O19" s="161"/>
      <c r="P19" s="161"/>
      <c r="Q19" s="161"/>
      <c r="R19" s="161"/>
      <c r="S19" s="161"/>
      <c r="T19" s="161"/>
      <c r="U19" s="161">
        <v>6</v>
      </c>
      <c r="V19" s="162"/>
      <c r="W19" s="163"/>
      <c r="X19" s="161"/>
      <c r="Y19" s="163"/>
      <c r="Z19" s="161"/>
      <c r="AA19" s="161"/>
      <c r="AB19" s="161"/>
      <c r="AC19" s="161"/>
      <c r="AD19" s="163"/>
      <c r="AE19" s="161"/>
      <c r="AF19" s="207"/>
      <c r="AG19" s="163"/>
      <c r="AH19" s="161"/>
      <c r="AI19" s="163"/>
      <c r="AJ19" s="161">
        <v>6</v>
      </c>
      <c r="AK19" s="161"/>
      <c r="AL19" s="161"/>
      <c r="AM19" s="161"/>
      <c r="AN19" s="161"/>
      <c r="AO19" s="163"/>
      <c r="AP19" s="162"/>
      <c r="AQ19" s="163"/>
      <c r="AR19" s="161"/>
      <c r="AS19" s="161">
        <v>2</v>
      </c>
      <c r="AT19" s="163"/>
      <c r="AU19" s="161"/>
      <c r="AV19" s="161"/>
      <c r="AW19" s="161"/>
      <c r="AX19" s="161"/>
      <c r="AY19" s="163"/>
      <c r="AZ19" s="162"/>
      <c r="BA19" s="163"/>
      <c r="BB19" s="161"/>
      <c r="BC19" s="161"/>
      <c r="BD19" s="163"/>
      <c r="BE19" s="161"/>
      <c r="BF19" s="161"/>
      <c r="BG19" s="161"/>
      <c r="BH19" s="161"/>
      <c r="BI19" s="163"/>
      <c r="BJ19" s="162"/>
      <c r="BK19" s="163"/>
      <c r="BL19" s="161"/>
      <c r="BM19" s="161"/>
      <c r="BN19" s="163"/>
      <c r="BO19" s="161"/>
      <c r="BP19" s="161"/>
      <c r="BQ19" s="161"/>
      <c r="BR19" s="161"/>
      <c r="BS19" s="163"/>
      <c r="BT19" s="162"/>
      <c r="BU19" s="163"/>
      <c r="BV19" s="161"/>
      <c r="BW19" s="163"/>
      <c r="BX19" s="161"/>
      <c r="BY19" s="161"/>
      <c r="BZ19" s="161"/>
      <c r="CA19" s="163"/>
      <c r="CB19" s="161"/>
      <c r="CC19" s="161"/>
      <c r="CD19" s="162"/>
      <c r="CE19" s="163"/>
      <c r="CF19" s="163"/>
      <c r="CG19" s="161"/>
      <c r="CH19" s="161"/>
      <c r="CI19" s="161"/>
      <c r="CJ19" s="162"/>
      <c r="CK19" s="206"/>
    </row>
    <row r="20" spans="1:89" s="36" customFormat="1" ht="53.25" customHeight="1" x14ac:dyDescent="0.15">
      <c r="A20" s="153" t="s">
        <v>47</v>
      </c>
      <c r="B20" s="154">
        <v>220</v>
      </c>
      <c r="C20" s="160"/>
      <c r="D20" s="161"/>
      <c r="E20" s="161"/>
      <c r="F20" s="161"/>
      <c r="G20" s="161"/>
      <c r="H20" s="161"/>
      <c r="I20" s="161"/>
      <c r="J20" s="161"/>
      <c r="K20" s="161"/>
      <c r="L20" s="162"/>
      <c r="M20" s="163"/>
      <c r="N20" s="163">
        <v>22</v>
      </c>
      <c r="O20" s="161"/>
      <c r="P20" s="161"/>
      <c r="Q20" s="161">
        <v>3</v>
      </c>
      <c r="R20" s="161"/>
      <c r="S20" s="161">
        <v>2</v>
      </c>
      <c r="T20" s="161"/>
      <c r="U20" s="161">
        <v>26</v>
      </c>
      <c r="V20" s="162">
        <v>2</v>
      </c>
      <c r="W20" s="163"/>
      <c r="X20" s="161"/>
      <c r="Y20" s="163">
        <v>1</v>
      </c>
      <c r="Z20" s="161"/>
      <c r="AA20" s="161"/>
      <c r="AB20" s="161"/>
      <c r="AC20" s="161"/>
      <c r="AD20" s="163"/>
      <c r="AE20" s="161">
        <v>1</v>
      </c>
      <c r="AF20" s="207"/>
      <c r="AG20" s="163"/>
      <c r="AH20" s="161"/>
      <c r="AI20" s="163"/>
      <c r="AJ20" s="161">
        <v>21</v>
      </c>
      <c r="AK20" s="161"/>
      <c r="AL20" s="161"/>
      <c r="AM20" s="161"/>
      <c r="AN20" s="161">
        <v>1</v>
      </c>
      <c r="AO20" s="163"/>
      <c r="AP20" s="162"/>
      <c r="AQ20" s="163"/>
      <c r="AR20" s="161"/>
      <c r="AS20" s="161">
        <v>20</v>
      </c>
      <c r="AT20" s="163"/>
      <c r="AU20" s="161"/>
      <c r="AV20" s="161">
        <v>1</v>
      </c>
      <c r="AW20" s="161"/>
      <c r="AX20" s="161"/>
      <c r="AY20" s="163"/>
      <c r="AZ20" s="162"/>
      <c r="BA20" s="163"/>
      <c r="BB20" s="161"/>
      <c r="BC20" s="161"/>
      <c r="BD20" s="163"/>
      <c r="BE20" s="161"/>
      <c r="BF20" s="161"/>
      <c r="BG20" s="161"/>
      <c r="BH20" s="161"/>
      <c r="BI20" s="163"/>
      <c r="BJ20" s="162"/>
      <c r="BK20" s="163"/>
      <c r="BL20" s="161">
        <v>1</v>
      </c>
      <c r="BM20" s="161">
        <v>23</v>
      </c>
      <c r="BN20" s="163"/>
      <c r="BO20" s="161"/>
      <c r="BP20" s="161"/>
      <c r="BQ20" s="161">
        <v>4</v>
      </c>
      <c r="BR20" s="161"/>
      <c r="BS20" s="163"/>
      <c r="BT20" s="162"/>
      <c r="BU20" s="163"/>
      <c r="BV20" s="161"/>
      <c r="BW20" s="163"/>
      <c r="BX20" s="161"/>
      <c r="BY20" s="161"/>
      <c r="BZ20" s="161"/>
      <c r="CA20" s="163"/>
      <c r="CB20" s="177">
        <v>5</v>
      </c>
      <c r="CC20" s="161"/>
      <c r="CD20" s="162"/>
      <c r="CE20" s="163"/>
      <c r="CF20" s="163"/>
      <c r="CG20" s="161">
        <v>9</v>
      </c>
      <c r="CH20" s="161"/>
      <c r="CI20" s="161">
        <v>78</v>
      </c>
      <c r="CJ20" s="162"/>
      <c r="CK20" s="206"/>
    </row>
    <row r="21" spans="1:89" s="36" customFormat="1" ht="53.25" customHeight="1" x14ac:dyDescent="0.15">
      <c r="A21" s="153" t="s">
        <v>48</v>
      </c>
      <c r="B21" s="154">
        <v>185</v>
      </c>
      <c r="C21" s="160"/>
      <c r="D21" s="161"/>
      <c r="E21" s="161"/>
      <c r="F21" s="161"/>
      <c r="G21" s="161">
        <v>1</v>
      </c>
      <c r="H21" s="161"/>
      <c r="I21" s="161"/>
      <c r="J21" s="161"/>
      <c r="K21" s="161"/>
      <c r="L21" s="162"/>
      <c r="M21" s="163"/>
      <c r="N21" s="163">
        <v>7</v>
      </c>
      <c r="O21" s="161"/>
      <c r="P21" s="161"/>
      <c r="Q21" s="161"/>
      <c r="R21" s="161"/>
      <c r="S21" s="161"/>
      <c r="T21" s="161"/>
      <c r="U21" s="161">
        <v>99</v>
      </c>
      <c r="V21" s="162">
        <v>1</v>
      </c>
      <c r="W21" s="163"/>
      <c r="X21" s="161"/>
      <c r="Y21" s="163"/>
      <c r="Z21" s="161"/>
      <c r="AA21" s="161"/>
      <c r="AB21" s="161"/>
      <c r="AC21" s="161"/>
      <c r="AD21" s="163"/>
      <c r="AE21" s="161">
        <v>1</v>
      </c>
      <c r="AF21" s="207"/>
      <c r="AG21" s="163"/>
      <c r="AH21" s="161"/>
      <c r="AI21" s="163"/>
      <c r="AJ21" s="161">
        <v>2</v>
      </c>
      <c r="AK21" s="161"/>
      <c r="AL21" s="161"/>
      <c r="AM21" s="161"/>
      <c r="AN21" s="161"/>
      <c r="AO21" s="163"/>
      <c r="AP21" s="162"/>
      <c r="AQ21" s="163"/>
      <c r="AR21" s="161">
        <v>1</v>
      </c>
      <c r="AS21" s="161">
        <v>27</v>
      </c>
      <c r="AT21" s="163"/>
      <c r="AU21" s="161"/>
      <c r="AV21" s="161"/>
      <c r="AW21" s="161"/>
      <c r="AX21" s="161"/>
      <c r="AY21" s="163"/>
      <c r="AZ21" s="162"/>
      <c r="BA21" s="163"/>
      <c r="BB21" s="161"/>
      <c r="BC21" s="161">
        <v>5</v>
      </c>
      <c r="BD21" s="163"/>
      <c r="BE21" s="161"/>
      <c r="BF21" s="161"/>
      <c r="BG21" s="161"/>
      <c r="BH21" s="161"/>
      <c r="BI21" s="163"/>
      <c r="BJ21" s="162"/>
      <c r="BK21" s="163"/>
      <c r="BL21" s="161"/>
      <c r="BM21" s="161">
        <v>15</v>
      </c>
      <c r="BN21" s="163"/>
      <c r="BO21" s="161"/>
      <c r="BP21" s="161"/>
      <c r="BQ21" s="161"/>
      <c r="BR21" s="161"/>
      <c r="BS21" s="163"/>
      <c r="BT21" s="162"/>
      <c r="BU21" s="163"/>
      <c r="BV21" s="161"/>
      <c r="BW21" s="163"/>
      <c r="BX21" s="161"/>
      <c r="BY21" s="161"/>
      <c r="BZ21" s="161"/>
      <c r="CA21" s="208"/>
      <c r="CB21" s="161">
        <v>3</v>
      </c>
      <c r="CC21" s="163"/>
      <c r="CD21" s="162"/>
      <c r="CE21" s="163"/>
      <c r="CF21" s="163"/>
      <c r="CG21" s="161">
        <v>1</v>
      </c>
      <c r="CH21" s="161"/>
      <c r="CI21" s="161">
        <v>22</v>
      </c>
      <c r="CJ21" s="162"/>
      <c r="CK21" s="206"/>
    </row>
    <row r="22" spans="1:89" s="36" customFormat="1" ht="53.25" customHeight="1" x14ac:dyDescent="0.15">
      <c r="A22" s="153" t="s">
        <v>49</v>
      </c>
      <c r="B22" s="154">
        <v>306</v>
      </c>
      <c r="C22" s="160"/>
      <c r="D22" s="161"/>
      <c r="E22" s="161"/>
      <c r="F22" s="161">
        <v>1</v>
      </c>
      <c r="G22" s="161"/>
      <c r="H22" s="161"/>
      <c r="I22" s="161"/>
      <c r="J22" s="161"/>
      <c r="K22" s="161"/>
      <c r="L22" s="162"/>
      <c r="M22" s="163"/>
      <c r="N22" s="163">
        <v>55</v>
      </c>
      <c r="O22" s="161"/>
      <c r="P22" s="161"/>
      <c r="Q22" s="161"/>
      <c r="R22" s="161"/>
      <c r="S22" s="161">
        <v>1</v>
      </c>
      <c r="T22" s="161"/>
      <c r="U22" s="161">
        <v>127</v>
      </c>
      <c r="V22" s="162">
        <v>1</v>
      </c>
      <c r="W22" s="163"/>
      <c r="X22" s="161"/>
      <c r="Y22" s="163"/>
      <c r="Z22" s="161"/>
      <c r="AA22" s="161"/>
      <c r="AB22" s="161"/>
      <c r="AC22" s="161"/>
      <c r="AD22" s="163"/>
      <c r="AE22" s="161">
        <v>1</v>
      </c>
      <c r="AF22" s="207"/>
      <c r="AG22" s="163"/>
      <c r="AH22" s="161"/>
      <c r="AI22" s="163"/>
      <c r="AJ22" s="161">
        <v>4</v>
      </c>
      <c r="AK22" s="161"/>
      <c r="AL22" s="161"/>
      <c r="AM22" s="161"/>
      <c r="AN22" s="161"/>
      <c r="AO22" s="163"/>
      <c r="AP22" s="162"/>
      <c r="AQ22" s="163"/>
      <c r="AR22" s="161"/>
      <c r="AS22" s="161">
        <v>15</v>
      </c>
      <c r="AT22" s="163"/>
      <c r="AU22" s="161"/>
      <c r="AV22" s="161">
        <v>1</v>
      </c>
      <c r="AW22" s="161"/>
      <c r="AX22" s="161"/>
      <c r="AY22" s="163"/>
      <c r="AZ22" s="162"/>
      <c r="BA22" s="163"/>
      <c r="BB22" s="161"/>
      <c r="BC22" s="161"/>
      <c r="BD22" s="163"/>
      <c r="BE22" s="161"/>
      <c r="BF22" s="161"/>
      <c r="BG22" s="161"/>
      <c r="BH22" s="161"/>
      <c r="BI22" s="163"/>
      <c r="BJ22" s="162"/>
      <c r="BK22" s="163">
        <v>33</v>
      </c>
      <c r="BL22" s="161">
        <v>3</v>
      </c>
      <c r="BM22" s="161">
        <v>46</v>
      </c>
      <c r="BN22" s="163"/>
      <c r="BO22" s="161"/>
      <c r="BP22" s="156"/>
      <c r="BQ22" s="161">
        <v>1</v>
      </c>
      <c r="BR22" s="161"/>
      <c r="BS22" s="163"/>
      <c r="BT22" s="162"/>
      <c r="BU22" s="163"/>
      <c r="BV22" s="161"/>
      <c r="BW22" s="163"/>
      <c r="BX22" s="161"/>
      <c r="BY22" s="161"/>
      <c r="BZ22" s="161"/>
      <c r="CA22" s="163"/>
      <c r="CB22" s="178"/>
      <c r="CC22" s="161"/>
      <c r="CD22" s="162">
        <v>1</v>
      </c>
      <c r="CE22" s="163"/>
      <c r="CF22" s="163"/>
      <c r="CG22" s="161">
        <v>2</v>
      </c>
      <c r="CH22" s="161"/>
      <c r="CI22" s="161">
        <v>14</v>
      </c>
      <c r="CJ22" s="162"/>
      <c r="CK22" s="206"/>
    </row>
    <row r="23" spans="1:89" s="36" customFormat="1" ht="53.25" customHeight="1" thickBot="1" x14ac:dyDescent="0.2">
      <c r="A23" s="166" t="s">
        <v>50</v>
      </c>
      <c r="B23" s="167">
        <v>111</v>
      </c>
      <c r="C23" s="168"/>
      <c r="D23" s="169"/>
      <c r="E23" s="169"/>
      <c r="F23" s="169"/>
      <c r="G23" s="169"/>
      <c r="H23" s="169"/>
      <c r="I23" s="169"/>
      <c r="J23" s="169"/>
      <c r="K23" s="169"/>
      <c r="L23" s="171"/>
      <c r="M23" s="172">
        <v>1</v>
      </c>
      <c r="N23" s="172">
        <v>3</v>
      </c>
      <c r="O23" s="169"/>
      <c r="P23" s="169"/>
      <c r="Q23" s="169"/>
      <c r="R23" s="169"/>
      <c r="S23" s="169"/>
      <c r="T23" s="169">
        <v>1</v>
      </c>
      <c r="U23" s="169">
        <v>66</v>
      </c>
      <c r="V23" s="171">
        <v>1</v>
      </c>
      <c r="W23" s="172"/>
      <c r="X23" s="169">
        <v>1</v>
      </c>
      <c r="Y23" s="172"/>
      <c r="Z23" s="169"/>
      <c r="AA23" s="169"/>
      <c r="AB23" s="169"/>
      <c r="AC23" s="169"/>
      <c r="AD23" s="172"/>
      <c r="AE23" s="169"/>
      <c r="AF23" s="209">
        <v>1</v>
      </c>
      <c r="AG23" s="172"/>
      <c r="AH23" s="169"/>
      <c r="AI23" s="172"/>
      <c r="AJ23" s="169"/>
      <c r="AK23" s="169"/>
      <c r="AL23" s="169"/>
      <c r="AM23" s="169"/>
      <c r="AN23" s="169"/>
      <c r="AO23" s="172"/>
      <c r="AP23" s="171"/>
      <c r="AQ23" s="172"/>
      <c r="AR23" s="169"/>
      <c r="AS23" s="169">
        <v>18</v>
      </c>
      <c r="AT23" s="172"/>
      <c r="AU23" s="169"/>
      <c r="AV23" s="169"/>
      <c r="AW23" s="169"/>
      <c r="AX23" s="169"/>
      <c r="AY23" s="172"/>
      <c r="AZ23" s="171"/>
      <c r="BA23" s="172"/>
      <c r="BB23" s="169"/>
      <c r="BC23" s="169"/>
      <c r="BD23" s="172"/>
      <c r="BE23" s="169"/>
      <c r="BF23" s="169"/>
      <c r="BG23" s="169"/>
      <c r="BH23" s="169"/>
      <c r="BI23" s="172"/>
      <c r="BJ23" s="171"/>
      <c r="BK23" s="172"/>
      <c r="BL23" s="169"/>
      <c r="BM23" s="169">
        <v>10</v>
      </c>
      <c r="BN23" s="172"/>
      <c r="BO23" s="169"/>
      <c r="BP23" s="169"/>
      <c r="BQ23" s="169"/>
      <c r="BR23" s="169"/>
      <c r="BS23" s="172"/>
      <c r="BT23" s="171"/>
      <c r="BU23" s="172"/>
      <c r="BV23" s="169"/>
      <c r="BW23" s="172"/>
      <c r="BX23" s="169"/>
      <c r="BY23" s="169">
        <v>1</v>
      </c>
      <c r="BZ23" s="169"/>
      <c r="CA23" s="172"/>
      <c r="CB23" s="169">
        <v>6</v>
      </c>
      <c r="CC23" s="169"/>
      <c r="CD23" s="171"/>
      <c r="CE23" s="172"/>
      <c r="CF23" s="172"/>
      <c r="CG23" s="169">
        <v>2</v>
      </c>
      <c r="CH23" s="169"/>
      <c r="CI23" s="169"/>
      <c r="CJ23" s="171"/>
      <c r="CK23" s="210"/>
    </row>
    <row r="24" spans="1:89" ht="14.25" x14ac:dyDescent="0.15">
      <c r="B24" s="23"/>
      <c r="C24" s="24"/>
      <c r="D24" s="24"/>
      <c r="E24" s="25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  <c r="Q24" s="24"/>
      <c r="R24" s="24"/>
      <c r="S24" s="24"/>
      <c r="T24" s="24"/>
      <c r="U24" s="24"/>
      <c r="V24" s="24"/>
      <c r="W24" s="24"/>
      <c r="X24" s="24"/>
      <c r="Y24" s="24"/>
      <c r="Z24" s="25"/>
      <c r="AA24" s="24"/>
      <c r="AB24" s="24"/>
      <c r="AC24" s="25"/>
      <c r="AD24" s="24"/>
      <c r="AE24" s="24"/>
      <c r="AF24" s="24"/>
      <c r="AG24" s="24"/>
      <c r="AH24" s="24"/>
      <c r="AI24" s="24"/>
      <c r="AK24" s="24"/>
      <c r="AL24" s="24"/>
      <c r="AM24" s="24"/>
      <c r="AN24" s="24"/>
      <c r="AO24" s="24"/>
      <c r="AP24" s="25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5"/>
      <c r="CJ24" s="25"/>
    </row>
    <row r="25" spans="1:89" ht="19.5" customHeight="1" x14ac:dyDescent="0.2">
      <c r="B25" s="21"/>
      <c r="C25" s="1" t="s">
        <v>107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1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</row>
    <row r="26" spans="1:89" ht="19.5" customHeight="1" x14ac:dyDescent="0.2">
      <c r="B26" s="21"/>
      <c r="C26" s="1" t="s">
        <v>158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1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</row>
    <row r="27" spans="1:89" ht="14.25" x14ac:dyDescent="0.15">
      <c r="B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</row>
    <row r="28" spans="1:89" ht="14.25" x14ac:dyDescent="0.1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</row>
    <row r="29" spans="1:89" ht="14.25" x14ac:dyDescent="0.1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</row>
    <row r="30" spans="1:89" ht="14.25" x14ac:dyDescent="0.15">
      <c r="B30" s="21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</row>
    <row r="31" spans="1:89" ht="14.25" x14ac:dyDescent="0.15">
      <c r="B31" s="21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</row>
    <row r="32" spans="1:89" ht="14.25" x14ac:dyDescent="0.1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</row>
    <row r="33" spans="2:88" ht="14.25" x14ac:dyDescent="0.1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</row>
    <row r="34" spans="2:88" ht="14.25" x14ac:dyDescent="0.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</row>
    <row r="35" spans="2:88" ht="14.25" x14ac:dyDescent="0.1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</row>
    <row r="36" spans="2:88" ht="14.25" x14ac:dyDescent="0.1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</row>
    <row r="37" spans="2:88" ht="14.25" x14ac:dyDescent="0.1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</row>
    <row r="38" spans="2:88" ht="14.25" x14ac:dyDescent="0.1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</row>
    <row r="39" spans="2:88" ht="14.25" x14ac:dyDescent="0.1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</row>
    <row r="40" spans="2:88" ht="14.25" x14ac:dyDescent="0.1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</row>
    <row r="41" spans="2:88" ht="14.25" x14ac:dyDescent="0.1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</row>
    <row r="42" spans="2:88" ht="14.25" x14ac:dyDescent="0.1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</row>
    <row r="43" spans="2:88" ht="14.25" x14ac:dyDescent="0.1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</row>
    <row r="44" spans="2:88" ht="14.25" x14ac:dyDescent="0.1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</row>
    <row r="45" spans="2:88" ht="14.25" x14ac:dyDescent="0.1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</row>
    <row r="46" spans="2:88" ht="14.25" x14ac:dyDescent="0.1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</row>
    <row r="47" spans="2:88" ht="14.25" x14ac:dyDescent="0.1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</row>
    <row r="48" spans="2:88" ht="14.25" x14ac:dyDescent="0.1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</row>
    <row r="49" spans="2:88" ht="14.25" x14ac:dyDescent="0.1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</row>
    <row r="50" spans="2:88" ht="14.25" x14ac:dyDescent="0.1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</row>
    <row r="51" spans="2:88" ht="14.25" x14ac:dyDescent="0.1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</row>
    <row r="52" spans="2:88" ht="14.25" x14ac:dyDescent="0.1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</row>
    <row r="53" spans="2:88" ht="14.25" x14ac:dyDescent="0.1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</row>
    <row r="54" spans="2:88" ht="14.25" x14ac:dyDescent="0.1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</row>
    <row r="55" spans="2:88" ht="14.25" x14ac:dyDescent="0.1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</row>
    <row r="56" spans="2:88" ht="14.25" x14ac:dyDescent="0.1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</row>
    <row r="57" spans="2:88" ht="14.25" x14ac:dyDescent="0.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</row>
    <row r="58" spans="2:88" ht="14.25" x14ac:dyDescent="0.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</row>
    <row r="59" spans="2:88" ht="14.25" x14ac:dyDescent="0.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</row>
    <row r="60" spans="2:88" ht="14.25" x14ac:dyDescent="0.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</row>
    <row r="61" spans="2:88" ht="14.25" x14ac:dyDescent="0.1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</row>
    <row r="62" spans="2:88" ht="14.25" x14ac:dyDescent="0.1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</row>
    <row r="63" spans="2:88" ht="14.25" x14ac:dyDescent="0.1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</row>
    <row r="64" spans="2:88" ht="14.25" x14ac:dyDescent="0.1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</row>
    <row r="65" spans="2:88" ht="14.25" x14ac:dyDescent="0.1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</row>
    <row r="66" spans="2:88" ht="14.25" x14ac:dyDescent="0.1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</row>
    <row r="67" spans="2:88" ht="14.25" x14ac:dyDescent="0.1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</row>
    <row r="68" spans="2:88" ht="14.25" x14ac:dyDescent="0.1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</row>
    <row r="69" spans="2:88" ht="14.25" x14ac:dyDescent="0.1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</row>
    <row r="70" spans="2:88" ht="14.25" x14ac:dyDescent="0.1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</row>
    <row r="71" spans="2:88" ht="14.25" x14ac:dyDescent="0.1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</row>
    <row r="72" spans="2:88" ht="14.25" x14ac:dyDescent="0.1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</row>
    <row r="73" spans="2:88" ht="14.25" x14ac:dyDescent="0.1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</row>
    <row r="74" spans="2:88" ht="14.25" x14ac:dyDescent="0.1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</row>
    <row r="75" spans="2:88" ht="14.25" x14ac:dyDescent="0.1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</row>
    <row r="76" spans="2:88" ht="14.25" x14ac:dyDescent="0.1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</row>
    <row r="77" spans="2:88" ht="14.25" x14ac:dyDescent="0.1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</row>
    <row r="78" spans="2:88" ht="14.25" x14ac:dyDescent="0.1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</row>
    <row r="79" spans="2:88" ht="14.25" x14ac:dyDescent="0.1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</row>
    <row r="80" spans="2:88" ht="14.25" x14ac:dyDescent="0.1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</row>
    <row r="81" spans="2:88" ht="14.25" x14ac:dyDescent="0.1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</row>
    <row r="82" spans="2:88" ht="14.25" x14ac:dyDescent="0.1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</row>
    <row r="83" spans="2:88" ht="14.25" x14ac:dyDescent="0.1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</row>
    <row r="84" spans="2:88" ht="14.25" x14ac:dyDescent="0.1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</row>
    <row r="85" spans="2:88" ht="14.25" x14ac:dyDescent="0.1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</row>
    <row r="86" spans="2:88" ht="14.25" x14ac:dyDescent="0.1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</row>
    <row r="87" spans="2:88" ht="14.25" x14ac:dyDescent="0.1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</row>
    <row r="88" spans="2:88" ht="14.25" x14ac:dyDescent="0.1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</row>
    <row r="89" spans="2:88" ht="14.25" x14ac:dyDescent="0.1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</row>
    <row r="90" spans="2:88" ht="14.25" x14ac:dyDescent="0.1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</row>
    <row r="91" spans="2:88" ht="14.25" x14ac:dyDescent="0.1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</row>
    <row r="92" spans="2:88" ht="14.25" x14ac:dyDescent="0.1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</row>
    <row r="93" spans="2:88" ht="14.25" x14ac:dyDescent="0.1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</row>
    <row r="94" spans="2:88" ht="14.25" x14ac:dyDescent="0.1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</row>
    <row r="95" spans="2:88" ht="14.25" x14ac:dyDescent="0.1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</row>
    <row r="96" spans="2:88" ht="14.25" x14ac:dyDescent="0.1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</row>
    <row r="97" spans="2:88" ht="14.25" x14ac:dyDescent="0.1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</row>
    <row r="98" spans="2:88" ht="14.25" x14ac:dyDescent="0.1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</row>
    <row r="99" spans="2:88" ht="14.25" x14ac:dyDescent="0.1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</row>
    <row r="100" spans="2:88" ht="14.25" x14ac:dyDescent="0.1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</row>
    <row r="101" spans="2:88" ht="14.25" x14ac:dyDescent="0.1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</row>
    <row r="102" spans="2:88" ht="14.25" x14ac:dyDescent="0.1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</row>
    <row r="103" spans="2:88" ht="14.25" x14ac:dyDescent="0.1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</row>
    <row r="104" spans="2:88" ht="14.25" x14ac:dyDescent="0.1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</row>
    <row r="105" spans="2:88" ht="14.25" x14ac:dyDescent="0.15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</row>
    <row r="106" spans="2:88" ht="14.25" x14ac:dyDescent="0.15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</row>
  </sheetData>
  <phoneticPr fontId="10"/>
  <pageMargins left="0.39370078740157483" right="0.39370078740157483" top="0.78740157480314965" bottom="0.78740157480314965" header="0.51181102362204722" footer="0.51181102362204722"/>
  <pageSetup paperSize="8" scale="5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R5(R5より五十音順)</vt:lpstr>
      <vt:lpstr>R4</vt:lpstr>
      <vt:lpstr>R3</vt:lpstr>
      <vt:lpstr>R2</vt:lpstr>
      <vt:lpstr>R1</vt:lpstr>
      <vt:lpstr>H30</vt:lpstr>
      <vt:lpstr>H29</vt:lpstr>
      <vt:lpstr>H28</vt:lpstr>
      <vt:lpstr>H27</vt:lpstr>
      <vt:lpstr>H26</vt:lpstr>
      <vt:lpstr>H25</vt:lpstr>
      <vt:lpstr>H24</vt:lpstr>
      <vt:lpstr>'H24'!Print_Area</vt:lpstr>
      <vt:lpstr>'H25'!Print_Area</vt:lpstr>
      <vt:lpstr>'H26'!Print_Area</vt:lpstr>
      <vt:lpstr>'H27'!Print_Area</vt:lpstr>
      <vt:lpstr>'H28'!Print_Area</vt:lpstr>
      <vt:lpstr>'H29'!Print_Area</vt:lpstr>
      <vt:lpstr>'H30'!Print_Area</vt:lpstr>
      <vt:lpstr>'R3'!Print_Area</vt:lpstr>
    </vt:vector>
  </TitlesOfParts>
  <Company>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総務部国際課</dc:creator>
  <cp:lastModifiedBy>磯野　翔平</cp:lastModifiedBy>
  <cp:lastPrinted>2024-02-18T08:31:46Z</cp:lastPrinted>
  <dcterms:created xsi:type="dcterms:W3CDTF">2001-02-02T01:45:05Z</dcterms:created>
  <dcterms:modified xsi:type="dcterms:W3CDTF">2024-02-20T00:48:23Z</dcterms:modified>
</cp:coreProperties>
</file>