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3‐3 (A3版)" sheetId="1" r:id="rId1"/>
    <sheet name="③元データ(A3版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547883</author>
    <author> </author>
  </authors>
  <commentList>
    <comment ref="K7" authorId="0">
      <text>
        <r>
          <rPr>
            <b/>
            <sz val="9"/>
            <rFont val="ＭＳ Ｐゴシック"/>
            <family val="3"/>
          </rPr>
          <t>52→49に修正</t>
        </r>
      </text>
    </comment>
    <comment ref="L7" authorId="0">
      <text>
        <r>
          <rPr>
            <b/>
            <sz val="9"/>
            <rFont val="ＭＳ Ｐゴシック"/>
            <family val="3"/>
          </rPr>
          <t>54→55に修正</t>
        </r>
      </text>
    </comment>
    <comment ref="I8" authorId="0">
      <text>
        <r>
          <rPr>
            <b/>
            <sz val="9"/>
            <rFont val="ＭＳ Ｐゴシック"/>
            <family val="3"/>
          </rPr>
          <t>345→450に訂正
(H29.1.18)</t>
        </r>
      </text>
    </comment>
    <comment ref="J8" authorId="0">
      <text>
        <r>
          <rPr>
            <b/>
            <sz val="9"/>
            <rFont val="ＭＳ Ｐゴシック"/>
            <family val="3"/>
          </rPr>
          <t>372→375に訂正
(H29.1.18)</t>
        </r>
      </text>
    </comment>
    <comment ref="K8" authorId="0">
      <text>
        <r>
          <rPr>
            <b/>
            <sz val="9"/>
            <rFont val="ＭＳ Ｐゴシック"/>
            <family val="3"/>
          </rPr>
          <t>406→408に訂正
（H29.1.18)</t>
        </r>
      </text>
    </comment>
    <comment ref="L8" authorId="0">
      <text>
        <r>
          <rPr>
            <b/>
            <sz val="9"/>
            <rFont val="ＭＳ Ｐゴシック"/>
            <family val="3"/>
          </rPr>
          <t>436→435に訂正
（H29.1.18)</t>
        </r>
      </text>
    </comment>
    <comment ref="N8" authorId="1">
      <text>
        <r>
          <rPr>
            <b/>
            <sz val="11"/>
            <rFont val="ＭＳ Ｐゴシック"/>
            <family val="3"/>
          </rPr>
          <t>H28年度より一部地域密着型通所介護へ移行</t>
        </r>
      </text>
    </comment>
    <comment ref="H10" authorId="2">
      <text>
        <r>
          <rPr>
            <b/>
            <sz val="11"/>
            <rFont val="ＭＳ Ｐゴシック"/>
            <family val="3"/>
          </rPr>
          <t>112→111に修正</t>
        </r>
      </text>
    </comment>
    <comment ref="K23" authorId="0">
      <text>
        <r>
          <rPr>
            <b/>
            <sz val="9"/>
            <rFont val="ＭＳ Ｐゴシック"/>
            <family val="3"/>
          </rPr>
          <t>５→４に修正</t>
        </r>
      </text>
    </comment>
    <comment ref="N24" authorId="1">
      <text>
        <r>
          <rPr>
            <b/>
            <sz val="11"/>
            <rFont val="ＭＳ Ｐゴシック"/>
            <family val="3"/>
          </rPr>
          <t>H28年度から通常の通所介護から一部移行</t>
        </r>
      </text>
    </comment>
  </commentList>
</comments>
</file>

<file path=xl/sharedStrings.xml><?xml version="1.0" encoding="utf-8"?>
<sst xmlns="http://schemas.openxmlformats.org/spreadsheetml/2006/main" count="215" uniqueCount="100">
  <si>
    <t>区　　分</t>
  </si>
  <si>
    <t>平成19年</t>
  </si>
  <si>
    <t>訪問介護</t>
  </si>
  <si>
    <t>訪問入浴介護</t>
  </si>
  <si>
    <t>通所介護</t>
  </si>
  <si>
    <t>通所リハビリ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</si>
  <si>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</si>
  <si>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</si>
  <si>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</si>
  <si>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</si>
  <si>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</si>
  <si>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居宅介護支援</t>
  </si>
  <si>
    <t>計</t>
  </si>
  <si>
    <t>認知症対応型通所介護</t>
  </si>
  <si>
    <t>小規模多機能型居宅介護</t>
  </si>
  <si>
    <t>3月末</t>
  </si>
  <si>
    <t>夜間対応型訪問介護</t>
  </si>
  <si>
    <t>b－ a</t>
  </si>
  <si>
    <t>平成22年</t>
  </si>
  <si>
    <t>b － a</t>
  </si>
  <si>
    <t>平成23年</t>
  </si>
  <si>
    <t>３－３　 サービス供給体制</t>
  </si>
  <si>
    <t>平成18年</t>
  </si>
  <si>
    <t>平成20年</t>
  </si>
  <si>
    <t>平成21年</t>
  </si>
  <si>
    <t>3月末 a</t>
  </si>
  <si>
    <t>3月末　</t>
  </si>
  <si>
    <t xml:space="preserve">3月末 </t>
  </si>
  <si>
    <t>ア</t>
  </si>
  <si>
    <t>イ</t>
  </si>
  <si>
    <t>ウ</t>
  </si>
  <si>
    <t>訪問看護（訪問看護ｽﾃｰｼｮﾝ）</t>
  </si>
  <si>
    <t>エ</t>
  </si>
  <si>
    <t>オ</t>
  </si>
  <si>
    <t>カ</t>
  </si>
  <si>
    <t>キ</t>
  </si>
  <si>
    <t>ク</t>
  </si>
  <si>
    <t>ケ</t>
  </si>
  <si>
    <t>コ</t>
  </si>
  <si>
    <t>サ</t>
  </si>
  <si>
    <t>3月末  a</t>
  </si>
  <si>
    <t>認知症対応型共同生活介護
（グループホーム）</t>
  </si>
  <si>
    <t>計</t>
  </si>
  <si>
    <t>※基準該当事業所、休止中を含む</t>
  </si>
  <si>
    <t>平成24年</t>
  </si>
  <si>
    <t>3月末 b</t>
  </si>
  <si>
    <t>3月末</t>
  </si>
  <si>
    <t>平成25年</t>
  </si>
  <si>
    <t>定期巡回・随時対応型訪問介護看護</t>
  </si>
  <si>
    <t>複合型サービス</t>
  </si>
  <si>
    <t>平成26年</t>
  </si>
  <si>
    <t xml:space="preserve">3月末 </t>
  </si>
  <si>
    <t>区　　　分</t>
  </si>
  <si>
    <t>ｂ－ａ</t>
  </si>
  <si>
    <t>③　介 護 保 険 施 設 数</t>
  </si>
  <si>
    <t>施設数</t>
  </si>
  <si>
    <t>平成18年
３月末 a</t>
  </si>
  <si>
    <t>平成19年
３月末</t>
  </si>
  <si>
    <t>平成20年
３月末</t>
  </si>
  <si>
    <t>平成21年
３月末　</t>
  </si>
  <si>
    <t>平成22年
３月末　</t>
  </si>
  <si>
    <t>平成23年
３月末　</t>
  </si>
  <si>
    <t>平成24年
３月末</t>
  </si>
  <si>
    <t>平成25年
３月末 　</t>
  </si>
  <si>
    <t>平成27年</t>
  </si>
  <si>
    <t xml:space="preserve">平成26年
３月末 </t>
  </si>
  <si>
    <t>平成27年
3月末　</t>
  </si>
  <si>
    <t>平成28年</t>
  </si>
  <si>
    <t>（545）</t>
  </si>
  <si>
    <t>地域密着型介護老人福祉
施設入所者生活介護
※(  )内は定員</t>
  </si>
  <si>
    <t>平成29年</t>
  </si>
  <si>
    <t xml:space="preserve"> （単位：事業所）</t>
  </si>
  <si>
    <t>(603)</t>
  </si>
  <si>
    <t xml:space="preserve">平成28年
3月末 </t>
  </si>
  <si>
    <t>地域密着型通所介護</t>
  </si>
  <si>
    <t>（単位：事業所）</t>
  </si>
  <si>
    <t>平成30年</t>
  </si>
  <si>
    <t>平成29年
3月末　</t>
  </si>
  <si>
    <t>①居宅サービス事業所数</t>
  </si>
  <si>
    <t>②地域密着型サービス事業所数</t>
  </si>
  <si>
    <t>③ 介護保険施設数　</t>
  </si>
  <si>
    <t>計</t>
  </si>
  <si>
    <t>ア 介護老人福祉施設</t>
  </si>
  <si>
    <t>イ 介護老人保健施設</t>
  </si>
  <si>
    <t>（注）「ア介護老人福祉施設」には、②エの「地域密着型」を含む。</t>
  </si>
  <si>
    <t>床数</t>
  </si>
  <si>
    <t>平成31年</t>
  </si>
  <si>
    <t>ウ 介護医療院</t>
  </si>
  <si>
    <t>-</t>
  </si>
  <si>
    <t>-</t>
  </si>
  <si>
    <t>平成30年
3月末</t>
  </si>
  <si>
    <t>令和2年</t>
  </si>
  <si>
    <t>平成31年
3月末　</t>
  </si>
  <si>
    <t>令和3年</t>
  </si>
  <si>
    <t>令和２年
3月末 　</t>
  </si>
  <si>
    <t>令和３年
3月末　</t>
  </si>
  <si>
    <r>
      <t>令和</t>
    </r>
    <r>
      <rPr>
        <sz val="10.5"/>
        <rFont val="ＭＳ 明朝"/>
        <family val="1"/>
      </rPr>
      <t>4年</t>
    </r>
  </si>
  <si>
    <t>令和5年</t>
  </si>
  <si>
    <t>令和４年
3月末</t>
  </si>
  <si>
    <t>令和５年
3月末 b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</si>
</sst>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;&quot;▲ &quot;#,##0"/>
    <numFmt numFmtId="179" formatCode="#,##0_ ;[Red]\-#,##0\ "/>
    <numFmt numFmtId="180" formatCode="\(#,##0\)"/>
    <numFmt numFmtId="181" formatCode="#,##0;&quot;▲ &quot;#,##0&quot;床&quot;"/>
    <numFmt numFmtId="182" formatCode="#,##0&quot;床&quot;;&quot;▲ &quot;#,##0&quot;床&quot;"/>
    <numFmt numFmtId="183" formatCode="#,##0_);\(#,##0\)"/>
    <numFmt numFmtId="184" formatCode="#,##0&quot;&quot;;&quot;▲ &quot;#,##0&quot;&quot;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2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left" vertical="center"/>
    </xf>
    <xf numFmtId="41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0" fontId="0" fillId="0" borderId="20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180" fontId="0" fillId="0" borderId="21" xfId="0" applyNumberFormat="1" applyFont="1" applyFill="1" applyBorder="1" applyAlignment="1" applyProtection="1" quotePrefix="1">
      <alignment horizontal="right" vertical="center"/>
      <protection locked="0"/>
    </xf>
    <xf numFmtId="180" fontId="0" fillId="0" borderId="14" xfId="0" applyNumberFormat="1" applyFont="1" applyFill="1" applyBorder="1" applyAlignment="1" applyProtection="1" quotePrefix="1">
      <alignment horizontal="right" vertical="center"/>
      <protection locked="0"/>
    </xf>
    <xf numFmtId="180" fontId="0" fillId="0" borderId="2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right" vertical="center"/>
      <protection locked="0"/>
    </xf>
    <xf numFmtId="180" fontId="0" fillId="0" borderId="29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right" vertical="center"/>
      <protection locked="0"/>
    </xf>
    <xf numFmtId="178" fontId="0" fillId="0" borderId="30" xfId="0" applyNumberFormat="1" applyFont="1" applyFill="1" applyBorder="1" applyAlignment="1" applyProtection="1">
      <alignment horizontal="right" vertical="center"/>
      <protection locked="0"/>
    </xf>
    <xf numFmtId="178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180" fontId="0" fillId="0" borderId="32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5"/>
  <sheetViews>
    <sheetView tabSelected="1" zoomScale="120" zoomScaleNormal="120" zoomScaleSheetLayoutView="25" zoomScalePageLayoutView="0" workbookViewId="0" topLeftCell="A1">
      <selection activeCell="B52" sqref="B52"/>
    </sheetView>
  </sheetViews>
  <sheetFormatPr defaultColWidth="8.625" defaultRowHeight="12.75" customHeight="1"/>
  <cols>
    <col min="1" max="1" width="3.625" style="6" customWidth="1"/>
    <col min="2" max="2" width="35.75390625" style="6" customWidth="1"/>
    <col min="3" max="7" width="8.75390625" style="6" customWidth="1"/>
    <col min="8" max="20" width="8.75390625" style="5" customWidth="1"/>
    <col min="21" max="21" width="8.875" style="6" customWidth="1"/>
    <col min="22" max="25" width="8.625" style="6" customWidth="1"/>
    <col min="26" max="26" width="12.75390625" style="6" customWidth="1"/>
    <col min="27" max="16384" width="8.625" style="6" customWidth="1"/>
  </cols>
  <sheetData>
    <row r="1" spans="1:20" s="1" customFormat="1" ht="18" customHeight="1">
      <c r="A1" s="17" t="s">
        <v>21</v>
      </c>
      <c r="B1" s="7"/>
      <c r="C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s="2" customFormat="1" ht="19.5" customHeight="1">
      <c r="A2" s="113" t="s">
        <v>78</v>
      </c>
      <c r="B2" s="113"/>
      <c r="C2" s="113"/>
      <c r="G2" s="114" t="s">
        <v>71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5" customHeight="1">
      <c r="A3" s="107" t="s">
        <v>0</v>
      </c>
      <c r="B3" s="115"/>
      <c r="C3" s="19" t="s">
        <v>22</v>
      </c>
      <c r="D3" s="19" t="s">
        <v>1</v>
      </c>
      <c r="E3" s="19" t="s">
        <v>23</v>
      </c>
      <c r="F3" s="18" t="s">
        <v>24</v>
      </c>
      <c r="G3" s="18" t="s">
        <v>18</v>
      </c>
      <c r="H3" s="14" t="s">
        <v>20</v>
      </c>
      <c r="I3" s="14" t="s">
        <v>44</v>
      </c>
      <c r="J3" s="14" t="s">
        <v>47</v>
      </c>
      <c r="K3" s="14" t="s">
        <v>50</v>
      </c>
      <c r="L3" s="14" t="s">
        <v>64</v>
      </c>
      <c r="M3" s="20" t="s">
        <v>67</v>
      </c>
      <c r="N3" s="21" t="s">
        <v>70</v>
      </c>
      <c r="O3" s="20" t="s">
        <v>76</v>
      </c>
      <c r="P3" s="21" t="s">
        <v>86</v>
      </c>
      <c r="Q3" s="14" t="s">
        <v>91</v>
      </c>
      <c r="R3" s="20" t="s">
        <v>93</v>
      </c>
      <c r="S3" s="96" t="s">
        <v>96</v>
      </c>
      <c r="T3" s="101" t="s">
        <v>97</v>
      </c>
      <c r="U3" s="111" t="s">
        <v>19</v>
      </c>
    </row>
    <row r="4" spans="1:21" ht="15" customHeight="1">
      <c r="A4" s="116"/>
      <c r="B4" s="117"/>
      <c r="C4" s="22" t="s">
        <v>25</v>
      </c>
      <c r="D4" s="22" t="s">
        <v>15</v>
      </c>
      <c r="E4" s="22" t="s">
        <v>26</v>
      </c>
      <c r="F4" s="23" t="s">
        <v>27</v>
      </c>
      <c r="G4" s="23" t="s">
        <v>15</v>
      </c>
      <c r="H4" s="24" t="s">
        <v>27</v>
      </c>
      <c r="I4" s="24" t="s">
        <v>46</v>
      </c>
      <c r="J4" s="24" t="s">
        <v>51</v>
      </c>
      <c r="K4" s="15" t="s">
        <v>46</v>
      </c>
      <c r="L4" s="15" t="s">
        <v>46</v>
      </c>
      <c r="M4" s="25" t="s">
        <v>51</v>
      </c>
      <c r="N4" s="26" t="s">
        <v>46</v>
      </c>
      <c r="O4" s="25" t="s">
        <v>46</v>
      </c>
      <c r="P4" s="26" t="s">
        <v>46</v>
      </c>
      <c r="Q4" s="15" t="s">
        <v>51</v>
      </c>
      <c r="R4" s="25" t="s">
        <v>46</v>
      </c>
      <c r="S4" s="97" t="s">
        <v>46</v>
      </c>
      <c r="T4" s="102" t="s">
        <v>45</v>
      </c>
      <c r="U4" s="112"/>
    </row>
    <row r="5" spans="1:21" ht="19.5" customHeight="1">
      <c r="A5" s="27" t="s">
        <v>28</v>
      </c>
      <c r="B5" s="28" t="s">
        <v>2</v>
      </c>
      <c r="C5" s="29">
        <v>160</v>
      </c>
      <c r="D5" s="29">
        <v>167</v>
      </c>
      <c r="E5" s="29">
        <v>166</v>
      </c>
      <c r="F5" s="30">
        <v>165</v>
      </c>
      <c r="G5" s="30">
        <v>167</v>
      </c>
      <c r="H5" s="31">
        <v>172</v>
      </c>
      <c r="I5" s="31">
        <v>183</v>
      </c>
      <c r="J5" s="31">
        <v>192</v>
      </c>
      <c r="K5" s="31">
        <v>202</v>
      </c>
      <c r="L5" s="31">
        <v>225</v>
      </c>
      <c r="M5" s="32">
        <v>235</v>
      </c>
      <c r="N5" s="33">
        <v>235</v>
      </c>
      <c r="O5" s="32">
        <v>239</v>
      </c>
      <c r="P5" s="33">
        <v>235</v>
      </c>
      <c r="Q5" s="16">
        <v>250</v>
      </c>
      <c r="R5" s="32">
        <v>258</v>
      </c>
      <c r="S5" s="99">
        <v>257</v>
      </c>
      <c r="T5" s="100">
        <v>253</v>
      </c>
      <c r="U5" s="34">
        <f aca="true" t="shared" si="0" ref="U5:U16">T5-C5</f>
        <v>93</v>
      </c>
    </row>
    <row r="6" spans="1:21" ht="19.5" customHeight="1">
      <c r="A6" s="27" t="s">
        <v>29</v>
      </c>
      <c r="B6" s="28" t="s">
        <v>3</v>
      </c>
      <c r="C6" s="29">
        <v>26</v>
      </c>
      <c r="D6" s="29">
        <v>23</v>
      </c>
      <c r="E6" s="29">
        <v>19</v>
      </c>
      <c r="F6" s="30">
        <v>18</v>
      </c>
      <c r="G6" s="30">
        <v>18</v>
      </c>
      <c r="H6" s="31">
        <v>18</v>
      </c>
      <c r="I6" s="31">
        <v>18</v>
      </c>
      <c r="J6" s="31">
        <v>16</v>
      </c>
      <c r="K6" s="31">
        <v>16</v>
      </c>
      <c r="L6" s="31">
        <v>16</v>
      </c>
      <c r="M6" s="32">
        <v>16</v>
      </c>
      <c r="N6" s="33">
        <v>16</v>
      </c>
      <c r="O6" s="32">
        <v>15</v>
      </c>
      <c r="P6" s="33">
        <v>16</v>
      </c>
      <c r="Q6" s="16">
        <v>15</v>
      </c>
      <c r="R6" s="32">
        <v>15</v>
      </c>
      <c r="S6" s="99">
        <v>14</v>
      </c>
      <c r="T6" s="100">
        <v>13</v>
      </c>
      <c r="U6" s="34">
        <f t="shared" si="0"/>
        <v>-13</v>
      </c>
    </row>
    <row r="7" spans="1:21" ht="19.5" customHeight="1">
      <c r="A7" s="27" t="s">
        <v>30</v>
      </c>
      <c r="B7" s="28" t="s">
        <v>31</v>
      </c>
      <c r="C7" s="29">
        <v>32</v>
      </c>
      <c r="D7" s="29">
        <v>34</v>
      </c>
      <c r="E7" s="29">
        <v>34</v>
      </c>
      <c r="F7" s="30">
        <v>36</v>
      </c>
      <c r="G7" s="30">
        <v>36</v>
      </c>
      <c r="H7" s="31">
        <v>37</v>
      </c>
      <c r="I7" s="31">
        <v>41</v>
      </c>
      <c r="J7" s="31">
        <v>45</v>
      </c>
      <c r="K7" s="31">
        <v>49</v>
      </c>
      <c r="L7" s="31">
        <v>55</v>
      </c>
      <c r="M7" s="32">
        <v>62</v>
      </c>
      <c r="N7" s="33">
        <v>65</v>
      </c>
      <c r="O7" s="32">
        <v>72</v>
      </c>
      <c r="P7" s="33">
        <v>74</v>
      </c>
      <c r="Q7" s="16">
        <v>81</v>
      </c>
      <c r="R7" s="32">
        <v>82</v>
      </c>
      <c r="S7" s="99">
        <v>89</v>
      </c>
      <c r="T7" s="100">
        <v>98</v>
      </c>
      <c r="U7" s="34">
        <f t="shared" si="0"/>
        <v>66</v>
      </c>
    </row>
    <row r="8" spans="1:21" ht="19.5" customHeight="1">
      <c r="A8" s="27" t="s">
        <v>32</v>
      </c>
      <c r="B8" s="28" t="s">
        <v>4</v>
      </c>
      <c r="C8" s="29">
        <v>237</v>
      </c>
      <c r="D8" s="29">
        <v>258</v>
      </c>
      <c r="E8" s="29">
        <v>272</v>
      </c>
      <c r="F8" s="30">
        <v>284</v>
      </c>
      <c r="G8" s="30">
        <v>312</v>
      </c>
      <c r="H8" s="31">
        <v>328</v>
      </c>
      <c r="I8" s="31">
        <v>350</v>
      </c>
      <c r="J8" s="31">
        <v>375</v>
      </c>
      <c r="K8" s="31">
        <v>408</v>
      </c>
      <c r="L8" s="31">
        <v>435</v>
      </c>
      <c r="M8" s="32">
        <v>454</v>
      </c>
      <c r="N8" s="33">
        <v>244</v>
      </c>
      <c r="O8" s="32">
        <v>249</v>
      </c>
      <c r="P8" s="33">
        <v>253</v>
      </c>
      <c r="Q8" s="16">
        <v>251</v>
      </c>
      <c r="R8" s="32">
        <v>250</v>
      </c>
      <c r="S8" s="99">
        <v>251</v>
      </c>
      <c r="T8" s="100">
        <v>253</v>
      </c>
      <c r="U8" s="34">
        <f t="shared" si="0"/>
        <v>16</v>
      </c>
    </row>
    <row r="9" spans="1:21" ht="19.5" customHeight="1">
      <c r="A9" s="27" t="s">
        <v>33</v>
      </c>
      <c r="B9" s="28" t="s">
        <v>5</v>
      </c>
      <c r="C9" s="29">
        <v>65</v>
      </c>
      <c r="D9" s="29">
        <v>67</v>
      </c>
      <c r="E9" s="29">
        <v>68</v>
      </c>
      <c r="F9" s="30">
        <v>70</v>
      </c>
      <c r="G9" s="30">
        <v>76</v>
      </c>
      <c r="H9" s="31">
        <v>78</v>
      </c>
      <c r="I9" s="31">
        <v>74</v>
      </c>
      <c r="J9" s="31">
        <v>75</v>
      </c>
      <c r="K9" s="31">
        <v>75</v>
      </c>
      <c r="L9" s="31">
        <v>75</v>
      </c>
      <c r="M9" s="32">
        <v>74</v>
      </c>
      <c r="N9" s="33">
        <v>78</v>
      </c>
      <c r="O9" s="32">
        <v>78</v>
      </c>
      <c r="P9" s="33">
        <v>77</v>
      </c>
      <c r="Q9" s="16">
        <v>79</v>
      </c>
      <c r="R9" s="32">
        <v>79</v>
      </c>
      <c r="S9" s="99">
        <v>79</v>
      </c>
      <c r="T9" s="100">
        <v>78</v>
      </c>
      <c r="U9" s="34">
        <f t="shared" si="0"/>
        <v>13</v>
      </c>
    </row>
    <row r="10" spans="1:21" ht="19.5" customHeight="1">
      <c r="A10" s="27" t="s">
        <v>34</v>
      </c>
      <c r="B10" s="28" t="s">
        <v>6</v>
      </c>
      <c r="C10" s="29">
        <v>89</v>
      </c>
      <c r="D10" s="29">
        <v>98</v>
      </c>
      <c r="E10" s="29">
        <v>102</v>
      </c>
      <c r="F10" s="30">
        <v>105</v>
      </c>
      <c r="G10" s="30">
        <v>107</v>
      </c>
      <c r="H10" s="31">
        <v>111</v>
      </c>
      <c r="I10" s="31">
        <v>115</v>
      </c>
      <c r="J10" s="31">
        <v>116</v>
      </c>
      <c r="K10" s="31">
        <v>116</v>
      </c>
      <c r="L10" s="31">
        <v>133</v>
      </c>
      <c r="M10" s="32">
        <v>136</v>
      </c>
      <c r="N10" s="33">
        <v>138</v>
      </c>
      <c r="O10" s="32">
        <v>138</v>
      </c>
      <c r="P10" s="33">
        <v>140</v>
      </c>
      <c r="Q10" s="16">
        <v>137</v>
      </c>
      <c r="R10" s="32">
        <v>137</v>
      </c>
      <c r="S10" s="99">
        <v>137</v>
      </c>
      <c r="T10" s="100">
        <v>137</v>
      </c>
      <c r="U10" s="34">
        <f t="shared" si="0"/>
        <v>48</v>
      </c>
    </row>
    <row r="11" spans="1:21" ht="19.5" customHeight="1">
      <c r="A11" s="27" t="s">
        <v>35</v>
      </c>
      <c r="B11" s="28" t="s">
        <v>7</v>
      </c>
      <c r="C11" s="29">
        <v>115</v>
      </c>
      <c r="D11" s="29">
        <v>101</v>
      </c>
      <c r="E11" s="29">
        <v>101</v>
      </c>
      <c r="F11" s="30">
        <v>98</v>
      </c>
      <c r="G11" s="30">
        <v>102</v>
      </c>
      <c r="H11" s="31">
        <v>103</v>
      </c>
      <c r="I11" s="31">
        <v>96</v>
      </c>
      <c r="J11" s="31">
        <v>94</v>
      </c>
      <c r="K11" s="31">
        <v>94</v>
      </c>
      <c r="L11" s="31">
        <v>92</v>
      </c>
      <c r="M11" s="32">
        <v>82</v>
      </c>
      <c r="N11" s="33">
        <v>83</v>
      </c>
      <c r="O11" s="32">
        <v>88</v>
      </c>
      <c r="P11" s="33">
        <v>93</v>
      </c>
      <c r="Q11" s="16">
        <v>96</v>
      </c>
      <c r="R11" s="32">
        <v>99</v>
      </c>
      <c r="S11" s="99">
        <v>97</v>
      </c>
      <c r="T11" s="100">
        <v>93</v>
      </c>
      <c r="U11" s="34">
        <f t="shared" si="0"/>
        <v>-22</v>
      </c>
    </row>
    <row r="12" spans="1:21" ht="19.5" customHeight="1">
      <c r="A12" s="27" t="s">
        <v>36</v>
      </c>
      <c r="B12" s="28" t="s">
        <v>8</v>
      </c>
      <c r="C12" s="29">
        <v>0</v>
      </c>
      <c r="D12" s="29">
        <v>0</v>
      </c>
      <c r="E12" s="29">
        <v>0</v>
      </c>
      <c r="F12" s="30">
        <v>0</v>
      </c>
      <c r="G12" s="30">
        <v>2</v>
      </c>
      <c r="H12" s="31">
        <v>2</v>
      </c>
      <c r="I12" s="31">
        <v>2</v>
      </c>
      <c r="J12" s="31">
        <v>2</v>
      </c>
      <c r="K12" s="31">
        <v>2</v>
      </c>
      <c r="L12" s="31">
        <v>3</v>
      </c>
      <c r="M12" s="32">
        <v>3</v>
      </c>
      <c r="N12" s="33">
        <v>4</v>
      </c>
      <c r="O12" s="32">
        <v>6</v>
      </c>
      <c r="P12" s="33">
        <v>6</v>
      </c>
      <c r="Q12" s="16">
        <v>8</v>
      </c>
      <c r="R12" s="32">
        <v>8</v>
      </c>
      <c r="S12" s="99">
        <v>9</v>
      </c>
      <c r="T12" s="100">
        <v>9</v>
      </c>
      <c r="U12" s="34">
        <f t="shared" si="0"/>
        <v>9</v>
      </c>
    </row>
    <row r="13" spans="1:21" ht="19.5" customHeight="1">
      <c r="A13" s="27" t="s">
        <v>37</v>
      </c>
      <c r="B13" s="28" t="s">
        <v>9</v>
      </c>
      <c r="C13" s="29">
        <v>69</v>
      </c>
      <c r="D13" s="29">
        <v>70</v>
      </c>
      <c r="E13" s="29">
        <v>70</v>
      </c>
      <c r="F13" s="30">
        <v>67</v>
      </c>
      <c r="G13" s="30">
        <v>68</v>
      </c>
      <c r="H13" s="31">
        <v>68</v>
      </c>
      <c r="I13" s="31">
        <v>76</v>
      </c>
      <c r="J13" s="31">
        <v>78</v>
      </c>
      <c r="K13" s="31">
        <v>76</v>
      </c>
      <c r="L13" s="31">
        <v>77</v>
      </c>
      <c r="M13" s="32">
        <v>77</v>
      </c>
      <c r="N13" s="33">
        <v>81</v>
      </c>
      <c r="O13" s="32">
        <v>81</v>
      </c>
      <c r="P13" s="33">
        <v>81</v>
      </c>
      <c r="Q13" s="16">
        <v>81</v>
      </c>
      <c r="R13" s="32">
        <v>81</v>
      </c>
      <c r="S13" s="99">
        <v>87</v>
      </c>
      <c r="T13" s="100">
        <v>87</v>
      </c>
      <c r="U13" s="34">
        <f t="shared" si="0"/>
        <v>18</v>
      </c>
    </row>
    <row r="14" spans="1:21" ht="19.5" customHeight="1">
      <c r="A14" s="27" t="s">
        <v>38</v>
      </c>
      <c r="B14" s="28" t="s">
        <v>10</v>
      </c>
      <c r="C14" s="29">
        <v>0</v>
      </c>
      <c r="D14" s="29">
        <v>60</v>
      </c>
      <c r="E14" s="29">
        <v>61</v>
      </c>
      <c r="F14" s="30">
        <v>61</v>
      </c>
      <c r="G14" s="30">
        <v>65</v>
      </c>
      <c r="H14" s="31">
        <v>65</v>
      </c>
      <c r="I14" s="31">
        <v>72</v>
      </c>
      <c r="J14" s="31">
        <v>72</v>
      </c>
      <c r="K14" s="31">
        <v>71</v>
      </c>
      <c r="L14" s="31">
        <v>71</v>
      </c>
      <c r="M14" s="32">
        <v>72</v>
      </c>
      <c r="N14" s="33">
        <v>76</v>
      </c>
      <c r="O14" s="32">
        <v>77</v>
      </c>
      <c r="P14" s="33">
        <v>77</v>
      </c>
      <c r="Q14" s="16">
        <v>78</v>
      </c>
      <c r="R14" s="32">
        <v>80</v>
      </c>
      <c r="S14" s="99">
        <v>85</v>
      </c>
      <c r="T14" s="100">
        <v>83</v>
      </c>
      <c r="U14" s="34">
        <f t="shared" si="0"/>
        <v>83</v>
      </c>
    </row>
    <row r="15" spans="1:21" ht="19.5" customHeight="1">
      <c r="A15" s="27" t="s">
        <v>39</v>
      </c>
      <c r="B15" s="28" t="s">
        <v>11</v>
      </c>
      <c r="C15" s="29">
        <v>320</v>
      </c>
      <c r="D15" s="29">
        <v>317</v>
      </c>
      <c r="E15" s="29">
        <v>300</v>
      </c>
      <c r="F15" s="30">
        <v>296</v>
      </c>
      <c r="G15" s="30">
        <v>295</v>
      </c>
      <c r="H15" s="31">
        <v>304</v>
      </c>
      <c r="I15" s="31">
        <v>317</v>
      </c>
      <c r="J15" s="31">
        <v>320</v>
      </c>
      <c r="K15" s="31">
        <v>331</v>
      </c>
      <c r="L15" s="31">
        <v>350</v>
      </c>
      <c r="M15" s="32">
        <v>361</v>
      </c>
      <c r="N15" s="33">
        <v>362</v>
      </c>
      <c r="O15" s="32">
        <v>377</v>
      </c>
      <c r="P15" s="33">
        <v>376</v>
      </c>
      <c r="Q15" s="16">
        <v>376</v>
      </c>
      <c r="R15" s="32">
        <v>373</v>
      </c>
      <c r="S15" s="99">
        <v>373</v>
      </c>
      <c r="T15" s="100">
        <v>357</v>
      </c>
      <c r="U15" s="34">
        <f t="shared" si="0"/>
        <v>37</v>
      </c>
    </row>
    <row r="16" spans="1:21" ht="19.5" customHeight="1">
      <c r="A16" s="35"/>
      <c r="B16" s="36" t="s">
        <v>12</v>
      </c>
      <c r="C16" s="29">
        <f>SUM(C5:C15)</f>
        <v>1113</v>
      </c>
      <c r="D16" s="29">
        <f>SUM(D5:D15)</f>
        <v>1195</v>
      </c>
      <c r="E16" s="29">
        <f>SUM(E5:E15)</f>
        <v>1193</v>
      </c>
      <c r="F16" s="30">
        <f>SUM(F5:F15)</f>
        <v>1200</v>
      </c>
      <c r="G16" s="30">
        <f>SUM(G5:G15)</f>
        <v>1248</v>
      </c>
      <c r="H16" s="31">
        <f aca="true" t="shared" si="1" ref="H16:M16">SUM(H5:H15)</f>
        <v>1286</v>
      </c>
      <c r="I16" s="31">
        <f t="shared" si="1"/>
        <v>1344</v>
      </c>
      <c r="J16" s="31">
        <f t="shared" si="1"/>
        <v>1385</v>
      </c>
      <c r="K16" s="31">
        <f t="shared" si="1"/>
        <v>1440</v>
      </c>
      <c r="L16" s="31">
        <f t="shared" si="1"/>
        <v>1532</v>
      </c>
      <c r="M16" s="31">
        <f t="shared" si="1"/>
        <v>1572</v>
      </c>
      <c r="N16" s="31">
        <f aca="true" t="shared" si="2" ref="N16:T16">SUM(N5:N15)</f>
        <v>1382</v>
      </c>
      <c r="O16" s="37">
        <f t="shared" si="2"/>
        <v>1420</v>
      </c>
      <c r="P16" s="38">
        <f t="shared" si="2"/>
        <v>1428</v>
      </c>
      <c r="Q16" s="31">
        <f t="shared" si="2"/>
        <v>1452</v>
      </c>
      <c r="R16" s="31">
        <f t="shared" si="2"/>
        <v>1462</v>
      </c>
      <c r="S16" s="31">
        <f t="shared" si="2"/>
        <v>1478</v>
      </c>
      <c r="T16" s="39">
        <f t="shared" si="2"/>
        <v>1461</v>
      </c>
      <c r="U16" s="34">
        <f t="shared" si="0"/>
        <v>348</v>
      </c>
    </row>
    <row r="17" spans="1:3" ht="19.5" customHeight="1">
      <c r="A17" s="118" t="s">
        <v>43</v>
      </c>
      <c r="B17" s="118"/>
      <c r="C17" s="118"/>
    </row>
    <row r="18" spans="1:3" ht="19.5" customHeight="1">
      <c r="A18" s="40"/>
      <c r="B18" s="40"/>
      <c r="C18" s="40"/>
    </row>
    <row r="19" spans="1:21" s="2" customFormat="1" ht="19.5" customHeight="1">
      <c r="A19" s="119" t="s">
        <v>79</v>
      </c>
      <c r="B19" s="119"/>
      <c r="C19" s="119"/>
      <c r="D19" s="3"/>
      <c r="E19" s="3"/>
      <c r="F19" s="3"/>
      <c r="G19" s="120" t="s">
        <v>75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 ht="15" customHeight="1">
      <c r="A20" s="107" t="s">
        <v>0</v>
      </c>
      <c r="B20" s="108"/>
      <c r="C20" s="19" t="s">
        <v>22</v>
      </c>
      <c r="D20" s="19" t="s">
        <v>1</v>
      </c>
      <c r="E20" s="19" t="s">
        <v>23</v>
      </c>
      <c r="F20" s="18" t="s">
        <v>24</v>
      </c>
      <c r="G20" s="18" t="s">
        <v>18</v>
      </c>
      <c r="H20" s="20" t="s">
        <v>20</v>
      </c>
      <c r="I20" s="14" t="s">
        <v>44</v>
      </c>
      <c r="J20" s="14" t="s">
        <v>47</v>
      </c>
      <c r="K20" s="14" t="s">
        <v>50</v>
      </c>
      <c r="L20" s="14" t="s">
        <v>64</v>
      </c>
      <c r="M20" s="20" t="s">
        <v>67</v>
      </c>
      <c r="N20" s="21" t="s">
        <v>70</v>
      </c>
      <c r="O20" s="20" t="s">
        <v>76</v>
      </c>
      <c r="P20" s="21" t="s">
        <v>86</v>
      </c>
      <c r="Q20" s="14" t="s">
        <v>91</v>
      </c>
      <c r="R20" s="20" t="s">
        <v>93</v>
      </c>
      <c r="S20" s="96" t="s">
        <v>96</v>
      </c>
      <c r="T20" s="101" t="s">
        <v>97</v>
      </c>
      <c r="U20" s="111" t="s">
        <v>17</v>
      </c>
    </row>
    <row r="21" spans="1:21" ht="15" customHeight="1">
      <c r="A21" s="109"/>
      <c r="B21" s="110"/>
      <c r="C21" s="22" t="s">
        <v>40</v>
      </c>
      <c r="D21" s="22" t="s">
        <v>15</v>
      </c>
      <c r="E21" s="22" t="s">
        <v>26</v>
      </c>
      <c r="F21" s="22" t="s">
        <v>26</v>
      </c>
      <c r="G21" s="23" t="s">
        <v>15</v>
      </c>
      <c r="H21" s="41" t="s">
        <v>27</v>
      </c>
      <c r="I21" s="24" t="s">
        <v>46</v>
      </c>
      <c r="J21" s="25" t="s">
        <v>51</v>
      </c>
      <c r="K21" s="15" t="s">
        <v>46</v>
      </c>
      <c r="L21" s="15" t="s">
        <v>46</v>
      </c>
      <c r="M21" s="25" t="s">
        <v>46</v>
      </c>
      <c r="N21" s="26" t="s">
        <v>46</v>
      </c>
      <c r="O21" s="25" t="s">
        <v>46</v>
      </c>
      <c r="P21" s="26" t="s">
        <v>46</v>
      </c>
      <c r="Q21" s="15" t="s">
        <v>51</v>
      </c>
      <c r="R21" s="25" t="s">
        <v>46</v>
      </c>
      <c r="S21" s="97" t="s">
        <v>46</v>
      </c>
      <c r="T21" s="102" t="s">
        <v>45</v>
      </c>
      <c r="U21" s="112"/>
    </row>
    <row r="22" spans="1:21" ht="19.5" customHeight="1">
      <c r="A22" s="27" t="s">
        <v>28</v>
      </c>
      <c r="B22" s="42" t="s">
        <v>48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4">
        <v>1</v>
      </c>
      <c r="K22" s="45">
        <v>5</v>
      </c>
      <c r="L22" s="46">
        <v>6</v>
      </c>
      <c r="M22" s="47">
        <v>7</v>
      </c>
      <c r="N22" s="48">
        <v>11</v>
      </c>
      <c r="O22" s="47">
        <v>11</v>
      </c>
      <c r="P22" s="48">
        <v>12</v>
      </c>
      <c r="Q22" s="49">
        <v>13</v>
      </c>
      <c r="R22" s="47">
        <v>13</v>
      </c>
      <c r="S22" s="95">
        <v>13</v>
      </c>
      <c r="T22" s="103">
        <v>14</v>
      </c>
      <c r="U22" s="34">
        <f aca="true" t="shared" si="3" ref="U22:U27">T22-C22</f>
        <v>14</v>
      </c>
    </row>
    <row r="23" spans="1:21" ht="19.5" customHeight="1">
      <c r="A23" s="27" t="s">
        <v>29</v>
      </c>
      <c r="B23" s="50" t="s">
        <v>16</v>
      </c>
      <c r="C23" s="51">
        <v>0</v>
      </c>
      <c r="D23" s="52">
        <v>0</v>
      </c>
      <c r="E23" s="52">
        <v>0</v>
      </c>
      <c r="F23" s="53">
        <v>0</v>
      </c>
      <c r="G23" s="53">
        <v>1</v>
      </c>
      <c r="H23" s="54">
        <v>1</v>
      </c>
      <c r="I23" s="55">
        <v>2</v>
      </c>
      <c r="J23" s="44">
        <v>2</v>
      </c>
      <c r="K23" s="56">
        <v>4</v>
      </c>
      <c r="L23" s="55">
        <v>5</v>
      </c>
      <c r="M23" s="57">
        <v>5</v>
      </c>
      <c r="N23" s="58">
        <v>6</v>
      </c>
      <c r="O23" s="57">
        <v>7</v>
      </c>
      <c r="P23" s="58">
        <v>7</v>
      </c>
      <c r="Q23" s="59">
        <v>7</v>
      </c>
      <c r="R23" s="57">
        <v>6</v>
      </c>
      <c r="S23" s="98">
        <v>6</v>
      </c>
      <c r="T23" s="104">
        <v>5</v>
      </c>
      <c r="U23" s="34">
        <f t="shared" si="3"/>
        <v>5</v>
      </c>
    </row>
    <row r="24" spans="1:21" ht="19.5" customHeight="1">
      <c r="A24" s="27" t="s">
        <v>30</v>
      </c>
      <c r="B24" s="50" t="s">
        <v>74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8">
        <v>211</v>
      </c>
      <c r="O24" s="57">
        <v>208</v>
      </c>
      <c r="P24" s="58">
        <v>212</v>
      </c>
      <c r="Q24" s="59">
        <v>211</v>
      </c>
      <c r="R24" s="57">
        <v>215</v>
      </c>
      <c r="S24" s="98">
        <v>212</v>
      </c>
      <c r="T24" s="104">
        <v>212</v>
      </c>
      <c r="U24" s="34">
        <f t="shared" si="3"/>
        <v>212</v>
      </c>
    </row>
    <row r="25" spans="1:21" ht="19.5" customHeight="1">
      <c r="A25" s="27" t="s">
        <v>32</v>
      </c>
      <c r="B25" s="42" t="s">
        <v>13</v>
      </c>
      <c r="C25" s="43">
        <v>0</v>
      </c>
      <c r="D25" s="60">
        <v>17</v>
      </c>
      <c r="E25" s="60">
        <v>28</v>
      </c>
      <c r="F25" s="61">
        <v>37</v>
      </c>
      <c r="G25" s="61">
        <v>39</v>
      </c>
      <c r="H25" s="44">
        <v>48</v>
      </c>
      <c r="I25" s="46">
        <v>62</v>
      </c>
      <c r="J25" s="46">
        <v>64</v>
      </c>
      <c r="K25" s="46">
        <v>67</v>
      </c>
      <c r="L25" s="46">
        <v>69</v>
      </c>
      <c r="M25" s="47">
        <v>72</v>
      </c>
      <c r="N25" s="48">
        <v>70</v>
      </c>
      <c r="O25" s="47">
        <v>72</v>
      </c>
      <c r="P25" s="48">
        <v>74</v>
      </c>
      <c r="Q25" s="49">
        <v>74</v>
      </c>
      <c r="R25" s="47">
        <v>72</v>
      </c>
      <c r="S25" s="95">
        <v>68</v>
      </c>
      <c r="T25" s="103">
        <v>69</v>
      </c>
      <c r="U25" s="34">
        <f t="shared" si="3"/>
        <v>69</v>
      </c>
    </row>
    <row r="26" spans="1:21" ht="19.5" customHeight="1">
      <c r="A26" s="27" t="s">
        <v>33</v>
      </c>
      <c r="B26" s="42" t="s">
        <v>14</v>
      </c>
      <c r="C26" s="43">
        <v>0</v>
      </c>
      <c r="D26" s="60">
        <v>3</v>
      </c>
      <c r="E26" s="60">
        <v>11</v>
      </c>
      <c r="F26" s="61">
        <v>29</v>
      </c>
      <c r="G26" s="61">
        <v>30</v>
      </c>
      <c r="H26" s="44">
        <v>32</v>
      </c>
      <c r="I26" s="46">
        <v>52</v>
      </c>
      <c r="J26" s="46">
        <v>57</v>
      </c>
      <c r="K26" s="46">
        <v>63</v>
      </c>
      <c r="L26" s="46">
        <v>68</v>
      </c>
      <c r="M26" s="47">
        <v>78</v>
      </c>
      <c r="N26" s="48">
        <v>81</v>
      </c>
      <c r="O26" s="47">
        <v>83</v>
      </c>
      <c r="P26" s="48">
        <v>84</v>
      </c>
      <c r="Q26" s="49">
        <v>85</v>
      </c>
      <c r="R26" s="47">
        <v>83</v>
      </c>
      <c r="S26" s="95">
        <v>83</v>
      </c>
      <c r="T26" s="103">
        <v>83</v>
      </c>
      <c r="U26" s="34">
        <f t="shared" si="3"/>
        <v>83</v>
      </c>
    </row>
    <row r="27" spans="1:21" ht="15" customHeight="1">
      <c r="A27" s="107" t="s">
        <v>34</v>
      </c>
      <c r="B27" s="122" t="s">
        <v>41</v>
      </c>
      <c r="C27" s="124">
        <v>53</v>
      </c>
      <c r="D27" s="124">
        <v>57</v>
      </c>
      <c r="E27" s="124">
        <v>67</v>
      </c>
      <c r="F27" s="124">
        <v>75</v>
      </c>
      <c r="G27" s="139">
        <v>83</v>
      </c>
      <c r="H27" s="137">
        <v>90</v>
      </c>
      <c r="I27" s="133">
        <v>115</v>
      </c>
      <c r="J27" s="133">
        <v>118</v>
      </c>
      <c r="K27" s="133">
        <v>136</v>
      </c>
      <c r="L27" s="133">
        <v>147</v>
      </c>
      <c r="M27" s="129">
        <v>156</v>
      </c>
      <c r="N27" s="127">
        <v>166</v>
      </c>
      <c r="O27" s="129">
        <v>173</v>
      </c>
      <c r="P27" s="131">
        <v>177</v>
      </c>
      <c r="Q27" s="127">
        <v>181</v>
      </c>
      <c r="R27" s="143">
        <v>187</v>
      </c>
      <c r="S27" s="135">
        <v>187</v>
      </c>
      <c r="T27" s="145">
        <v>187</v>
      </c>
      <c r="U27" s="141">
        <f t="shared" si="3"/>
        <v>134</v>
      </c>
    </row>
    <row r="28" spans="1:21" ht="15" customHeight="1">
      <c r="A28" s="121"/>
      <c r="B28" s="123"/>
      <c r="C28" s="125"/>
      <c r="D28" s="125"/>
      <c r="E28" s="126"/>
      <c r="F28" s="125"/>
      <c r="G28" s="140"/>
      <c r="H28" s="138"/>
      <c r="I28" s="134"/>
      <c r="J28" s="134"/>
      <c r="K28" s="134"/>
      <c r="L28" s="134"/>
      <c r="M28" s="130"/>
      <c r="N28" s="128"/>
      <c r="O28" s="130"/>
      <c r="P28" s="132"/>
      <c r="Q28" s="128"/>
      <c r="R28" s="144"/>
      <c r="S28" s="136"/>
      <c r="T28" s="146"/>
      <c r="U28" s="142"/>
    </row>
    <row r="29" spans="1:21" ht="19.5" customHeight="1">
      <c r="A29" s="107" t="s">
        <v>35</v>
      </c>
      <c r="B29" s="122" t="s">
        <v>69</v>
      </c>
      <c r="C29" s="71">
        <v>0</v>
      </c>
      <c r="D29" s="62">
        <v>0</v>
      </c>
      <c r="E29" s="62">
        <v>1</v>
      </c>
      <c r="F29" s="62">
        <v>2</v>
      </c>
      <c r="G29" s="63">
        <v>3</v>
      </c>
      <c r="H29" s="64">
        <v>3</v>
      </c>
      <c r="I29" s="65">
        <v>9</v>
      </c>
      <c r="J29" s="64">
        <v>10</v>
      </c>
      <c r="K29" s="72">
        <v>11</v>
      </c>
      <c r="L29" s="65">
        <v>19</v>
      </c>
      <c r="M29" s="66">
        <v>24</v>
      </c>
      <c r="N29" s="68">
        <v>26</v>
      </c>
      <c r="O29" s="66">
        <v>29</v>
      </c>
      <c r="P29" s="68">
        <v>29</v>
      </c>
      <c r="Q29" s="67">
        <v>30</v>
      </c>
      <c r="R29" s="66">
        <v>30</v>
      </c>
      <c r="S29" s="93">
        <v>30</v>
      </c>
      <c r="T29" s="105">
        <v>30</v>
      </c>
      <c r="U29" s="69">
        <f>T29-C29</f>
        <v>30</v>
      </c>
    </row>
    <row r="30" spans="1:21" ht="19.5" customHeight="1">
      <c r="A30" s="121"/>
      <c r="B30" s="123"/>
      <c r="C30" s="52"/>
      <c r="D30" s="52"/>
      <c r="E30" s="73">
        <v>25</v>
      </c>
      <c r="F30" s="73">
        <v>45</v>
      </c>
      <c r="G30" s="74">
        <v>65</v>
      </c>
      <c r="H30" s="75">
        <v>65</v>
      </c>
      <c r="I30" s="76">
        <v>185</v>
      </c>
      <c r="J30" s="76">
        <v>214</v>
      </c>
      <c r="K30" s="76">
        <v>247</v>
      </c>
      <c r="L30" s="76">
        <v>428</v>
      </c>
      <c r="M30" s="77" t="s">
        <v>68</v>
      </c>
      <c r="N30" s="78" t="s">
        <v>72</v>
      </c>
      <c r="O30" s="77">
        <v>690</v>
      </c>
      <c r="P30" s="78">
        <v>716</v>
      </c>
      <c r="Q30" s="79">
        <v>745</v>
      </c>
      <c r="R30" s="77">
        <v>754</v>
      </c>
      <c r="S30" s="94">
        <v>754</v>
      </c>
      <c r="T30" s="106">
        <v>754</v>
      </c>
      <c r="U30" s="80">
        <f>T30-C30</f>
        <v>754</v>
      </c>
    </row>
    <row r="31" spans="1:21" ht="19.5" customHeight="1">
      <c r="A31" s="70" t="s">
        <v>36</v>
      </c>
      <c r="B31" s="50" t="s">
        <v>49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55">
        <v>0</v>
      </c>
      <c r="K31" s="46">
        <v>0</v>
      </c>
      <c r="L31" s="46">
        <v>0</v>
      </c>
      <c r="M31" s="47">
        <v>1</v>
      </c>
      <c r="N31" s="48">
        <v>3</v>
      </c>
      <c r="O31" s="47">
        <v>5</v>
      </c>
      <c r="P31" s="48">
        <v>6</v>
      </c>
      <c r="Q31" s="49">
        <v>6</v>
      </c>
      <c r="R31" s="47">
        <v>9</v>
      </c>
      <c r="S31" s="95">
        <v>9</v>
      </c>
      <c r="T31" s="103">
        <v>12</v>
      </c>
      <c r="U31" s="34">
        <f>T31-C31</f>
        <v>12</v>
      </c>
    </row>
    <row r="32" spans="1:21" ht="19.5" customHeight="1">
      <c r="A32" s="27"/>
      <c r="B32" s="81" t="s">
        <v>42</v>
      </c>
      <c r="C32" s="51">
        <f>SUM(C22:C29)+C31</f>
        <v>53</v>
      </c>
      <c r="D32" s="52">
        <f aca="true" t="shared" si="4" ref="D32:L32">SUM(D22:D29)+D31</f>
        <v>77</v>
      </c>
      <c r="E32" s="52">
        <f t="shared" si="4"/>
        <v>107</v>
      </c>
      <c r="F32" s="53">
        <f t="shared" si="4"/>
        <v>143</v>
      </c>
      <c r="G32" s="53">
        <f t="shared" si="4"/>
        <v>156</v>
      </c>
      <c r="H32" s="54">
        <f t="shared" si="4"/>
        <v>174</v>
      </c>
      <c r="I32" s="55">
        <f t="shared" si="4"/>
        <v>240</v>
      </c>
      <c r="J32" s="55">
        <f t="shared" si="4"/>
        <v>252</v>
      </c>
      <c r="K32" s="55">
        <f t="shared" si="4"/>
        <v>286</v>
      </c>
      <c r="L32" s="55">
        <f t="shared" si="4"/>
        <v>314</v>
      </c>
      <c r="M32" s="54">
        <f aca="true" t="shared" si="5" ref="M32:T32">SUM(M22:M29)+M31</f>
        <v>343</v>
      </c>
      <c r="N32" s="55">
        <f t="shared" si="5"/>
        <v>574</v>
      </c>
      <c r="O32" s="54">
        <f t="shared" si="5"/>
        <v>588</v>
      </c>
      <c r="P32" s="56">
        <f t="shared" si="5"/>
        <v>601</v>
      </c>
      <c r="Q32" s="46">
        <f t="shared" si="5"/>
        <v>607</v>
      </c>
      <c r="R32" s="46">
        <f t="shared" si="5"/>
        <v>615</v>
      </c>
      <c r="S32" s="46">
        <f t="shared" si="5"/>
        <v>608</v>
      </c>
      <c r="T32" s="82">
        <f t="shared" si="5"/>
        <v>612</v>
      </c>
      <c r="U32" s="34">
        <f>T32-C32</f>
        <v>559</v>
      </c>
    </row>
    <row r="33" spans="1:20" s="1" customFormat="1" ht="19.5" customHeight="1">
      <c r="A33" s="118" t="s">
        <v>43</v>
      </c>
      <c r="B33" s="118"/>
      <c r="C33" s="11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1" customFormat="1" ht="19.5" customHeight="1">
      <c r="A34" s="40"/>
      <c r="B34" s="40"/>
      <c r="C34" s="4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19.5" customHeight="1">
      <c r="A35" s="40" t="s">
        <v>80</v>
      </c>
      <c r="B35" s="40"/>
      <c r="C35" s="40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6.5" customHeight="1"/>
    <row r="45" ht="19.5" customHeight="1">
      <c r="A45" s="84" t="s">
        <v>84</v>
      </c>
    </row>
    <row r="46" ht="19.5" customHeight="1"/>
  </sheetData>
  <sheetProtection selectLockedCells="1"/>
  <mergeCells count="33">
    <mergeCell ref="S27:S28"/>
    <mergeCell ref="N27:N28"/>
    <mergeCell ref="H27:H28"/>
    <mergeCell ref="O27:O28"/>
    <mergeCell ref="G27:G28"/>
    <mergeCell ref="U27:U28"/>
    <mergeCell ref="R27:R28"/>
    <mergeCell ref="T27:T28"/>
    <mergeCell ref="A29:A30"/>
    <mergeCell ref="B29:B30"/>
    <mergeCell ref="F27:F28"/>
    <mergeCell ref="M27:M28"/>
    <mergeCell ref="P27:P28"/>
    <mergeCell ref="A33:C33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Q27:Q28"/>
    <mergeCell ref="A20:B21"/>
    <mergeCell ref="U20:U21"/>
    <mergeCell ref="A2:C2"/>
    <mergeCell ref="G2:U2"/>
    <mergeCell ref="A3:B4"/>
    <mergeCell ref="U3:U4"/>
    <mergeCell ref="A17:C17"/>
    <mergeCell ref="A19:C19"/>
    <mergeCell ref="G19:U19"/>
  </mergeCells>
  <printOptions/>
  <pageMargins left="0.984251968503937" right="0.1968503937007874" top="0.3937007874015748" bottom="0.3937007874015748" header="0" footer="0"/>
  <pageSetup fitToHeight="1" fitToWidth="1" horizontalDpi="600" verticalDpi="6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L11"/>
  <sheetViews>
    <sheetView showGridLines="0" zoomScale="120" zoomScaleNormal="120" zoomScaleSheetLayoutView="85" workbookViewId="0" topLeftCell="A1">
      <selection activeCell="AA25" sqref="AA25:AA26"/>
    </sheetView>
  </sheetViews>
  <sheetFormatPr defaultColWidth="9.00390625" defaultRowHeight="12.75"/>
  <cols>
    <col min="1" max="1" width="21.375" style="8" customWidth="1"/>
    <col min="2" max="2" width="5.75390625" style="8" customWidth="1"/>
    <col min="3" max="3" width="6.75390625" style="8" customWidth="1"/>
    <col min="4" max="4" width="5.75390625" style="8" customWidth="1"/>
    <col min="5" max="5" width="6.75390625" style="8" customWidth="1"/>
    <col min="6" max="6" width="5.75390625" style="8" customWidth="1"/>
    <col min="7" max="7" width="6.75390625" style="8" customWidth="1"/>
    <col min="8" max="8" width="5.75390625" style="8" customWidth="1"/>
    <col min="9" max="9" width="6.75390625" style="8" customWidth="1"/>
    <col min="10" max="10" width="5.75390625" style="8" customWidth="1"/>
    <col min="11" max="11" width="6.75390625" style="8" customWidth="1"/>
    <col min="12" max="12" width="5.75390625" style="8" customWidth="1"/>
    <col min="13" max="13" width="6.75390625" style="8" customWidth="1"/>
    <col min="14" max="14" width="5.75390625" style="8" customWidth="1"/>
    <col min="15" max="15" width="6.75390625" style="8" customWidth="1"/>
    <col min="16" max="16" width="5.75390625" style="8" customWidth="1"/>
    <col min="17" max="17" width="6.75390625" style="8" customWidth="1"/>
    <col min="18" max="18" width="5.75390625" style="8" customWidth="1"/>
    <col min="19" max="19" width="6.75390625" style="8" customWidth="1"/>
    <col min="20" max="20" width="5.75390625" style="8" customWidth="1"/>
    <col min="21" max="21" width="6.75390625" style="8" customWidth="1"/>
    <col min="22" max="22" width="5.75390625" style="8" customWidth="1"/>
    <col min="23" max="23" width="6.75390625" style="8" customWidth="1"/>
    <col min="24" max="24" width="5.75390625" style="8" customWidth="1"/>
    <col min="25" max="25" width="6.75390625" style="8" customWidth="1"/>
    <col min="26" max="26" width="5.75390625" style="8" customWidth="1"/>
    <col min="27" max="27" width="6.75390625" style="8" customWidth="1"/>
    <col min="28" max="28" width="5.75390625" style="8" customWidth="1"/>
    <col min="29" max="29" width="6.75390625" style="8" customWidth="1"/>
    <col min="30" max="30" width="5.75390625" style="8" customWidth="1"/>
    <col min="31" max="31" width="6.75390625" style="8" customWidth="1"/>
    <col min="32" max="32" width="5.75390625" style="8" customWidth="1"/>
    <col min="33" max="33" width="6.75390625" style="8" customWidth="1"/>
    <col min="34" max="34" width="5.75390625" style="8" customWidth="1"/>
    <col min="35" max="35" width="6.75390625" style="8" customWidth="1"/>
    <col min="36" max="36" width="5.75390625" style="8" customWidth="1"/>
    <col min="37" max="37" width="6.75390625" style="8" customWidth="1"/>
    <col min="38" max="38" width="7.75390625" style="8" customWidth="1"/>
    <col min="39" max="16384" width="9.125" style="8" customWidth="1"/>
  </cols>
  <sheetData>
    <row r="2" ht="12.75">
      <c r="A2" s="8" t="s">
        <v>54</v>
      </c>
    </row>
    <row r="4" spans="1:14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6.75" customHeight="1">
      <c r="A5" s="10"/>
      <c r="B5" s="10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</row>
    <row r="6" spans="1:38" s="86" customFormat="1" ht="34.5" customHeight="1">
      <c r="A6" s="149" t="s">
        <v>52</v>
      </c>
      <c r="B6" s="147" t="s">
        <v>56</v>
      </c>
      <c r="C6" s="148"/>
      <c r="D6" s="147" t="s">
        <v>57</v>
      </c>
      <c r="E6" s="148"/>
      <c r="F6" s="147" t="s">
        <v>58</v>
      </c>
      <c r="G6" s="148"/>
      <c r="H6" s="147" t="s">
        <v>59</v>
      </c>
      <c r="I6" s="148"/>
      <c r="J6" s="147" t="s">
        <v>60</v>
      </c>
      <c r="K6" s="148"/>
      <c r="L6" s="147" t="s">
        <v>61</v>
      </c>
      <c r="M6" s="148"/>
      <c r="N6" s="147" t="s">
        <v>62</v>
      </c>
      <c r="O6" s="148"/>
      <c r="P6" s="147" t="s">
        <v>63</v>
      </c>
      <c r="Q6" s="148"/>
      <c r="R6" s="147" t="s">
        <v>65</v>
      </c>
      <c r="S6" s="148"/>
      <c r="T6" s="147" t="s">
        <v>66</v>
      </c>
      <c r="U6" s="148"/>
      <c r="V6" s="147" t="s">
        <v>73</v>
      </c>
      <c r="W6" s="148"/>
      <c r="X6" s="147" t="s">
        <v>77</v>
      </c>
      <c r="Y6" s="148"/>
      <c r="Z6" s="147" t="s">
        <v>90</v>
      </c>
      <c r="AA6" s="148"/>
      <c r="AB6" s="147" t="s">
        <v>92</v>
      </c>
      <c r="AC6" s="148"/>
      <c r="AD6" s="147" t="s">
        <v>94</v>
      </c>
      <c r="AE6" s="148"/>
      <c r="AF6" s="147" t="s">
        <v>95</v>
      </c>
      <c r="AG6" s="148"/>
      <c r="AH6" s="147" t="s">
        <v>98</v>
      </c>
      <c r="AI6" s="148"/>
      <c r="AJ6" s="147" t="s">
        <v>99</v>
      </c>
      <c r="AK6" s="148"/>
      <c r="AL6" s="85" t="s">
        <v>53</v>
      </c>
    </row>
    <row r="7" spans="1:38" s="86" customFormat="1" ht="24.75" customHeight="1">
      <c r="A7" s="150"/>
      <c r="B7" s="11" t="s">
        <v>55</v>
      </c>
      <c r="C7" s="11" t="s">
        <v>85</v>
      </c>
      <c r="D7" s="11" t="s">
        <v>55</v>
      </c>
      <c r="E7" s="11" t="s">
        <v>85</v>
      </c>
      <c r="F7" s="11" t="s">
        <v>55</v>
      </c>
      <c r="G7" s="11" t="s">
        <v>85</v>
      </c>
      <c r="H7" s="11" t="s">
        <v>55</v>
      </c>
      <c r="I7" s="11" t="s">
        <v>85</v>
      </c>
      <c r="J7" s="11" t="s">
        <v>55</v>
      </c>
      <c r="K7" s="11" t="s">
        <v>85</v>
      </c>
      <c r="L7" s="11" t="s">
        <v>55</v>
      </c>
      <c r="M7" s="11" t="s">
        <v>85</v>
      </c>
      <c r="N7" s="11" t="s">
        <v>55</v>
      </c>
      <c r="O7" s="11" t="s">
        <v>85</v>
      </c>
      <c r="P7" s="11" t="s">
        <v>55</v>
      </c>
      <c r="Q7" s="11" t="s">
        <v>85</v>
      </c>
      <c r="R7" s="11" t="s">
        <v>55</v>
      </c>
      <c r="S7" s="11" t="s">
        <v>85</v>
      </c>
      <c r="T7" s="11" t="s">
        <v>55</v>
      </c>
      <c r="U7" s="11" t="s">
        <v>85</v>
      </c>
      <c r="V7" s="11" t="s">
        <v>55</v>
      </c>
      <c r="W7" s="11" t="s">
        <v>85</v>
      </c>
      <c r="X7" s="11" t="s">
        <v>55</v>
      </c>
      <c r="Y7" s="11" t="s">
        <v>85</v>
      </c>
      <c r="Z7" s="11" t="s">
        <v>55</v>
      </c>
      <c r="AA7" s="11" t="s">
        <v>85</v>
      </c>
      <c r="AB7" s="11" t="s">
        <v>55</v>
      </c>
      <c r="AC7" s="11" t="s">
        <v>85</v>
      </c>
      <c r="AD7" s="11" t="s">
        <v>55</v>
      </c>
      <c r="AE7" s="11" t="s">
        <v>85</v>
      </c>
      <c r="AF7" s="11" t="s">
        <v>55</v>
      </c>
      <c r="AG7" s="11" t="s">
        <v>85</v>
      </c>
      <c r="AH7" s="11" t="s">
        <v>55</v>
      </c>
      <c r="AI7" s="11" t="s">
        <v>85</v>
      </c>
      <c r="AJ7" s="11" t="s">
        <v>55</v>
      </c>
      <c r="AK7" s="11" t="s">
        <v>85</v>
      </c>
      <c r="AL7" s="11" t="s">
        <v>85</v>
      </c>
    </row>
    <row r="8" spans="1:38" s="86" customFormat="1" ht="22.5" customHeight="1">
      <c r="A8" s="88" t="s">
        <v>82</v>
      </c>
      <c r="B8" s="11">
        <v>63</v>
      </c>
      <c r="C8" s="89">
        <v>4850</v>
      </c>
      <c r="D8" s="11">
        <v>66</v>
      </c>
      <c r="E8" s="89">
        <v>5140</v>
      </c>
      <c r="F8" s="11">
        <v>67</v>
      </c>
      <c r="G8" s="89">
        <v>5190</v>
      </c>
      <c r="H8" s="11">
        <v>69</v>
      </c>
      <c r="I8" s="89">
        <v>5280</v>
      </c>
      <c r="J8" s="11">
        <v>70</v>
      </c>
      <c r="K8" s="89">
        <v>5317</v>
      </c>
      <c r="L8" s="11">
        <v>70</v>
      </c>
      <c r="M8" s="89">
        <v>5317</v>
      </c>
      <c r="N8" s="11">
        <v>76</v>
      </c>
      <c r="O8" s="89">
        <v>5481</v>
      </c>
      <c r="P8" s="11">
        <v>77</v>
      </c>
      <c r="Q8" s="89">
        <v>5530</v>
      </c>
      <c r="R8" s="11">
        <v>79</v>
      </c>
      <c r="S8" s="89">
        <v>5575</v>
      </c>
      <c r="T8" s="90">
        <v>102</v>
      </c>
      <c r="U8" s="90">
        <v>5744</v>
      </c>
      <c r="V8" s="12">
        <v>107</v>
      </c>
      <c r="W8" s="12">
        <v>5921</v>
      </c>
      <c r="X8" s="12">
        <v>109</v>
      </c>
      <c r="Y8" s="12">
        <v>5955</v>
      </c>
      <c r="Z8" s="12">
        <v>112</v>
      </c>
      <c r="AA8" s="12">
        <v>6042</v>
      </c>
      <c r="AB8" s="12">
        <v>114</v>
      </c>
      <c r="AC8" s="12">
        <v>6153</v>
      </c>
      <c r="AD8" s="12">
        <v>116</v>
      </c>
      <c r="AE8" s="12">
        <v>6242</v>
      </c>
      <c r="AF8" s="12">
        <v>116</v>
      </c>
      <c r="AG8" s="12">
        <v>6251</v>
      </c>
      <c r="AH8" s="12">
        <v>116</v>
      </c>
      <c r="AI8" s="12">
        <v>6251</v>
      </c>
      <c r="AJ8" s="12">
        <v>116</v>
      </c>
      <c r="AK8" s="12">
        <v>6251</v>
      </c>
      <c r="AL8" s="91">
        <f>AK8-C8</f>
        <v>1401</v>
      </c>
    </row>
    <row r="9" spans="1:38" s="86" customFormat="1" ht="22.5" customHeight="1">
      <c r="A9" s="88" t="s">
        <v>83</v>
      </c>
      <c r="B9" s="11">
        <v>43</v>
      </c>
      <c r="C9" s="89">
        <v>4055</v>
      </c>
      <c r="D9" s="11">
        <v>43</v>
      </c>
      <c r="E9" s="89">
        <v>4055</v>
      </c>
      <c r="F9" s="11">
        <v>43</v>
      </c>
      <c r="G9" s="89">
        <v>4055</v>
      </c>
      <c r="H9" s="11">
        <v>43</v>
      </c>
      <c r="I9" s="89">
        <v>4064</v>
      </c>
      <c r="J9" s="11">
        <v>46</v>
      </c>
      <c r="K9" s="89">
        <v>4222</v>
      </c>
      <c r="L9" s="11">
        <v>46</v>
      </c>
      <c r="M9" s="89">
        <v>4222</v>
      </c>
      <c r="N9" s="11">
        <v>47</v>
      </c>
      <c r="O9" s="89">
        <v>4267</v>
      </c>
      <c r="P9" s="11">
        <v>47</v>
      </c>
      <c r="Q9" s="89">
        <v>4267</v>
      </c>
      <c r="R9" s="11">
        <v>49</v>
      </c>
      <c r="S9" s="89">
        <v>4457</v>
      </c>
      <c r="T9" s="90">
        <v>48</v>
      </c>
      <c r="U9" s="90">
        <v>4482</v>
      </c>
      <c r="V9" s="12">
        <v>48</v>
      </c>
      <c r="W9" s="12">
        <v>4482</v>
      </c>
      <c r="X9" s="12">
        <v>48</v>
      </c>
      <c r="Y9" s="12">
        <v>4482</v>
      </c>
      <c r="Z9" s="12">
        <v>48</v>
      </c>
      <c r="AA9" s="12">
        <v>4490</v>
      </c>
      <c r="AB9" s="12">
        <v>48</v>
      </c>
      <c r="AC9" s="12">
        <v>4490</v>
      </c>
      <c r="AD9" s="12">
        <v>47</v>
      </c>
      <c r="AE9" s="12">
        <v>4390</v>
      </c>
      <c r="AF9" s="12">
        <v>46</v>
      </c>
      <c r="AG9" s="12">
        <v>4270</v>
      </c>
      <c r="AH9" s="12">
        <v>46</v>
      </c>
      <c r="AI9" s="12">
        <v>4290</v>
      </c>
      <c r="AJ9" s="12">
        <v>46</v>
      </c>
      <c r="AK9" s="12">
        <v>4222</v>
      </c>
      <c r="AL9" s="91">
        <f>AK9-C9</f>
        <v>167</v>
      </c>
    </row>
    <row r="10" spans="1:38" s="86" customFormat="1" ht="22.5" customHeight="1">
      <c r="A10" s="88" t="s">
        <v>87</v>
      </c>
      <c r="B10" s="11" t="s">
        <v>88</v>
      </c>
      <c r="C10" s="89" t="s">
        <v>89</v>
      </c>
      <c r="D10" s="11" t="s">
        <v>88</v>
      </c>
      <c r="E10" s="89" t="s">
        <v>89</v>
      </c>
      <c r="F10" s="11" t="s">
        <v>88</v>
      </c>
      <c r="G10" s="89" t="s">
        <v>89</v>
      </c>
      <c r="H10" s="11" t="s">
        <v>88</v>
      </c>
      <c r="I10" s="89" t="s">
        <v>89</v>
      </c>
      <c r="J10" s="11" t="s">
        <v>88</v>
      </c>
      <c r="K10" s="89" t="s">
        <v>89</v>
      </c>
      <c r="L10" s="11" t="s">
        <v>88</v>
      </c>
      <c r="M10" s="89" t="s">
        <v>89</v>
      </c>
      <c r="N10" s="11" t="s">
        <v>88</v>
      </c>
      <c r="O10" s="89" t="s">
        <v>89</v>
      </c>
      <c r="P10" s="11" t="s">
        <v>88</v>
      </c>
      <c r="Q10" s="89" t="s">
        <v>89</v>
      </c>
      <c r="R10" s="11" t="s">
        <v>88</v>
      </c>
      <c r="S10" s="89" t="s">
        <v>89</v>
      </c>
      <c r="T10" s="11" t="s">
        <v>88</v>
      </c>
      <c r="U10" s="89" t="s">
        <v>89</v>
      </c>
      <c r="V10" s="11" t="s">
        <v>88</v>
      </c>
      <c r="W10" s="89" t="s">
        <v>89</v>
      </c>
      <c r="X10" s="11" t="s">
        <v>88</v>
      </c>
      <c r="Y10" s="89" t="s">
        <v>89</v>
      </c>
      <c r="Z10" s="11" t="s">
        <v>88</v>
      </c>
      <c r="AA10" s="89" t="s">
        <v>89</v>
      </c>
      <c r="AB10" s="12">
        <v>9</v>
      </c>
      <c r="AC10" s="12">
        <v>598</v>
      </c>
      <c r="AD10" s="12">
        <v>19</v>
      </c>
      <c r="AE10" s="12">
        <v>1158</v>
      </c>
      <c r="AF10" s="12">
        <v>24</v>
      </c>
      <c r="AG10" s="12">
        <v>1452</v>
      </c>
      <c r="AH10" s="12">
        <v>25</v>
      </c>
      <c r="AI10" s="12">
        <v>1558</v>
      </c>
      <c r="AJ10" s="12">
        <v>39</v>
      </c>
      <c r="AK10" s="12">
        <v>1717</v>
      </c>
      <c r="AL10" s="91">
        <f>AK10</f>
        <v>1717</v>
      </c>
    </row>
    <row r="11" spans="1:38" s="86" customFormat="1" ht="22.5" customHeight="1">
      <c r="A11" s="87" t="s">
        <v>81</v>
      </c>
      <c r="B11" s="13">
        <f aca="true" t="shared" si="0" ref="B11:AK11">SUM(B8:B10)</f>
        <v>106</v>
      </c>
      <c r="C11" s="13">
        <f t="shared" si="0"/>
        <v>8905</v>
      </c>
      <c r="D11" s="13">
        <f t="shared" si="0"/>
        <v>109</v>
      </c>
      <c r="E11" s="13">
        <f t="shared" si="0"/>
        <v>9195</v>
      </c>
      <c r="F11" s="13">
        <f t="shared" si="0"/>
        <v>110</v>
      </c>
      <c r="G11" s="13">
        <f t="shared" si="0"/>
        <v>9245</v>
      </c>
      <c r="H11" s="13">
        <f t="shared" si="0"/>
        <v>112</v>
      </c>
      <c r="I11" s="13">
        <f t="shared" si="0"/>
        <v>9344</v>
      </c>
      <c r="J11" s="13">
        <f t="shared" si="0"/>
        <v>116</v>
      </c>
      <c r="K11" s="13">
        <f t="shared" si="0"/>
        <v>9539</v>
      </c>
      <c r="L11" s="13">
        <f t="shared" si="0"/>
        <v>116</v>
      </c>
      <c r="M11" s="13">
        <f t="shared" si="0"/>
        <v>9539</v>
      </c>
      <c r="N11" s="13">
        <f t="shared" si="0"/>
        <v>123</v>
      </c>
      <c r="O11" s="13">
        <f t="shared" si="0"/>
        <v>9748</v>
      </c>
      <c r="P11" s="13">
        <f t="shared" si="0"/>
        <v>124</v>
      </c>
      <c r="Q11" s="13">
        <f t="shared" si="0"/>
        <v>9797</v>
      </c>
      <c r="R11" s="13">
        <f t="shared" si="0"/>
        <v>128</v>
      </c>
      <c r="S11" s="13">
        <f t="shared" si="0"/>
        <v>10032</v>
      </c>
      <c r="T11" s="92">
        <f t="shared" si="0"/>
        <v>150</v>
      </c>
      <c r="U11" s="92">
        <f t="shared" si="0"/>
        <v>10226</v>
      </c>
      <c r="V11" s="13">
        <f t="shared" si="0"/>
        <v>155</v>
      </c>
      <c r="W11" s="13">
        <f t="shared" si="0"/>
        <v>10403</v>
      </c>
      <c r="X11" s="13">
        <f t="shared" si="0"/>
        <v>157</v>
      </c>
      <c r="Y11" s="13">
        <f t="shared" si="0"/>
        <v>10437</v>
      </c>
      <c r="Z11" s="13">
        <f t="shared" si="0"/>
        <v>160</v>
      </c>
      <c r="AA11" s="13">
        <f t="shared" si="0"/>
        <v>10532</v>
      </c>
      <c r="AB11" s="13">
        <f t="shared" si="0"/>
        <v>171</v>
      </c>
      <c r="AC11" s="13">
        <f t="shared" si="0"/>
        <v>11241</v>
      </c>
      <c r="AD11" s="13">
        <f t="shared" si="0"/>
        <v>182</v>
      </c>
      <c r="AE11" s="13">
        <f t="shared" si="0"/>
        <v>11790</v>
      </c>
      <c r="AF11" s="13">
        <f t="shared" si="0"/>
        <v>186</v>
      </c>
      <c r="AG11" s="13">
        <f t="shared" si="0"/>
        <v>11973</v>
      </c>
      <c r="AH11" s="13">
        <f t="shared" si="0"/>
        <v>187</v>
      </c>
      <c r="AI11" s="13">
        <f t="shared" si="0"/>
        <v>12099</v>
      </c>
      <c r="AJ11" s="13">
        <f t="shared" si="0"/>
        <v>201</v>
      </c>
      <c r="AK11" s="13">
        <f t="shared" si="0"/>
        <v>12190</v>
      </c>
      <c r="AL11" s="91">
        <f>AK11-C11</f>
        <v>3285</v>
      </c>
    </row>
  </sheetData>
  <sheetProtection selectLockedCells="1"/>
  <mergeCells count="19">
    <mergeCell ref="A6:A7"/>
    <mergeCell ref="J6:K6"/>
    <mergeCell ref="L6:M6"/>
    <mergeCell ref="N6:O6"/>
    <mergeCell ref="P6:Q6"/>
    <mergeCell ref="R6:S6"/>
    <mergeCell ref="B6:C6"/>
    <mergeCell ref="D6:E6"/>
    <mergeCell ref="F6:G6"/>
    <mergeCell ref="AJ6:AK6"/>
    <mergeCell ref="AF6:AG6"/>
    <mergeCell ref="X6:Y6"/>
    <mergeCell ref="H6:I6"/>
    <mergeCell ref="T6:U6"/>
    <mergeCell ref="V6:W6"/>
    <mergeCell ref="AB6:AC6"/>
    <mergeCell ref="Z6:AA6"/>
    <mergeCell ref="AD6:AE6"/>
    <mergeCell ref="AH6:AI6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2023-03-03T05:23:44Z</cp:lastPrinted>
  <dcterms:created xsi:type="dcterms:W3CDTF">2009-12-11T01:34:18Z</dcterms:created>
  <dcterms:modified xsi:type="dcterms:W3CDTF">2024-04-04T07:37:23Z</dcterms:modified>
  <cp:category/>
  <cp:version/>
  <cp:contentType/>
  <cp:contentStatus/>
</cp:coreProperties>
</file>