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医師会・医療機関送付用\"/>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調査項目!$A$1:$M$145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3" l="1"/>
  <c r="D128" i="3" l="1"/>
  <c r="D124" i="3"/>
  <c r="D120" i="3"/>
  <c r="D116" i="3"/>
  <c r="D112"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J108" i="3" l="1"/>
  <c r="IZ5" i="4" s="1"/>
  <c r="J107" i="3"/>
  <c r="IY5" i="4" s="1"/>
  <c r="J106" i="3"/>
  <c r="IX5" i="4" s="1"/>
  <c r="H108" i="3"/>
  <c r="HD5" i="4" s="1"/>
  <c r="H107" i="3"/>
  <c r="HC5" i="4" s="1"/>
  <c r="H106" i="3"/>
  <c r="HB5" i="4" s="1"/>
  <c r="F108" i="3"/>
  <c r="FH5" i="4" s="1"/>
  <c r="F107" i="3"/>
  <c r="FG5" i="4" s="1"/>
  <c r="F106" i="3"/>
  <c r="FF5" i="4" s="1"/>
  <c r="I108" i="3"/>
  <c r="IV5" i="4" s="1"/>
  <c r="I107" i="3"/>
  <c r="IU5" i="4" s="1"/>
  <c r="I106" i="3"/>
  <c r="IT5" i="4" s="1"/>
  <c r="G108" i="3"/>
  <c r="GZ5" i="4" s="1"/>
  <c r="G107" i="3"/>
  <c r="GY5" i="4" s="1"/>
  <c r="G106" i="3"/>
  <c r="GX5" i="4" s="1"/>
  <c r="E108" i="3"/>
  <c r="FD5" i="4" s="1"/>
  <c r="E107" i="3"/>
  <c r="FC5" i="4" s="1"/>
  <c r="E106" i="3"/>
  <c r="FB5" i="4" s="1"/>
  <c r="E77" i="3"/>
  <c r="G105" i="3" l="1"/>
  <c r="GW5" i="4" s="1"/>
  <c r="I105" i="3"/>
  <c r="IS5" i="4" s="1"/>
  <c r="J105" i="3"/>
  <c r="IW5" i="4" s="1"/>
  <c r="H105" i="3"/>
  <c r="HA5" i="4" s="1"/>
  <c r="F105" i="3"/>
  <c r="FE5" i="4" s="1"/>
  <c r="E105" i="3"/>
  <c r="FA5" i="4" s="1"/>
  <c r="I42" i="3" l="1"/>
  <c r="K42" i="3" l="1"/>
  <c r="G42" i="3"/>
  <c r="E42" i="3"/>
  <c r="J77" i="3"/>
  <c r="I77" i="3"/>
  <c r="EE5" i="4" s="1"/>
  <c r="H77" i="3"/>
  <c r="G77" i="3"/>
  <c r="F77"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H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J125" i="3" l="1"/>
  <c r="KK5" i="4" s="1"/>
  <c r="I125" i="3"/>
  <c r="KG5" i="4" s="1"/>
  <c r="J121" i="3"/>
  <c r="KC5" i="4" s="1"/>
  <c r="I121" i="3"/>
  <c r="JY5" i="4" s="1"/>
  <c r="J117" i="3"/>
  <c r="JU5" i="4" s="1"/>
  <c r="I117" i="3"/>
  <c r="JQ5" i="4" s="1"/>
  <c r="H125" i="3"/>
  <c r="IO5" i="4" s="1"/>
  <c r="G125" i="3"/>
  <c r="IK5" i="4" s="1"/>
  <c r="H121" i="3"/>
  <c r="IG5" i="4" s="1"/>
  <c r="G121" i="3"/>
  <c r="IC5" i="4" s="1"/>
  <c r="H117" i="3"/>
  <c r="HY5" i="4" s="1"/>
  <c r="G117" i="3"/>
  <c r="HU5" i="4" s="1"/>
  <c r="F125" i="3"/>
  <c r="GS5" i="4" s="1"/>
  <c r="E125" i="3"/>
  <c r="GO5" i="4" s="1"/>
  <c r="F121" i="3"/>
  <c r="GK5" i="4" s="1"/>
  <c r="E121" i="3"/>
  <c r="GG5" i="4" s="1"/>
  <c r="F117" i="3"/>
  <c r="GC5" i="4" s="1"/>
  <c r="E117" i="3"/>
  <c r="FY5" i="4" s="1"/>
  <c r="L42" i="3" l="1"/>
  <c r="CD5" i="4" s="1"/>
  <c r="CC5" i="4"/>
  <c r="AO5" i="4"/>
  <c r="H42" i="3"/>
  <c r="AP5" i="4" s="1"/>
  <c r="J42" i="3"/>
  <c r="BJ5" i="4" s="1"/>
  <c r="BI5" i="4"/>
  <c r="U5" i="4"/>
  <c r="DG5" i="4"/>
  <c r="F42" i="3"/>
  <c r="V5" i="4" s="1"/>
  <c r="EK5" i="4" l="1"/>
  <c r="DY5" i="4"/>
  <c r="DS5" i="4"/>
  <c r="DM5" i="4"/>
  <c r="EQ5" i="4" l="1"/>
  <c r="H113" i="3" l="1"/>
  <c r="HQ5" i="4" s="1"/>
  <c r="G113" i="3"/>
  <c r="HM5" i="4" s="1"/>
  <c r="H109" i="3"/>
  <c r="HI5" i="4" s="1"/>
  <c r="G109" i="3"/>
  <c r="HE5" i="4" s="1"/>
  <c r="J113" i="3" l="1"/>
  <c r="JM5" i="4" s="1"/>
  <c r="I113" i="3"/>
  <c r="JI5" i="4" s="1"/>
  <c r="F113" i="3"/>
  <c r="FU5" i="4" s="1"/>
  <c r="E113" i="3"/>
  <c r="FQ5" i="4" s="1"/>
  <c r="J109" i="3"/>
  <c r="JE5" i="4" s="1"/>
  <c r="I109" i="3"/>
  <c r="JA5" i="4" s="1"/>
  <c r="F109" i="3"/>
  <c r="FM5" i="4" s="1"/>
  <c r="E109" i="3"/>
  <c r="FI5" i="4" s="1"/>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<sst xmlns="http://schemas.openxmlformats.org/spreadsheetml/2006/main" count="561" uniqueCount="282">
  <si>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</si>
  <si>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</si>
  <si>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</si>
  <si>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</si>
  <si>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</si>
  <si>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</si>
  <si>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</si>
  <si>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</si>
  <si>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</si>
  <si>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</si>
  <si>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</si>
  <si>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</si>
  <si>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</si>
  <si>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</si>
  <si>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</si>
  <si>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</si>
  <si>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</si>
  <si>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</si>
  <si>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</si>
  <si>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</si>
  <si>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</si>
  <si>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</si>
  <si>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</si>
  <si>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</si>
  <si>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</si>
  <si>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</si>
  <si>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</si>
  <si>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</si>
  <si>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</si>
  <si>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</si>
  <si>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</si>
  <si>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</si>
  <si>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</si>
  <si>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</si>
  <si>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</si>
  <si>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</si>
  <si>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</si>
  <si>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</si>
  <si>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（単位：人/日）</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</si>
  <si>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</si>
  <si>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</si>
  <si>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</si>
  <si>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</si>
  <si>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</si>
  <si>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</si>
  <si>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</si>
  <si>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（参考）新型コロナ実績</t>
    <rPh sb="1" eb="3">
      <t>サンコウ</t>
    </rPh>
    <rPh sb="4" eb="6">
      <t>シンガタ</t>
    </rPh>
    <rPh sb="9" eb="11">
      <t>ジッセキ</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</si>
  <si>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</si>
  <si>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</si>
  <si>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</si>
  <si>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</si>
  <si>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</si>
  <si>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</si>
  <si>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</si>
  <si>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回復患者の転院受入れ及び病床の確保の協定を締結している医療機関に代わっての一般患者の受入れが可能</t>
    <rPh sb="10" eb="11">
      <t>オヨ</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</si>
  <si>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</si>
  <si>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</si>
  <si>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後方支援の対応は不可</t>
    <rPh sb="0" eb="2">
      <t>コウホウ</t>
    </rPh>
    <rPh sb="2" eb="4">
      <t>シエン</t>
    </rPh>
    <rPh sb="5" eb="7">
      <t>タイオウ</t>
    </rPh>
    <rPh sb="8" eb="10">
      <t>フカ</t>
    </rPh>
    <phoneticPr fontId="3"/>
  </si>
  <si>
    <t>⑤　人材派遣</t>
    <phoneticPr fontId="3"/>
  </si>
  <si>
    <t>※感染症予防等業務対応関係者は、感染制御・業務継続支援チームの医療従事者・感染管理専門家を含みます。</t>
    <phoneticPr fontId="3"/>
  </si>
  <si>
    <t>（単位：人）</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</si>
  <si>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</si>
  <si>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</si>
  <si>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</si>
  <si>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</si>
  <si>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</si>
  <si>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</si>
  <si>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</si>
  <si>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</si>
  <si>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</si>
  <si>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※左記の「新興感染症発生・まん延時等の消費量２か月分」は、施設としての使用量２か月分となります。</t>
    <phoneticPr fontId="3"/>
  </si>
  <si>
    <t>サージカルマスク</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</si>
  <si>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</si>
  <si>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t>１　医療機関名等</t>
    <phoneticPr fontId="3"/>
  </si>
  <si>
    <t xml:space="preserve"> ２　感染症法の協定締結の意向</t>
    <phoneticPr fontId="3"/>
  </si>
  <si>
    <t>医療機関名</t>
    <phoneticPr fontId="3"/>
  </si>
  <si>
    <t>保険医療機関番号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</si>
  <si>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</si>
  <si>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</si>
  <si>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</si>
  <si>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</si>
  <si>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</si>
  <si>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</si>
  <si>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</si>
  <si>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</si>
  <si>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</si>
  <si>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</si>
  <si>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</si>
  <si>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</si>
  <si>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</si>
  <si>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</si>
  <si>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</si>
  <si>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</si>
  <si>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</si>
  <si>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</si>
  <si>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</si>
  <si>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</si>
  <si>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</si>
  <si>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</si>
  <si>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</si>
  <si>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</si>
  <si>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</si>
  <si>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</si>
  <si>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</si>
  <si>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</si>
  <si>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</si>
  <si>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</si>
  <si>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</si>
  <si>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</si>
  <si>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</si>
  <si>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</si>
  <si>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</si>
  <si>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</si>
  <si>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</si>
  <si>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</si>
  <si>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</si>
  <si>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</si>
  <si>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</si>
  <si>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</si>
  <si>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</si>
  <si>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</si>
  <si>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</si>
  <si>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</si>
  <si>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</si>
  <si>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</si>
  <si>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</si>
  <si>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</si>
  <si>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</si>
  <si>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</si>
  <si>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（2）保険医療機関番号（10桁）</t>
    <rPh sb="3" eb="5">
      <t>ホケン</t>
    </rPh>
    <rPh sb="5" eb="7">
      <t>イリョウ</t>
    </rPh>
    <rPh sb="7" eb="9">
      <t>キカン</t>
    </rPh>
    <rPh sb="9" eb="11">
      <t>バンゴウ</t>
    </rPh>
    <rPh sb="14" eb="15">
      <t>ケタ</t>
    </rPh>
    <phoneticPr fontId="3"/>
  </si>
  <si>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</si>
  <si>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</si>
  <si>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</si>
  <si>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</si>
  <si>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</si>
  <si>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</si>
  <si>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</si>
  <si>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</si>
  <si>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</si>
  <si>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③</t>
    </r>
    <r>
      <rPr>
        <sz val="12"/>
        <color theme="1"/>
        <rFont val="ＭＳ ゴシック"/>
        <family val="3"/>
        <charset val="128"/>
      </rPr>
      <t xml:space="preserve">   </t>
    </r>
    <r>
      <rPr>
        <b/>
        <sz val="12"/>
        <color rgb="FF0070C0"/>
        <rFont val="ＭＳ ゴシック"/>
        <family val="3"/>
        <charset val="128"/>
      </rPr>
      <t>自宅療養者等への医療の提供</t>
    </r>
    <phoneticPr fontId="3"/>
  </si>
  <si>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</si>
  <si>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</si>
  <si>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</si>
  <si>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</si>
  <si>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</si>
  <si>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</si>
  <si>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</si>
  <si>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</si>
  <si>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</si>
  <si>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（4）新型コロナ対応について、自宅療養者等への対応（健康観察・診療医療機関としての対応や高齢者施設等への往診・派遣）を行ったか。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</si>
  <si>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</si>
  <si>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</si>
  <si>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（7）新型コロナ対応において、個人防護具を備蓄していたか。</t>
    <phoneticPr fontId="3"/>
  </si>
  <si>
    <t>　自宅療養者等への医療の提供（電話／オンライン診療、往診等）が可能かどうか、可能な場合に最大何人まで対応可能か御回答ください。併せて、健康観察の対応についても御回答ください。</t>
    <rPh sb="38" eb="40">
      <t>カノウ</t>
    </rPh>
    <rPh sb="41" eb="43">
      <t>バアイ</t>
    </rPh>
    <rPh sb="44" eb="46">
      <t>サイダイ</t>
    </rPh>
    <rPh sb="46" eb="48">
      <t>ナンニン</t>
    </rPh>
    <rPh sb="50" eb="52">
      <t>タイオウ</t>
    </rPh>
    <rPh sb="52" eb="54">
      <t>カノウ</t>
    </rPh>
    <rPh sb="55" eb="56">
      <t>ゴ</t>
    </rPh>
    <rPh sb="63" eb="64">
      <t>アワ</t>
    </rPh>
    <rPh sb="79" eb="80">
      <t>ゴ</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</si>
  <si>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</si>
  <si>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</si>
  <si>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</si>
  <si>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</si>
  <si>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発熱外来の実施</t>
    <phoneticPr fontId="2"/>
  </si>
  <si>
    <t>　うち、特別に配慮が必要な患者用病床数</t>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</si>
  <si>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</si>
  <si>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</si>
  <si>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電話／オンライン診療</t>
    <phoneticPr fontId="2"/>
  </si>
  <si>
    <t>往診等</t>
    <phoneticPr fontId="2"/>
  </si>
  <si>
    <t>（参考）新型コロナ実績　往診等
（参考）新型コロナ実績値</t>
    <rPh sb="12" eb="14">
      <t>オウシン</t>
    </rPh>
    <rPh sb="14" eb="15">
      <t>トウ</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</si>
  <si>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</si>
  <si>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</si>
  <si>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</si>
  <si>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</si>
  <si>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</si>
  <si>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</si>
  <si>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</si>
  <si>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</si>
  <si>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</si>
  <si>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</si>
  <si>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</si>
  <si>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（参考）新型コロナ実績値
（2020年12月の患者数又は検査数）</t>
    <rPh sb="23" eb="25">
      <t>カンジャ</t>
    </rPh>
    <rPh sb="26" eb="27">
      <t>マタ</t>
    </rPh>
    <rPh sb="28" eb="30">
      <t>ケンサ</t>
    </rPh>
    <rPh sb="30" eb="31">
      <t>スウ</t>
    </rPh>
    <phoneticPr fontId="3"/>
  </si>
  <si>
    <t>（参考）新型コロナ実績値
（2022年12月の患者数又は検査数）</t>
    <rPh sb="23" eb="25">
      <t>カンジャ</t>
    </rPh>
    <rPh sb="26" eb="27">
      <t>マタ</t>
    </rPh>
    <rPh sb="28" eb="30">
      <t>ケンサ</t>
    </rPh>
    <rPh sb="30" eb="31">
      <t>スウ</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</si>
  <si>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</si>
  <si>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</si>
  <si>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</si>
  <si>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</si>
  <si>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</si>
  <si>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</si>
  <si>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</si>
  <si>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</si>
  <si>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</si>
  <si>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</si>
  <si>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</si>
  <si>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</si>
  <si>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</si>
  <si>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</si>
  <si>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</si>
  <si>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</si>
  <si>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医療の提供の可否及び対応人数【流行初期以降】（発生公表後６か月まで）　電話／オンライン診療</t>
  </si>
  <si>
    <t>医療の提供の可否及び対応人数【流行初期以降】（発生公表後６か月まで）　往診等</t>
  </si>
  <si>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</si>
  <si>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</si>
  <si>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</si>
  <si>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</si>
  <si>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医療の提供の可否及び対応人数【流行初期】（発生公表後３か月まで）　往診等</t>
  </si>
  <si>
    <t>見込数【流行初期】（発生公表後３か月まで）
【流行初期以降】
（発生公表後６か月まで）</t>
  </si>
  <si>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</si>
  <si>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うち、県外派遣可能な人数</t>
    <phoneticPr fontId="3"/>
  </si>
  <si>
    <t>Ｎ９５マスク</t>
    <phoneticPr fontId="2"/>
  </si>
  <si>
    <t>（単位：か月分、枚）</t>
    <rPh sb="5" eb="6">
      <t>ゲツ</t>
    </rPh>
    <rPh sb="6" eb="7">
      <t>ブン</t>
    </rPh>
    <rPh sb="8" eb="9">
      <t>マイ</t>
    </rPh>
    <phoneticPr fontId="3"/>
  </si>
  <si>
    <t>※Ｎ９５マスクについては、ＤＳ２マスクでの代替も可能です。</t>
    <phoneticPr fontId="2"/>
  </si>
  <si>
    <t>※アイソレーションガウンには、プラスチックガウンも含まれます。</t>
    <phoneticPr fontId="2"/>
  </si>
  <si>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</si>
  <si>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</si>
  <si>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</si>
  <si>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</si>
  <si>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</si>
  <si>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</si>
  <si>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</si>
  <si>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</si>
  <si>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</si>
  <si>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</si>
  <si>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</si>
  <si>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</si>
  <si>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</si>
  <si>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</si>
  <si>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</si>
  <si>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</si>
  <si>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</si>
  <si>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</si>
  <si>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</si>
  <si>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</si>
  <si>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</si>
  <si>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</si>
  <si>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</si>
  <si>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</si>
  <si>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</si>
  <si>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</si>
  <si>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</si>
  <si>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</si>
  <si>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</si>
  <si>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</si>
  <si>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</si>
  <si>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</si>
  <si>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</si>
  <si>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</si>
  <si>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</si>
  <si>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</si>
  <si>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</si>
  <si>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</si>
  <si>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</si>
  <si>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</si>
  <si>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</si>
  <si>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</si>
  <si>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</si>
  <si>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</si>
  <si>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</si>
  <si>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</si>
  <si>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</si>
  <si>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</si>
  <si>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</si>
  <si>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</si>
  <si>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</si>
  <si>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最大値の体制）に鑑み、御回答をお願いします。</t>
    <rPh sb="105" eb="107">
      <t>キサイ</t>
    </rPh>
    <rPh sb="107" eb="109">
      <t>ヨウリョウ</t>
    </rPh>
    <rPh sb="110" eb="112">
      <t>サンコウ</t>
    </rPh>
    <rPh sb="120" eb="122">
      <t>イロツ</t>
    </rPh>
    <rPh sb="126" eb="127">
      <t>ゴ</t>
    </rPh>
    <rPh sb="226" eb="227">
      <t>ゴ</t>
    </rPh>
    <phoneticPr fontId="3"/>
  </si>
  <si>
    <t>⑥　個人防護具の備蓄</t>
    <phoneticPr fontId="3"/>
  </si>
  <si>
    <t>医師</t>
    <rPh sb="0" eb="2">
      <t>イシ</t>
    </rPh>
    <phoneticPr fontId="2"/>
  </si>
  <si>
    <t>看護師</t>
    <rPh sb="0" eb="3">
      <t>カンゴシ</t>
    </rPh>
    <phoneticPr fontId="2"/>
  </si>
  <si>
    <t>その他</t>
    <rPh sb="2" eb="3">
      <t>タ</t>
    </rPh>
    <phoneticPr fontId="2"/>
  </si>
  <si>
    <t>（3）令和４年12月時点で、診療・検査医療機関の指定を受けていたか。</t>
    <phoneticPr fontId="3"/>
  </si>
  <si>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</si>
  <si>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</si>
  <si>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</si>
  <si>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</si>
  <si>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</si>
  <si>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</si>
  <si>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</si>
  <si>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</si>
  <si>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</si>
  <si>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医療の提供の可否及び対応人数【流行初期】（発生公表後３か月まで）　電話／オンライン診療</t>
    <phoneticPr fontId="2"/>
  </si>
  <si>
    <t>（参考）新型コロナ実績　電話／オンライン診療
（参考）新型コロナ実績値</t>
    <rPh sb="12" eb="14">
      <t>デンワ</t>
    </rPh>
    <rPh sb="20" eb="22">
      <t>シンリョウ</t>
    </rPh>
    <rPh sb="24" eb="26">
      <t>サンコウ</t>
    </rPh>
    <rPh sb="27" eb="29">
      <t>シンガタ</t>
    </rPh>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</si>
  <si>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</si>
  <si>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</si>
  <si>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</si>
  <si>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</si>
  <si>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※訪問看護事業者におかれては、「往診等」を「訪問看護」に読み替えて御回答ください（「電話／オンライン診療」の欄は回答不要です。）。</t>
    <rPh sb="1" eb="3">
      <t>ホウモン</t>
    </rPh>
    <rPh sb="3" eb="5">
      <t>カンゴ</t>
    </rPh>
    <rPh sb="5" eb="7">
      <t>ジギョウ</t>
    </rPh>
    <rPh sb="7" eb="8">
      <t>シャ</t>
    </rPh>
    <rPh sb="16" eb="18">
      <t>オウシン</t>
    </rPh>
    <rPh sb="18" eb="19">
      <t>トウ</t>
    </rPh>
    <rPh sb="22" eb="24">
      <t>ホウモン</t>
    </rPh>
    <rPh sb="24" eb="26">
      <t>カンゴ</t>
    </rPh>
    <rPh sb="28" eb="29">
      <t>ヨ</t>
    </rPh>
    <rPh sb="30" eb="31">
      <t>カ</t>
    </rPh>
    <rPh sb="33" eb="36">
      <t>ゴカイトウ</t>
    </rPh>
    <rPh sb="42" eb="44">
      <t>デンワ</t>
    </rPh>
    <rPh sb="50" eb="52">
      <t>シンリョウ</t>
    </rPh>
    <rPh sb="54" eb="55">
      <t>ラン</t>
    </rPh>
    <rPh sb="56" eb="58">
      <t>カイトウ</t>
    </rPh>
    <rPh sb="58" eb="60">
      <t>フヨウ</t>
    </rPh>
    <phoneticPr fontId="3"/>
  </si>
  <si>
    <t>３　感染症の予防及び感染症の患者に対する医療に関する法律（以下「感染症法」という。）の協定締結の意向</t>
    <rPh sb="29" eb="31">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</si>
</sst>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1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style="hair">
        <color indexed="64"/>
      </right>
      <top style="hair">
        <color indexed="64"/>
      </top>
      <bottom style="thin">
        <color rgb="FF000000"/>
      </bottom>
      <diagonal/>
    </border>
    <border>
      <left style="thin">
        <color rgb="FF000000"/>
      </left>
      <right style="hair">
        <color indexed="64"/>
      </right>
      <top style="thin">
        <color rgb="FF000000"/>
      </top>
      <bottom style="hair">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rgb="FF000000"/>
      </bottom>
      <diagonal/>
    </border>
    <border>
      <left/>
      <right style="thin">
        <color rgb="FF000000"/>
      </right>
      <top/>
      <bottom style="hair">
        <color rgb="FF000000"/>
      </bottom>
      <diagonal/>
    </border>
    <border>
      <left style="hair">
        <color indexed="64"/>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rgb="FF000000"/>
      </top>
      <bottom style="hair">
        <color rgb="FF000000"/>
      </bottom>
      <diagonal/>
    </border>
    <border>
      <left style="thin">
        <color indexed="64"/>
      </left>
      <right style="hair">
        <color indexed="64"/>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indexed="64"/>
      </right>
      <top style="hair">
        <color rgb="FF000000"/>
      </top>
      <bottom style="thin">
        <color indexed="64"/>
      </bottom>
      <diagonal/>
    </border>
    <border>
      <left style="hair">
        <color indexed="64"/>
      </left>
      <right style="thin">
        <color indexed="64"/>
      </right>
      <top style="hair">
        <color rgb="FF000000"/>
      </top>
      <bottom style="thin">
        <color indexed="64"/>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
      <left style="hair">
        <color rgb="FF000000"/>
      </left>
      <right/>
      <top style="thin">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indexed="64"/>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36">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Border="1" applyAlignment="1">
      <alignment vertical="center" wrapText="1"/>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10" fillId="0" borderId="26" xfId="1" applyFont="1" applyFill="1" applyBorder="1" applyAlignment="1">
      <alignment horizontal="center" vertical="center"/>
    </xf>
    <xf numFmtId="0" fontId="6" fillId="0" borderId="53" xfId="1" applyBorder="1" applyAlignment="1">
      <alignment horizontal="center" vertical="center" wrapText="1"/>
    </xf>
    <xf numFmtId="0" fontId="10" fillId="0" borderId="0" xfId="1" applyFont="1" applyBorder="1" applyAlignment="1">
      <alignment horizontal="left" vertical="center"/>
    </xf>
    <xf numFmtId="0" fontId="15" fillId="0" borderId="0" xfId="1" applyFont="1" applyAlignment="1">
      <alignment vertical="center"/>
    </xf>
    <xf numFmtId="0" fontId="15" fillId="0" borderId="72" xfId="1" applyFont="1" applyBorder="1" applyAlignment="1">
      <alignment horizontal="center" vertical="center" shrinkToFit="1"/>
    </xf>
    <xf numFmtId="0" fontId="10" fillId="0" borderId="73" xfId="1" applyFont="1" applyFill="1" applyBorder="1" applyAlignment="1">
      <alignment horizontal="center" vertical="center"/>
    </xf>
    <xf numFmtId="0" fontId="15" fillId="0" borderId="74" xfId="1" applyFont="1" applyBorder="1" applyAlignment="1">
      <alignment horizontal="center" vertical="center" shrinkToFit="1"/>
    </xf>
    <xf numFmtId="0" fontId="15" fillId="0" borderId="75" xfId="1" applyFont="1" applyBorder="1" applyAlignment="1">
      <alignment horizontal="center" vertical="center" shrinkToFit="1"/>
    </xf>
    <xf numFmtId="0" fontId="10" fillId="0" borderId="76"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78" xfId="1" applyFont="1" applyFill="1" applyBorder="1" applyAlignment="1">
      <alignment horizontal="center" vertical="center"/>
    </xf>
    <xf numFmtId="0" fontId="12" fillId="0" borderId="0" xfId="1" applyFont="1" applyBorder="1" applyAlignment="1">
      <alignment vertical="center" wrapText="1"/>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8" fontId="13" fillId="2" borderId="11" xfId="1" applyNumberFormat="1" applyFont="1" applyFill="1" applyBorder="1" applyAlignment="1" applyProtection="1">
      <alignment horizontal="center" vertical="center" wrapText="1"/>
      <protection locked="0"/>
    </xf>
    <xf numFmtId="178" fontId="13" fillId="2" borderId="10" xfId="1" applyNumberFormat="1" applyFont="1" applyFill="1" applyBorder="1" applyAlignment="1" applyProtection="1">
      <alignment horizontal="center" vertical="center" wrapText="1"/>
      <protection locked="0"/>
    </xf>
    <xf numFmtId="179" fontId="13" fillId="2" borderId="41" xfId="1" applyNumberFormat="1" applyFont="1" applyFill="1" applyBorder="1" applyAlignment="1" applyProtection="1">
      <alignment horizontal="right" vertical="center" wrapText="1"/>
      <protection locked="0"/>
    </xf>
    <xf numFmtId="179" fontId="13" fillId="2" borderId="85" xfId="1" applyNumberFormat="1" applyFont="1" applyFill="1" applyBorder="1" applyAlignment="1" applyProtection="1">
      <alignment horizontal="right" vertical="center" wrapText="1"/>
      <protection locked="0"/>
    </xf>
    <xf numFmtId="179" fontId="13" fillId="2" borderId="86"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6" fillId="0" borderId="53" xfId="1" applyBorder="1" applyAlignment="1">
      <alignment horizontal="center"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88" xfId="1" applyNumberFormat="1" applyFont="1" applyFill="1" applyBorder="1" applyAlignment="1">
      <alignment horizontal="center" vertical="center"/>
    </xf>
    <xf numFmtId="0" fontId="10" fillId="0" borderId="89" xfId="1" applyFont="1" applyBorder="1" applyAlignment="1">
      <alignment horizontal="center" vertical="center"/>
    </xf>
    <xf numFmtId="176" fontId="10" fillId="0" borderId="90" xfId="1" applyNumberFormat="1" applyFont="1" applyFill="1" applyBorder="1" applyAlignment="1">
      <alignment horizontal="center" vertical="center"/>
    </xf>
    <xf numFmtId="176" fontId="10" fillId="0" borderId="95" xfId="1" applyNumberFormat="1" applyFont="1" applyFill="1" applyBorder="1" applyAlignment="1">
      <alignment horizontal="center" vertical="center"/>
    </xf>
    <xf numFmtId="176" fontId="13" fillId="2" borderId="91" xfId="1" applyNumberFormat="1" applyFont="1" applyFill="1" applyBorder="1" applyAlignment="1" applyProtection="1">
      <alignment horizontal="center" vertical="center" wrapText="1"/>
      <protection locked="0"/>
    </xf>
    <xf numFmtId="176" fontId="13" fillId="2" borderId="96"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176" fontId="13" fillId="2" borderId="99" xfId="1"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97"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1" xfId="1" applyNumberFormat="1" applyFont="1" applyFill="1" applyBorder="1" applyAlignment="1" applyProtection="1">
      <alignment horizontal="center" vertical="center" wrapText="1"/>
      <protection locked="0"/>
    </xf>
    <xf numFmtId="178" fontId="13" fillId="2" borderId="102" xfId="1" applyNumberFormat="1" applyFont="1" applyFill="1" applyBorder="1" applyAlignment="1" applyProtection="1">
      <alignment horizontal="center" vertical="center" wrapText="1"/>
      <protection locked="0"/>
    </xf>
    <xf numFmtId="178" fontId="13" fillId="2" borderId="103" xfId="1" applyNumberFormat="1" applyFont="1" applyFill="1" applyBorder="1" applyAlignment="1" applyProtection="1">
      <alignment horizontal="center" vertical="center" wrapText="1"/>
      <protection locked="0"/>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10" xfId="1" applyFont="1" applyFill="1" applyBorder="1" applyAlignment="1" applyProtection="1">
      <alignment horizontal="center" vertical="center"/>
      <protection locked="0"/>
    </xf>
    <xf numFmtId="0" fontId="10" fillId="5" borderId="104" xfId="1" applyFont="1" applyFill="1" applyBorder="1" applyAlignment="1" applyProtection="1">
      <alignment horizontal="center" vertical="center"/>
      <protection locked="0"/>
    </xf>
    <xf numFmtId="0" fontId="10" fillId="5" borderId="105" xfId="1" applyFont="1" applyFill="1" applyBorder="1" applyAlignment="1" applyProtection="1">
      <alignment horizontal="center" vertical="center"/>
      <protection locked="0"/>
    </xf>
    <xf numFmtId="0" fontId="10" fillId="5" borderId="111" xfId="1" applyFont="1" applyFill="1" applyBorder="1" applyAlignment="1" applyProtection="1">
      <alignment horizontal="center" vertical="center"/>
      <protection locked="0"/>
    </xf>
    <xf numFmtId="0" fontId="10" fillId="5" borderId="106" xfId="1" applyFont="1" applyFill="1" applyBorder="1" applyAlignment="1" applyProtection="1">
      <alignment horizontal="center" vertical="center"/>
      <protection locked="0"/>
    </xf>
    <xf numFmtId="0" fontId="10" fillId="5" borderId="112" xfId="1" applyFont="1" applyFill="1" applyBorder="1" applyAlignment="1" applyProtection="1">
      <alignment horizontal="center" vertical="center"/>
      <protection locked="0"/>
    </xf>
    <xf numFmtId="0" fontId="10" fillId="5" borderId="107" xfId="1" applyFont="1" applyFill="1" applyBorder="1" applyAlignment="1" applyProtection="1">
      <alignment horizontal="center" vertical="center"/>
      <protection locked="0"/>
    </xf>
    <xf numFmtId="0" fontId="10" fillId="5" borderId="108"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0" fontId="10" fillId="5" borderId="109"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176" fontId="10" fillId="0" borderId="114" xfId="1" applyNumberFormat="1" applyFont="1" applyFill="1" applyBorder="1" applyAlignment="1">
      <alignment horizontal="center" vertical="center"/>
    </xf>
    <xf numFmtId="176" fontId="13" fillId="2" borderId="115" xfId="1" applyNumberFormat="1" applyFont="1" applyFill="1" applyBorder="1" applyAlignment="1" applyProtection="1">
      <alignment horizontal="center" vertical="center" wrapText="1"/>
      <protection locked="0"/>
    </xf>
    <xf numFmtId="176" fontId="13" fillId="2" borderId="116" xfId="1" applyNumberFormat="1" applyFont="1" applyFill="1" applyBorder="1" applyAlignment="1" applyProtection="1">
      <alignment horizontal="center" vertical="center" wrapText="1"/>
      <protection locked="0"/>
    </xf>
    <xf numFmtId="176" fontId="10" fillId="0" borderId="117" xfId="1" applyNumberFormat="1" applyFont="1" applyFill="1" applyBorder="1" applyAlignment="1">
      <alignment horizontal="center" vertical="center"/>
    </xf>
    <xf numFmtId="176" fontId="13" fillId="5" borderId="118" xfId="1" applyNumberFormat="1" applyFont="1" applyFill="1" applyBorder="1" applyAlignment="1" applyProtection="1">
      <alignment horizontal="center" vertical="center" wrapText="1"/>
      <protection locked="0"/>
    </xf>
    <xf numFmtId="176" fontId="13" fillId="5" borderId="119" xfId="1" applyNumberFormat="1" applyFont="1" applyFill="1" applyBorder="1" applyAlignment="1" applyProtection="1">
      <alignment horizontal="center" vertical="center" wrapText="1"/>
      <protection locked="0"/>
    </xf>
    <xf numFmtId="176" fontId="13" fillId="5" borderId="91" xfId="1" applyNumberFormat="1" applyFont="1" applyFill="1" applyBorder="1" applyAlignment="1" applyProtection="1">
      <alignment horizontal="center" vertical="center" wrapText="1"/>
      <protection locked="0"/>
    </xf>
    <xf numFmtId="176" fontId="13" fillId="5" borderId="98" xfId="1" applyNumberFormat="1" applyFont="1" applyFill="1" applyBorder="1" applyAlignment="1" applyProtection="1">
      <alignment horizontal="center" vertical="center" wrapText="1"/>
      <protection locked="0"/>
    </xf>
    <xf numFmtId="179" fontId="10" fillId="0" borderId="27" xfId="1" applyNumberFormat="1" applyFont="1" applyBorder="1" applyAlignment="1">
      <alignment vertical="center" wrapText="1"/>
    </xf>
    <xf numFmtId="179" fontId="10" fillId="0" borderId="44" xfId="1" applyNumberFormat="1" applyFont="1" applyBorder="1" applyAlignment="1">
      <alignment vertical="center" shrinkToFit="1"/>
    </xf>
    <xf numFmtId="179" fontId="10" fillId="0" borderId="30" xfId="1" applyNumberFormat="1" applyFont="1" applyBorder="1" applyAlignment="1">
      <alignment vertical="center" wrapText="1"/>
    </xf>
    <xf numFmtId="179" fontId="10" fillId="0" borderId="46" xfId="1" applyNumberFormat="1" applyFont="1" applyBorder="1" applyAlignment="1">
      <alignment vertical="center" shrinkToFi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57" xfId="1" applyFont="1" applyBorder="1" applyAlignment="1">
      <alignment horizontal="center"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0" fontId="9" fillId="0" borderId="23" xfId="1" applyFont="1" applyBorder="1" applyAlignment="1">
      <alignment vertical="center" wrapText="1"/>
    </xf>
    <xf numFmtId="0" fontId="9" fillId="0" borderId="24" xfId="1" applyFont="1" applyBorder="1" applyAlignment="1">
      <alignment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9" fillId="0" borderId="35" xfId="1" applyFont="1" applyBorder="1" applyAlignment="1">
      <alignment vertical="center" wrapText="1"/>
    </xf>
    <xf numFmtId="0" fontId="9" fillId="0" borderId="54" xfId="1" applyFont="1" applyBorder="1" applyAlignment="1">
      <alignment vertical="center" wrapText="1"/>
    </xf>
    <xf numFmtId="0" fontId="10" fillId="5" borderId="4" xfId="1" applyFont="1" applyFill="1" applyBorder="1" applyAlignment="1" applyProtection="1">
      <alignment horizontal="center" vertical="center"/>
      <protection locked="0"/>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5" fillId="0" borderId="13" xfId="1" applyFont="1" applyBorder="1" applyAlignment="1">
      <alignment horizontal="center" vertical="center" wrapText="1"/>
    </xf>
    <xf numFmtId="0" fontId="15" fillId="0" borderId="22" xfId="1" applyFont="1" applyBorder="1" applyAlignment="1">
      <alignment horizontal="center"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183" fontId="13" fillId="2" borderId="66"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3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16"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79" xfId="1" applyFont="1" applyFill="1" applyBorder="1" applyAlignment="1">
      <alignment horizontal="center" vertical="center"/>
    </xf>
    <xf numFmtId="0" fontId="10" fillId="0" borderId="80" xfId="1" applyFont="1" applyFill="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12" fillId="0" borderId="27" xfId="1" applyFont="1" applyBorder="1" applyAlignment="1">
      <alignment vertical="center" wrapText="1"/>
    </xf>
    <xf numFmtId="0" fontId="12" fillId="0" borderId="100" xfId="1" applyFont="1" applyBorder="1" applyAlignment="1">
      <alignment vertical="center" wrapText="1"/>
    </xf>
    <xf numFmtId="0" fontId="9" fillId="0" borderId="14" xfId="1" applyFont="1" applyBorder="1" applyAlignment="1">
      <alignment vertical="center" wrapText="1"/>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9" fillId="0" borderId="60"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62" xfId="1" applyFont="1" applyBorder="1" applyAlignment="1">
      <alignment horizontal="center" vertical="center" wrapText="1"/>
    </xf>
    <xf numFmtId="181" fontId="13" fillId="2" borderId="4" xfId="1" applyNumberFormat="1" applyFont="1" applyFill="1" applyBorder="1" applyAlignment="1" applyProtection="1">
      <alignment horizontal="center" vertical="center" wrapText="1"/>
      <protection locked="0"/>
    </xf>
    <xf numFmtId="176" fontId="13" fillId="2" borderId="35"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176" fontId="13" fillId="2" borderId="58" xfId="1" applyNumberFormat="1" applyFont="1" applyFill="1" applyBorder="1" applyAlignment="1" applyProtection="1">
      <alignment horizontal="center" vertical="center" wrapText="1"/>
      <protection locked="0"/>
    </xf>
    <xf numFmtId="176" fontId="13" fillId="2" borderId="64" xfId="1" applyNumberFormat="1" applyFont="1" applyFill="1" applyBorder="1" applyAlignment="1" applyProtection="1">
      <alignment horizontal="center" vertical="center" wrapText="1"/>
      <protection locked="0"/>
    </xf>
    <xf numFmtId="176" fontId="13" fillId="2" borderId="93" xfId="1" applyNumberFormat="1" applyFont="1" applyFill="1" applyBorder="1" applyAlignment="1" applyProtection="1">
      <alignment horizontal="center" vertical="center" wrapText="1"/>
      <protection locked="0"/>
    </xf>
    <xf numFmtId="176" fontId="13" fillId="2" borderId="94" xfId="1" applyNumberFormat="1" applyFont="1" applyFill="1" applyBorder="1" applyAlignment="1" applyProtection="1">
      <alignment horizontal="center" vertical="center" wrapText="1"/>
      <protection locked="0"/>
    </xf>
    <xf numFmtId="0" fontId="10" fillId="0" borderId="6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5"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66"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176" fontId="13" fillId="2" borderId="68" xfId="1" applyNumberFormat="1" applyFont="1" applyFill="1" applyBorder="1" applyAlignment="1" applyProtection="1">
      <alignment horizontal="center" vertical="center" wrapText="1"/>
      <protection locked="0"/>
    </xf>
    <xf numFmtId="0" fontId="10" fillId="5" borderId="81" xfId="1" applyFont="1" applyFill="1" applyBorder="1" applyAlignment="1" applyProtection="1">
      <alignment horizontal="center" vertical="center"/>
      <protection locked="0"/>
    </xf>
    <xf numFmtId="0" fontId="10" fillId="5" borderId="82" xfId="1" applyFont="1" applyFill="1" applyBorder="1" applyAlignment="1" applyProtection="1">
      <alignment horizontal="center" vertical="center"/>
      <protection locked="0"/>
    </xf>
    <xf numFmtId="0" fontId="12" fillId="0" borderId="69"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70" xfId="1" applyNumberFormat="1" applyFont="1" applyFill="1" applyBorder="1" applyAlignment="1" applyProtection="1">
      <alignment horizontal="center" vertical="center" wrapText="1"/>
      <protection locked="0"/>
    </xf>
    <xf numFmtId="178" fontId="13" fillId="2" borderId="24" xfId="1" applyNumberFormat="1" applyFont="1" applyFill="1" applyBorder="1" applyAlignment="1" applyProtection="1">
      <alignment horizontal="center" vertical="center" wrapText="1"/>
      <protection locked="0"/>
    </xf>
    <xf numFmtId="0" fontId="16" fillId="5" borderId="14" xfId="1" applyFont="1" applyFill="1" applyBorder="1" applyAlignment="1" applyProtection="1">
      <alignment horizontal="center" vertical="center" wrapText="1"/>
      <protection locked="0"/>
    </xf>
    <xf numFmtId="0" fontId="16" fillId="5" borderId="48"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42" xfId="1" applyFont="1" applyFill="1" applyBorder="1" applyAlignment="1" applyProtection="1">
      <alignment horizontal="center" vertical="center" wrapText="1"/>
      <protection locked="0"/>
    </xf>
    <xf numFmtId="0" fontId="15" fillId="0" borderId="48" xfId="1" applyFont="1" applyBorder="1" applyAlignment="1">
      <alignment horizontal="center" vertical="center" wrapText="1"/>
    </xf>
    <xf numFmtId="0" fontId="15" fillId="0" borderId="42" xfId="1" applyFont="1" applyBorder="1" applyAlignment="1">
      <alignment horizontal="center" vertical="center" wrapText="1"/>
    </xf>
    <xf numFmtId="0" fontId="10" fillId="5" borderId="83" xfId="1" applyFont="1" applyFill="1" applyBorder="1" applyAlignment="1" applyProtection="1">
      <alignment horizontal="center" vertical="center"/>
      <protection locked="0"/>
    </xf>
    <xf numFmtId="0" fontId="10" fillId="5" borderId="84" xfId="1" applyFont="1" applyFill="1" applyBorder="1" applyAlignment="1" applyProtection="1">
      <alignment horizontal="center" vertical="center"/>
      <protection locked="0"/>
    </xf>
    <xf numFmtId="0" fontId="16" fillId="0" borderId="0" xfId="1" applyFont="1" applyBorder="1" applyAlignment="1">
      <alignment vertical="center" wrapText="1"/>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182" fontId="13" fillId="2" borderId="63" xfId="1" applyNumberFormat="1" applyFont="1" applyFill="1" applyBorder="1" applyAlignment="1" applyProtection="1">
      <alignment horizontal="center" vertical="center" wrapText="1"/>
      <protection locked="0"/>
    </xf>
    <xf numFmtId="182" fontId="13" fillId="2" borderId="71"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182" fontId="13" fillId="2" borderId="4" xfId="1" applyNumberFormat="1" applyFont="1" applyFill="1" applyBorder="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50" xfId="1" applyFont="1" applyBorder="1" applyAlignment="1">
      <alignment vertical="center" wrapText="1"/>
    </xf>
    <xf numFmtId="0" fontId="10" fillId="0" borderId="7" xfId="1" applyFont="1" applyBorder="1" applyAlignment="1">
      <alignment horizontal="center" vertical="center"/>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12" fillId="0" borderId="0" xfId="1" applyFont="1" applyAlignment="1">
      <alignment vertical="center" wrapText="1"/>
    </xf>
    <xf numFmtId="176" fontId="13" fillId="2" borderId="47"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41" xfId="1" applyFont="1" applyBorder="1" applyAlignment="1">
      <alignment vertical="center" wrapText="1"/>
    </xf>
    <xf numFmtId="0" fontId="12" fillId="0" borderId="77" xfId="1" applyFont="1" applyBorder="1" applyAlignment="1">
      <alignment vertical="center" wrapText="1"/>
    </xf>
    <xf numFmtId="0" fontId="12" fillId="0" borderId="28" xfId="1" applyFont="1" applyBorder="1" applyAlignment="1">
      <alignment vertical="center" wrapTex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77" xfId="1" applyFont="1" applyFill="1" applyBorder="1" applyAlignment="1">
      <alignment vertical="center" wrapText="1"/>
    </xf>
    <xf numFmtId="0" fontId="9" fillId="0" borderId="26" xfId="1" applyFont="1" applyBorder="1" applyAlignment="1">
      <alignment vertical="center" wrapText="1"/>
    </xf>
    <xf numFmtId="0" fontId="9" fillId="0" borderId="17"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2" fillId="0" borderId="87"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92"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2" fillId="0" borderId="32" xfId="1" applyFont="1" applyBorder="1" applyAlignment="1">
      <alignment vertical="center" wrapText="1"/>
    </xf>
    <xf numFmtId="0" fontId="12" fillId="0" borderId="56"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2" fillId="0" borderId="39" xfId="1" applyFont="1" applyBorder="1" applyAlignment="1">
      <alignment vertical="center" wrapText="1"/>
    </xf>
    <xf numFmtId="0" fontId="12" fillId="0" borderId="40" xfId="1" applyFont="1" applyBorder="1" applyAlignment="1">
      <alignment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178" fontId="6" fillId="0" borderId="0" xfId="1" applyNumberFormat="1" applyAlignment="1">
      <alignment horizontal="center" vertical="center" wrapText="1"/>
    </xf>
    <xf numFmtId="185"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85" fontId="6" fillId="0" borderId="0" xfId="1" applyNumberFormat="1" applyFill="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xf numFmtId="182" fontId="6" fillId="0" borderId="0" xfId="1" applyNumberFormat="1" applyAlignment="1">
      <alignment horizontal="center" vertical="center" wrapText="1"/>
    </xf>
  </cellXfs>
  <cellStyles count="4">
    <cellStyle name="ハイパーリンク" xfId="2" builtinId="8"/>
    <cellStyle name="桁区切り 2" xfId="3"/>
    <cellStyle name="標準" xfId="0" builtinId="0"/>
    <cellStyle name="標準 2" xfId="1"/>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GridLines="0" tabSelected="1" view="pageBreakPreview" zoomScale="90" zoomScaleNormal="100" zoomScaleSheetLayoutView="90" workbookViewId="0">
      <selection activeCell="K4" sqref="K4:L4"/>
    </sheetView>
  </sheetViews>
  <sheetFormatPr defaultRowHeight="14.25"/>
  <cols>
    <col min="1" max="2" width="6.125" style="17" customWidth="1"/>
    <col min="3" max="3" width="12.5" style="17" customWidth="1"/>
    <col min="4" max="4" width="35.75" style="17" customWidth="1"/>
    <col min="5" max="12" width="18.625" style="17" customWidth="1"/>
    <col min="13" max="13" width="25.125" style="17" customWidth="1"/>
    <col min="14" max="14" width="32.625" style="17" hidden="1" customWidth="1"/>
    <col min="15" max="15" width="16.25" style="17" bestFit="1" customWidth="1"/>
    <col min="16" max="16384" width="9" style="17"/>
  </cols>
  <sheetData>
    <row r="1" spans="1:14" ht="18" customHeight="1"/>
    <row r="2" spans="1:14" ht="18" customHeight="1">
      <c r="A2" s="15" t="s">
        <v>18</v>
      </c>
      <c r="B2" s="16"/>
      <c r="C2" s="16"/>
      <c r="D2" s="16"/>
      <c r="E2" s="16"/>
      <c r="F2" s="16"/>
      <c r="G2" s="16"/>
      <c r="H2" s="16"/>
      <c r="I2" s="16"/>
      <c r="J2" s="16"/>
      <c r="K2" s="16"/>
      <c r="L2" s="16"/>
      <c r="M2" s="16"/>
      <c r="N2" s="16"/>
    </row>
    <row r="3" spans="1:14" ht="18" customHeight="1">
      <c r="A3" s="15"/>
      <c r="B3" s="16"/>
      <c r="C3" s="16"/>
      <c r="D3" s="16"/>
      <c r="E3" s="16"/>
      <c r="F3" s="16"/>
      <c r="G3" s="16"/>
      <c r="H3" s="16"/>
      <c r="I3" s="16"/>
      <c r="J3" s="16"/>
      <c r="K3" s="16"/>
      <c r="L3" s="16"/>
      <c r="M3" s="16"/>
      <c r="N3" s="16"/>
    </row>
    <row r="4" spans="1:14" ht="18" customHeight="1">
      <c r="B4" s="16" t="s">
        <v>19</v>
      </c>
      <c r="C4" s="16"/>
      <c r="D4" s="16"/>
      <c r="I4" s="16"/>
      <c r="J4" s="16"/>
      <c r="K4" s="170"/>
      <c r="L4" s="171"/>
      <c r="M4" s="16"/>
      <c r="N4" s="16"/>
    </row>
    <row r="5" spans="1:14" ht="18" customHeight="1">
      <c r="B5" s="16" t="s">
        <v>129</v>
      </c>
      <c r="C5" s="16"/>
      <c r="D5" s="16"/>
      <c r="I5" s="16"/>
      <c r="J5" s="16"/>
      <c r="K5" s="170"/>
      <c r="L5" s="171"/>
      <c r="M5" s="16"/>
      <c r="N5" s="16"/>
    </row>
    <row r="6" spans="1:14" ht="18" customHeight="1">
      <c r="B6" s="16" t="s">
        <v>130</v>
      </c>
      <c r="C6" s="16"/>
      <c r="D6" s="16"/>
      <c r="I6" s="16"/>
      <c r="J6" s="16"/>
      <c r="K6" s="170"/>
      <c r="L6" s="171"/>
      <c r="M6" s="16"/>
      <c r="N6" s="16"/>
    </row>
    <row r="7" spans="1:14" ht="18" customHeight="1">
      <c r="B7" s="16" t="s">
        <v>20</v>
      </c>
      <c r="C7" s="16"/>
      <c r="D7" s="16"/>
      <c r="I7" s="16"/>
      <c r="J7" s="16"/>
      <c r="K7" s="170"/>
      <c r="L7" s="171"/>
      <c r="M7" s="16"/>
      <c r="N7" s="16"/>
    </row>
    <row r="8" spans="1:14" ht="18" customHeight="1">
      <c r="B8" s="16" t="s">
        <v>131</v>
      </c>
      <c r="C8" s="16"/>
      <c r="D8" s="16"/>
      <c r="I8" s="16"/>
      <c r="J8" s="16"/>
      <c r="K8" s="170"/>
      <c r="L8" s="171"/>
      <c r="M8" s="16"/>
      <c r="N8" s="16"/>
    </row>
    <row r="9" spans="1:14" ht="18" customHeight="1">
      <c r="B9" s="16" t="s">
        <v>21</v>
      </c>
      <c r="C9" s="16"/>
      <c r="D9" s="16"/>
      <c r="I9" s="16"/>
      <c r="J9" s="16"/>
      <c r="K9" s="172"/>
      <c r="L9" s="173"/>
      <c r="M9" s="16"/>
      <c r="N9" s="16"/>
    </row>
    <row r="10" spans="1:14" ht="18" customHeight="1">
      <c r="B10" s="16" t="s">
        <v>184</v>
      </c>
      <c r="C10" s="16"/>
      <c r="D10" s="16"/>
      <c r="I10" s="16"/>
      <c r="J10" s="16"/>
      <c r="K10" s="174"/>
      <c r="L10" s="175"/>
      <c r="M10" s="16"/>
      <c r="N10" s="16"/>
    </row>
    <row r="11" spans="1:14" ht="18" customHeight="1">
      <c r="B11" s="16" t="s">
        <v>183</v>
      </c>
      <c r="C11" s="16"/>
      <c r="D11" s="16"/>
      <c r="I11" s="16"/>
      <c r="J11" s="16"/>
      <c r="K11" s="174"/>
      <c r="L11" s="175"/>
      <c r="M11" s="16"/>
      <c r="N11" s="16"/>
    </row>
    <row r="12" spans="1:14" ht="18" customHeight="1">
      <c r="B12" s="16" t="s">
        <v>22</v>
      </c>
      <c r="C12" s="16"/>
      <c r="D12" s="16"/>
      <c r="I12" s="16"/>
      <c r="J12" s="16"/>
      <c r="K12" s="174"/>
      <c r="L12" s="175"/>
      <c r="M12" s="16"/>
      <c r="N12" s="16"/>
    </row>
    <row r="13" spans="1:14" ht="18" customHeight="1">
      <c r="B13" s="16" t="s">
        <v>23</v>
      </c>
      <c r="C13" s="16"/>
      <c r="D13" s="16"/>
      <c r="I13" s="16"/>
      <c r="J13" s="16"/>
      <c r="K13" s="148"/>
      <c r="L13" s="149"/>
      <c r="M13" s="16"/>
      <c r="N13" s="16"/>
    </row>
    <row r="14" spans="1:14" ht="18" customHeight="1">
      <c r="A14" s="16"/>
      <c r="B14" s="16"/>
      <c r="C14" s="16"/>
      <c r="D14" s="16"/>
      <c r="E14" s="16"/>
      <c r="F14" s="16"/>
      <c r="I14" s="16"/>
      <c r="J14" s="16"/>
      <c r="K14" s="18"/>
      <c r="L14" s="18"/>
      <c r="M14" s="16"/>
      <c r="N14" s="16"/>
    </row>
    <row r="15" spans="1:14" ht="18" customHeight="1">
      <c r="A15" s="15" t="s">
        <v>24</v>
      </c>
      <c r="B15" s="16"/>
      <c r="C15" s="16"/>
      <c r="D15" s="16"/>
      <c r="E15" s="16"/>
      <c r="F15" s="16"/>
      <c r="G15" s="16"/>
      <c r="H15" s="16"/>
      <c r="I15" s="16"/>
      <c r="J15" s="16"/>
      <c r="K15" s="16"/>
      <c r="L15" s="16"/>
      <c r="M15" s="16"/>
      <c r="N15" s="16"/>
    </row>
    <row r="16" spans="1:14" ht="18" customHeight="1">
      <c r="A16" s="15"/>
      <c r="B16" s="16"/>
      <c r="C16" s="16"/>
      <c r="D16" s="16"/>
      <c r="E16" s="16"/>
      <c r="F16" s="16"/>
      <c r="G16" s="16"/>
      <c r="H16" s="16"/>
      <c r="I16" s="16"/>
      <c r="J16" s="16"/>
      <c r="K16" s="16"/>
      <c r="L16" s="16"/>
      <c r="M16" s="16"/>
      <c r="N16" s="16"/>
    </row>
    <row r="17" spans="1:15" ht="18" customHeight="1">
      <c r="A17" s="16"/>
      <c r="B17" s="19" t="s">
        <v>25</v>
      </c>
      <c r="C17" s="16"/>
      <c r="D17" s="16"/>
      <c r="E17" s="16"/>
      <c r="F17" s="16"/>
      <c r="G17" s="16"/>
      <c r="H17" s="16"/>
      <c r="I17" s="16"/>
      <c r="J17" s="16"/>
      <c r="K17" s="150"/>
      <c r="L17" s="151"/>
      <c r="M17" s="16"/>
      <c r="N17" s="16"/>
    </row>
    <row r="18" spans="1:15" ht="18" customHeight="1">
      <c r="A18" s="16"/>
      <c r="B18" s="16" t="s">
        <v>144</v>
      </c>
      <c r="C18" s="19"/>
      <c r="D18" s="19"/>
      <c r="E18" s="16"/>
      <c r="F18" s="16"/>
      <c r="G18" s="16"/>
      <c r="H18" s="16"/>
      <c r="I18" s="16"/>
      <c r="J18" s="16"/>
      <c r="K18" s="150"/>
      <c r="L18" s="151"/>
      <c r="M18" s="16"/>
      <c r="N18" s="16"/>
    </row>
    <row r="19" spans="1:15" ht="18" customHeight="1">
      <c r="A19" s="16"/>
      <c r="B19" s="19" t="s">
        <v>148</v>
      </c>
      <c r="C19" s="16"/>
      <c r="D19" s="16"/>
      <c r="E19" s="16"/>
      <c r="F19" s="16"/>
      <c r="G19" s="16"/>
      <c r="H19" s="16"/>
      <c r="I19" s="16"/>
      <c r="J19" s="16"/>
      <c r="K19" s="152"/>
      <c r="L19" s="153"/>
      <c r="M19" s="16"/>
      <c r="N19" s="16"/>
    </row>
    <row r="20" spans="1:15" ht="18" customHeight="1">
      <c r="A20" s="16"/>
      <c r="B20" s="19" t="s">
        <v>264</v>
      </c>
      <c r="C20" s="16"/>
      <c r="D20" s="16"/>
      <c r="E20" s="16"/>
      <c r="F20" s="16"/>
      <c r="G20" s="16"/>
      <c r="H20" s="16"/>
      <c r="I20" s="16"/>
      <c r="J20" s="16"/>
      <c r="K20" s="152"/>
      <c r="L20" s="153"/>
      <c r="M20" s="16"/>
      <c r="N20" s="16"/>
    </row>
    <row r="21" spans="1:15" ht="18" customHeight="1">
      <c r="A21" s="16"/>
      <c r="B21" s="19" t="s">
        <v>149</v>
      </c>
      <c r="C21" s="16"/>
      <c r="D21" s="16"/>
      <c r="E21" s="16"/>
      <c r="F21" s="16"/>
      <c r="G21" s="16"/>
      <c r="H21" s="16"/>
      <c r="I21" s="16"/>
      <c r="J21" s="16"/>
      <c r="K21" s="152"/>
      <c r="L21" s="153"/>
      <c r="M21" s="16"/>
      <c r="N21" s="16"/>
    </row>
    <row r="22" spans="1:15" ht="18" customHeight="1">
      <c r="A22" s="16"/>
      <c r="B22" s="19" t="s">
        <v>150</v>
      </c>
      <c r="C22" s="16"/>
      <c r="D22" s="16"/>
      <c r="E22" s="16"/>
      <c r="F22" s="16"/>
      <c r="G22" s="16"/>
      <c r="H22" s="16"/>
      <c r="I22" s="16"/>
      <c r="J22" s="16"/>
      <c r="K22" s="152"/>
      <c r="L22" s="153"/>
      <c r="M22" s="16"/>
      <c r="N22" s="16"/>
    </row>
    <row r="23" spans="1:15" ht="18" customHeight="1">
      <c r="A23" s="16"/>
      <c r="B23" s="19" t="s">
        <v>151</v>
      </c>
      <c r="C23" s="16"/>
      <c r="D23" s="16"/>
      <c r="E23" s="16"/>
      <c r="F23" s="16"/>
      <c r="G23" s="16"/>
      <c r="H23" s="16"/>
      <c r="I23" s="16"/>
      <c r="J23" s="16"/>
      <c r="K23" s="152"/>
      <c r="L23" s="153"/>
      <c r="M23" s="16"/>
      <c r="N23" s="16"/>
    </row>
    <row r="24" spans="1:15" ht="18" customHeight="1">
      <c r="A24" s="16"/>
      <c r="B24" s="19" t="s">
        <v>152</v>
      </c>
      <c r="C24" s="16"/>
      <c r="D24" s="16"/>
      <c r="E24" s="16"/>
      <c r="F24" s="16"/>
      <c r="G24" s="16"/>
      <c r="H24" s="16"/>
      <c r="I24" s="16"/>
      <c r="J24" s="16"/>
      <c r="K24" s="152"/>
      <c r="L24" s="153"/>
      <c r="M24" s="16"/>
      <c r="N24" s="16"/>
    </row>
    <row r="25" spans="1:15" ht="18" customHeight="1">
      <c r="A25" s="16"/>
      <c r="B25" s="16"/>
      <c r="C25" s="16"/>
      <c r="D25" s="16"/>
      <c r="E25" s="16"/>
      <c r="F25" s="16"/>
      <c r="G25" s="16"/>
      <c r="H25" s="16"/>
      <c r="I25" s="16"/>
      <c r="J25" s="16"/>
      <c r="K25" s="16"/>
      <c r="L25" s="16"/>
      <c r="M25" s="16"/>
      <c r="N25" s="16"/>
      <c r="O25" s="16"/>
    </row>
    <row r="26" spans="1:15" ht="18" customHeight="1">
      <c r="A26" s="15" t="s">
        <v>281</v>
      </c>
      <c r="B26" s="16"/>
      <c r="C26" s="16"/>
      <c r="D26" s="16"/>
      <c r="E26" s="16"/>
      <c r="F26" s="16"/>
      <c r="G26" s="16"/>
      <c r="H26" s="16"/>
      <c r="I26" s="16"/>
      <c r="J26" s="16"/>
      <c r="K26" s="16"/>
      <c r="L26" s="16"/>
      <c r="M26" s="16"/>
      <c r="N26" s="16"/>
      <c r="O26" s="16"/>
    </row>
    <row r="27" spans="1:15" ht="18" customHeight="1">
      <c r="A27" s="15"/>
      <c r="B27" s="16"/>
      <c r="C27" s="16"/>
      <c r="D27" s="16"/>
      <c r="E27" s="16"/>
      <c r="F27" s="16"/>
      <c r="G27" s="16"/>
      <c r="H27" s="16"/>
      <c r="I27" s="16"/>
      <c r="J27" s="16"/>
      <c r="K27" s="16"/>
      <c r="L27" s="16"/>
      <c r="M27" s="16"/>
      <c r="N27" s="16"/>
      <c r="O27" s="16"/>
    </row>
    <row r="28" spans="1:15" ht="18" customHeight="1">
      <c r="B28" s="274" t="s">
        <v>259</v>
      </c>
      <c r="C28" s="274"/>
      <c r="D28" s="274"/>
      <c r="E28" s="274"/>
      <c r="F28" s="274"/>
      <c r="G28" s="274"/>
      <c r="H28" s="274"/>
      <c r="I28" s="274"/>
      <c r="J28" s="274"/>
      <c r="K28" s="274"/>
      <c r="L28" s="274"/>
      <c r="M28" s="16"/>
      <c r="N28" s="16"/>
      <c r="O28" s="16"/>
    </row>
    <row r="29" spans="1:15" ht="18" customHeight="1">
      <c r="B29" s="274"/>
      <c r="C29" s="274"/>
      <c r="D29" s="274"/>
      <c r="E29" s="274"/>
      <c r="F29" s="274"/>
      <c r="G29" s="274"/>
      <c r="H29" s="274"/>
      <c r="I29" s="274"/>
      <c r="J29" s="274"/>
      <c r="K29" s="274"/>
      <c r="L29" s="274"/>
      <c r="M29" s="16"/>
      <c r="N29" s="16"/>
      <c r="O29" s="16"/>
    </row>
    <row r="30" spans="1:15" ht="18" customHeight="1">
      <c r="B30" s="274"/>
      <c r="C30" s="274"/>
      <c r="D30" s="274"/>
      <c r="E30" s="274"/>
      <c r="F30" s="274"/>
      <c r="G30" s="274"/>
      <c r="H30" s="274"/>
      <c r="I30" s="274"/>
      <c r="J30" s="274"/>
      <c r="K30" s="274"/>
      <c r="L30" s="274"/>
      <c r="M30" s="16"/>
      <c r="N30" s="16"/>
      <c r="O30" s="16"/>
    </row>
    <row r="31" spans="1:15" ht="18" customHeight="1">
      <c r="B31" s="16" t="s">
        <v>135</v>
      </c>
      <c r="C31" s="16"/>
      <c r="D31" s="16"/>
      <c r="E31" s="16"/>
      <c r="F31" s="16"/>
      <c r="G31" s="16"/>
      <c r="H31" s="16"/>
      <c r="I31" s="16"/>
      <c r="J31" s="16"/>
      <c r="K31" s="16"/>
      <c r="L31" s="16"/>
      <c r="M31" s="16"/>
      <c r="N31" s="16"/>
      <c r="O31" s="16"/>
    </row>
    <row r="32" spans="1:15" ht="18" customHeight="1">
      <c r="B32" s="19" t="s">
        <v>185</v>
      </c>
      <c r="C32" s="16"/>
      <c r="D32" s="16"/>
      <c r="E32" s="16"/>
      <c r="F32" s="16"/>
      <c r="G32" s="16"/>
      <c r="H32" s="16"/>
      <c r="I32" s="16"/>
      <c r="J32" s="16"/>
      <c r="K32" s="16"/>
      <c r="L32" s="16"/>
      <c r="M32" s="16"/>
      <c r="N32" s="16"/>
      <c r="O32" s="16"/>
    </row>
    <row r="33" spans="1:15" ht="18" customHeight="1">
      <c r="A33" s="16"/>
      <c r="B33" s="58" t="s">
        <v>267</v>
      </c>
      <c r="C33" s="16"/>
      <c r="D33" s="16"/>
      <c r="E33" s="16"/>
      <c r="F33" s="16"/>
      <c r="H33" s="32"/>
      <c r="I33" s="45"/>
      <c r="J33" s="45"/>
      <c r="K33" s="18"/>
      <c r="L33" s="18"/>
      <c r="M33" s="16"/>
      <c r="N33" s="16"/>
      <c r="O33" s="16"/>
    </row>
    <row r="34" spans="1:15" ht="18" customHeight="1">
      <c r="A34" s="16"/>
      <c r="B34" s="58" t="s">
        <v>268</v>
      </c>
      <c r="C34" s="16"/>
      <c r="D34" s="16"/>
      <c r="E34" s="16"/>
      <c r="F34" s="16"/>
      <c r="H34" s="32"/>
      <c r="I34" s="45"/>
      <c r="J34" s="45"/>
      <c r="K34" s="18"/>
      <c r="L34" s="18"/>
      <c r="M34" s="16"/>
      <c r="N34" s="16"/>
      <c r="O34" s="16"/>
    </row>
    <row r="35" spans="1:15" ht="18" customHeight="1">
      <c r="A35" s="16"/>
      <c r="B35" s="58" t="s">
        <v>265</v>
      </c>
      <c r="C35" s="16"/>
      <c r="D35" s="16"/>
      <c r="E35" s="16"/>
      <c r="F35" s="16"/>
      <c r="H35" s="32"/>
      <c r="I35" s="45"/>
      <c r="J35" s="45"/>
      <c r="K35" s="18"/>
      <c r="L35" s="18"/>
      <c r="M35" s="16"/>
      <c r="N35" s="16"/>
      <c r="O35" s="16"/>
    </row>
    <row r="36" spans="1:15" ht="18" customHeight="1">
      <c r="A36" s="16" t="s">
        <v>26</v>
      </c>
      <c r="B36" s="46" t="s">
        <v>160</v>
      </c>
      <c r="C36" s="16"/>
      <c r="D36" s="16"/>
      <c r="E36" s="16"/>
      <c r="F36" s="16"/>
      <c r="H36" s="39"/>
      <c r="I36" s="40"/>
      <c r="J36" s="40"/>
      <c r="L36" s="18" t="s">
        <v>27</v>
      </c>
      <c r="M36" s="16"/>
      <c r="N36" s="16"/>
      <c r="O36" s="16"/>
    </row>
    <row r="37" spans="1:15" ht="18" customHeight="1">
      <c r="A37" s="16"/>
      <c r="B37" s="16"/>
      <c r="C37" s="154" t="s">
        <v>136</v>
      </c>
      <c r="D37" s="155"/>
      <c r="E37" s="133" t="s">
        <v>189</v>
      </c>
      <c r="F37" s="134"/>
      <c r="G37" s="21"/>
      <c r="H37" s="38"/>
      <c r="I37" s="178" t="s">
        <v>186</v>
      </c>
      <c r="J37" s="136"/>
      <c r="K37" s="74"/>
      <c r="L37" s="22"/>
      <c r="M37" s="16"/>
      <c r="N37" s="16"/>
      <c r="O37" s="16"/>
    </row>
    <row r="38" spans="1:15" ht="18" customHeight="1">
      <c r="A38" s="16"/>
      <c r="B38" s="16"/>
      <c r="C38" s="156"/>
      <c r="D38" s="157"/>
      <c r="E38" s="135"/>
      <c r="F38" s="136"/>
      <c r="G38" s="234" t="s">
        <v>258</v>
      </c>
      <c r="H38" s="235"/>
      <c r="I38" s="178"/>
      <c r="J38" s="136"/>
      <c r="K38" s="234" t="s">
        <v>210</v>
      </c>
      <c r="L38" s="235"/>
      <c r="M38" s="16"/>
      <c r="N38" s="16"/>
      <c r="O38" s="16"/>
    </row>
    <row r="39" spans="1:15" ht="18" customHeight="1">
      <c r="A39" s="16"/>
      <c r="B39" s="16"/>
      <c r="C39" s="158"/>
      <c r="D39" s="159"/>
      <c r="E39" s="137"/>
      <c r="F39" s="138"/>
      <c r="G39" s="236"/>
      <c r="H39" s="237"/>
      <c r="I39" s="179"/>
      <c r="J39" s="138"/>
      <c r="K39" s="236"/>
      <c r="L39" s="237"/>
      <c r="M39" s="16"/>
      <c r="N39" s="16"/>
      <c r="O39" s="16"/>
    </row>
    <row r="40" spans="1:15" ht="18" customHeight="1">
      <c r="A40" s="16"/>
      <c r="B40" s="16"/>
      <c r="C40" s="141" t="s">
        <v>28</v>
      </c>
      <c r="D40" s="142"/>
      <c r="E40" s="228"/>
      <c r="F40" s="232"/>
      <c r="G40" s="238"/>
      <c r="H40" s="239"/>
      <c r="I40" s="228"/>
      <c r="J40" s="229"/>
      <c r="K40" s="275"/>
      <c r="L40" s="276"/>
      <c r="M40" s="16"/>
      <c r="N40" s="16"/>
      <c r="O40" s="16"/>
    </row>
    <row r="41" spans="1:15" ht="18" customHeight="1">
      <c r="A41" s="16"/>
      <c r="B41" s="16"/>
      <c r="C41" s="160" t="s">
        <v>29</v>
      </c>
      <c r="D41" s="161"/>
      <c r="E41" s="230"/>
      <c r="F41" s="233"/>
      <c r="G41" s="240"/>
      <c r="H41" s="241"/>
      <c r="I41" s="230"/>
      <c r="J41" s="231"/>
      <c r="K41" s="275"/>
      <c r="L41" s="276"/>
      <c r="M41" s="16"/>
      <c r="N41" s="16"/>
      <c r="O41" s="16"/>
    </row>
    <row r="42" spans="1:15" ht="18" customHeight="1">
      <c r="A42" s="16"/>
      <c r="B42" s="16"/>
      <c r="C42" s="162" t="s">
        <v>159</v>
      </c>
      <c r="D42" s="163"/>
      <c r="E42" s="73" t="str">
        <f>IF(E43="可","可",(IF(E44="可","可",(IF(E45="可","可",(IF(E46="可","可",(IF(E47="可","可",(IF(E48="可","可",(IF(E49="可","可",(IF(E50="可","可","否")))))))))))))))</f>
        <v>否</v>
      </c>
      <c r="F42" s="119">
        <f>SUM(F43:F50)</f>
        <v>0</v>
      </c>
      <c r="G42" s="75" t="str">
        <f>IF(G43="有","有",(IF(G44="有","有",(IF(G45="有","有",(IF(G46="有","有",(IF(G47="有","有",(IF(G48="有","有",(IF(G49="有","有",(IF(G50="有","有","無")))))))))))))))</f>
        <v>無</v>
      </c>
      <c r="H42" s="75">
        <f>SUM(H43:H50)</f>
        <v>0</v>
      </c>
      <c r="I42" s="73" t="str">
        <f>IF(I43="可","可",(IF(I44="可","可",(IF(I45="可","可",(IF(I46="可","可",(IF(I47="可","可",(IF(I48="可","可",(IF(I49="可","可",(IF(I50="可","可","否")))))))))))))))</f>
        <v>否</v>
      </c>
      <c r="J42" s="75">
        <f>SUM(J43:J50)</f>
        <v>0</v>
      </c>
      <c r="K42" s="122" t="str">
        <f>IF(K43="有","有",(IF(K44="有","有",(IF(K45="有","有",(IF(K46="有","有",(IF(K47="有","有",(IF(K48="有","有",(IF(K49="有","有",(IF(K50="有","有","無")))))))))))))))</f>
        <v>無</v>
      </c>
      <c r="L42" s="76">
        <f>SUM(L43:L50)</f>
        <v>0</v>
      </c>
      <c r="M42" s="16"/>
      <c r="N42" s="16"/>
      <c r="O42" s="16"/>
    </row>
    <row r="43" spans="1:15" ht="18" customHeight="1">
      <c r="A43" s="16"/>
      <c r="B43" s="16"/>
      <c r="C43" s="131" t="s">
        <v>30</v>
      </c>
      <c r="D43" s="132"/>
      <c r="E43" s="85"/>
      <c r="F43" s="120"/>
      <c r="G43" s="125"/>
      <c r="H43" s="77"/>
      <c r="I43" s="85"/>
      <c r="J43" s="77"/>
      <c r="K43" s="123"/>
      <c r="L43" s="78"/>
      <c r="M43" s="16"/>
      <c r="N43" s="16"/>
      <c r="O43" s="16"/>
    </row>
    <row r="44" spans="1:15" ht="18" customHeight="1">
      <c r="A44" s="16"/>
      <c r="B44" s="16"/>
      <c r="C44" s="131" t="s">
        <v>31</v>
      </c>
      <c r="D44" s="132"/>
      <c r="E44" s="85"/>
      <c r="F44" s="120"/>
      <c r="G44" s="125"/>
      <c r="H44" s="77"/>
      <c r="I44" s="85"/>
      <c r="J44" s="77"/>
      <c r="K44" s="123"/>
      <c r="L44" s="78"/>
      <c r="M44" s="16"/>
      <c r="N44" s="16"/>
      <c r="O44" s="16"/>
    </row>
    <row r="45" spans="1:15" ht="18" customHeight="1">
      <c r="A45" s="16"/>
      <c r="B45" s="16"/>
      <c r="C45" s="131" t="s">
        <v>32</v>
      </c>
      <c r="D45" s="132"/>
      <c r="E45" s="85"/>
      <c r="F45" s="120"/>
      <c r="G45" s="125"/>
      <c r="H45" s="77"/>
      <c r="I45" s="85"/>
      <c r="J45" s="77"/>
      <c r="K45" s="123"/>
      <c r="L45" s="78"/>
      <c r="M45" s="16"/>
      <c r="N45" s="16"/>
      <c r="O45" s="16"/>
    </row>
    <row r="46" spans="1:15" ht="18" customHeight="1">
      <c r="A46" s="16"/>
      <c r="B46" s="16"/>
      <c r="C46" s="131" t="s">
        <v>33</v>
      </c>
      <c r="D46" s="132"/>
      <c r="E46" s="85"/>
      <c r="F46" s="120"/>
      <c r="G46" s="125"/>
      <c r="H46" s="77"/>
      <c r="I46" s="85"/>
      <c r="J46" s="77"/>
      <c r="K46" s="123"/>
      <c r="L46" s="78"/>
      <c r="M46" s="16"/>
      <c r="N46" s="16"/>
      <c r="O46" s="16"/>
    </row>
    <row r="47" spans="1:15" ht="18" customHeight="1">
      <c r="A47" s="16"/>
      <c r="B47" s="16"/>
      <c r="C47" s="131" t="s">
        <v>34</v>
      </c>
      <c r="D47" s="132"/>
      <c r="E47" s="85"/>
      <c r="F47" s="120"/>
      <c r="G47" s="125"/>
      <c r="H47" s="77"/>
      <c r="I47" s="85"/>
      <c r="J47" s="77"/>
      <c r="K47" s="123"/>
      <c r="L47" s="78"/>
      <c r="M47" s="16"/>
      <c r="N47" s="16"/>
      <c r="O47" s="16"/>
    </row>
    <row r="48" spans="1:15" ht="18" customHeight="1">
      <c r="A48" s="16"/>
      <c r="B48" s="16"/>
      <c r="C48" s="131" t="s">
        <v>35</v>
      </c>
      <c r="D48" s="132"/>
      <c r="E48" s="85"/>
      <c r="F48" s="120"/>
      <c r="G48" s="125"/>
      <c r="H48" s="77"/>
      <c r="I48" s="85"/>
      <c r="J48" s="77"/>
      <c r="K48" s="123"/>
      <c r="L48" s="78"/>
      <c r="M48" s="16"/>
      <c r="N48" s="16"/>
      <c r="O48" s="16"/>
    </row>
    <row r="49" spans="1:15" ht="18" customHeight="1">
      <c r="A49" s="16"/>
      <c r="B49" s="16"/>
      <c r="C49" s="131" t="s">
        <v>36</v>
      </c>
      <c r="D49" s="132"/>
      <c r="E49" s="85"/>
      <c r="F49" s="120"/>
      <c r="G49" s="125"/>
      <c r="H49" s="77"/>
      <c r="I49" s="85"/>
      <c r="J49" s="77"/>
      <c r="K49" s="123"/>
      <c r="L49" s="78"/>
      <c r="M49" s="16"/>
      <c r="N49" s="16"/>
      <c r="O49" s="16"/>
    </row>
    <row r="50" spans="1:15" ht="18" customHeight="1">
      <c r="A50" s="16"/>
      <c r="B50" s="16"/>
      <c r="C50" s="176" t="s">
        <v>37</v>
      </c>
      <c r="D50" s="177"/>
      <c r="E50" s="86"/>
      <c r="F50" s="121"/>
      <c r="G50" s="126"/>
      <c r="H50" s="79"/>
      <c r="I50" s="86"/>
      <c r="J50" s="79"/>
      <c r="K50" s="124"/>
      <c r="L50" s="80"/>
      <c r="M50" s="16"/>
      <c r="N50" s="16"/>
      <c r="O50" s="16"/>
    </row>
    <row r="51" spans="1:15" ht="18" customHeight="1">
      <c r="A51" s="16"/>
      <c r="B51" s="16"/>
      <c r="C51" s="23"/>
      <c r="D51" s="23"/>
      <c r="E51" s="24"/>
      <c r="F51" s="24"/>
      <c r="G51" s="24"/>
      <c r="H51" s="24"/>
      <c r="I51" s="24"/>
      <c r="J51" s="24"/>
      <c r="K51" s="24"/>
      <c r="L51" s="24"/>
      <c r="M51" s="16"/>
      <c r="N51" s="16"/>
      <c r="O51" s="16"/>
    </row>
    <row r="52" spans="1:15" ht="18" customHeight="1">
      <c r="A52" s="16"/>
      <c r="B52" s="16"/>
      <c r="C52" s="19" t="s">
        <v>147</v>
      </c>
      <c r="D52" s="19"/>
      <c r="E52" s="16"/>
      <c r="F52" s="16"/>
      <c r="G52" s="16"/>
      <c r="H52" s="16"/>
      <c r="I52" s="16"/>
      <c r="J52" s="16"/>
      <c r="K52" s="16"/>
      <c r="L52" s="16"/>
      <c r="M52" s="16"/>
      <c r="N52" s="16"/>
      <c r="O52" s="16"/>
    </row>
    <row r="53" spans="1:15" ht="18" customHeight="1">
      <c r="B53" s="16"/>
      <c r="C53" s="164"/>
      <c r="D53" s="165"/>
      <c r="E53" s="165"/>
      <c r="F53" s="165"/>
      <c r="G53" s="165"/>
      <c r="H53" s="165"/>
      <c r="I53" s="165"/>
      <c r="J53" s="165"/>
      <c r="K53" s="165"/>
      <c r="L53" s="166"/>
      <c r="M53" s="16"/>
      <c r="N53" s="16"/>
      <c r="O53" s="16"/>
    </row>
    <row r="54" spans="1:15" ht="18" customHeight="1">
      <c r="B54" s="16"/>
      <c r="C54" s="167"/>
      <c r="D54" s="168"/>
      <c r="E54" s="168"/>
      <c r="F54" s="168"/>
      <c r="G54" s="168"/>
      <c r="H54" s="168"/>
      <c r="I54" s="168"/>
      <c r="J54" s="168"/>
      <c r="K54" s="168"/>
      <c r="L54" s="169"/>
      <c r="M54" s="16"/>
      <c r="N54" s="16"/>
      <c r="O54" s="16"/>
    </row>
    <row r="55" spans="1:15" ht="18" customHeight="1">
      <c r="A55" s="16"/>
      <c r="B55" s="16"/>
      <c r="C55" s="16"/>
      <c r="D55" s="16"/>
      <c r="E55" s="16"/>
      <c r="F55" s="16"/>
      <c r="G55" s="16"/>
      <c r="H55" s="16"/>
      <c r="I55" s="16"/>
      <c r="J55" s="16"/>
      <c r="K55" s="16"/>
      <c r="L55" s="16"/>
      <c r="M55" s="16"/>
      <c r="N55" s="16"/>
      <c r="O55" s="16"/>
    </row>
    <row r="56" spans="1:15" ht="18" customHeight="1">
      <c r="B56" s="16" t="s">
        <v>137</v>
      </c>
      <c r="C56" s="16"/>
      <c r="D56" s="16"/>
      <c r="E56" s="16"/>
      <c r="F56" s="16"/>
      <c r="G56" s="16"/>
      <c r="H56" s="16"/>
      <c r="I56" s="16"/>
      <c r="J56" s="16"/>
      <c r="K56" s="16"/>
      <c r="L56" s="16"/>
      <c r="M56" s="16"/>
      <c r="N56" s="16"/>
      <c r="O56" s="16"/>
    </row>
    <row r="57" spans="1:15" ht="18" customHeight="1">
      <c r="B57" s="19" t="s">
        <v>157</v>
      </c>
      <c r="C57" s="16"/>
      <c r="D57" s="16"/>
      <c r="E57" s="16"/>
      <c r="F57" s="16"/>
      <c r="G57" s="16"/>
      <c r="H57" s="16"/>
      <c r="I57" s="16"/>
      <c r="J57" s="16"/>
      <c r="K57" s="16"/>
      <c r="L57" s="16"/>
      <c r="M57" s="16"/>
      <c r="N57" s="16"/>
      <c r="O57" s="16"/>
    </row>
    <row r="58" spans="1:15" ht="18" customHeight="1">
      <c r="B58" s="20" t="s">
        <v>161</v>
      </c>
      <c r="C58" s="16"/>
      <c r="D58" s="16"/>
      <c r="E58" s="16"/>
      <c r="F58" s="16"/>
      <c r="G58" s="16"/>
      <c r="H58" s="45"/>
      <c r="I58" s="45"/>
      <c r="J58" s="45"/>
      <c r="M58" s="16"/>
      <c r="N58" s="16"/>
      <c r="O58" s="16"/>
    </row>
    <row r="59" spans="1:15" ht="18" customHeight="1">
      <c r="B59" s="20"/>
      <c r="C59" s="145" t="s">
        <v>154</v>
      </c>
      <c r="D59" s="146"/>
      <c r="E59" s="147"/>
      <c r="F59" s="147"/>
      <c r="G59" s="16"/>
      <c r="H59" s="45"/>
      <c r="I59" s="45"/>
      <c r="J59" s="45"/>
      <c r="K59" s="25"/>
      <c r="L59" s="25"/>
      <c r="M59" s="16"/>
      <c r="N59" s="16" t="s">
        <v>155</v>
      </c>
      <c r="O59" s="16"/>
    </row>
    <row r="60" spans="1:15" ht="18" customHeight="1">
      <c r="B60" s="20" t="s">
        <v>202</v>
      </c>
      <c r="C60" s="16"/>
      <c r="D60" s="16"/>
      <c r="E60" s="16"/>
      <c r="F60" s="16"/>
      <c r="G60" s="16"/>
      <c r="H60" s="40"/>
      <c r="I60" s="40"/>
      <c r="J60" s="40"/>
      <c r="L60" s="25" t="s">
        <v>132</v>
      </c>
      <c r="M60" s="16"/>
      <c r="N60" s="16" t="s">
        <v>156</v>
      </c>
      <c r="O60" s="16"/>
    </row>
    <row r="61" spans="1:15" ht="18" customHeight="1">
      <c r="A61" s="16"/>
      <c r="B61" s="16"/>
      <c r="C61" s="154" t="s">
        <v>136</v>
      </c>
      <c r="D61" s="155"/>
      <c r="E61" s="133" t="s">
        <v>189</v>
      </c>
      <c r="F61" s="134"/>
      <c r="G61" s="21"/>
      <c r="H61" s="38"/>
      <c r="I61" s="178" t="s">
        <v>186</v>
      </c>
      <c r="J61" s="136"/>
      <c r="K61" s="74"/>
      <c r="L61" s="26"/>
      <c r="M61" s="16"/>
      <c r="N61" s="16"/>
      <c r="O61" s="16"/>
    </row>
    <row r="62" spans="1:15" ht="18" customHeight="1">
      <c r="A62" s="16"/>
      <c r="B62" s="16"/>
      <c r="C62" s="156"/>
      <c r="D62" s="157"/>
      <c r="E62" s="135"/>
      <c r="F62" s="136"/>
      <c r="G62" s="244" t="s">
        <v>177</v>
      </c>
      <c r="H62" s="245"/>
      <c r="I62" s="178"/>
      <c r="J62" s="136"/>
      <c r="K62" s="244" t="s">
        <v>176</v>
      </c>
      <c r="L62" s="296"/>
      <c r="M62" s="16"/>
      <c r="N62" s="16"/>
      <c r="O62" s="16"/>
    </row>
    <row r="63" spans="1:15" ht="18" customHeight="1">
      <c r="A63" s="16"/>
      <c r="B63" s="16"/>
      <c r="C63" s="158"/>
      <c r="D63" s="159"/>
      <c r="E63" s="137"/>
      <c r="F63" s="138"/>
      <c r="G63" s="246"/>
      <c r="H63" s="247"/>
      <c r="I63" s="179"/>
      <c r="J63" s="138"/>
      <c r="K63" s="246"/>
      <c r="L63" s="297"/>
      <c r="M63" s="16"/>
      <c r="N63" s="16"/>
      <c r="O63" s="16"/>
    </row>
    <row r="64" spans="1:15" ht="18" customHeight="1">
      <c r="A64" s="16"/>
      <c r="B64" s="16"/>
      <c r="C64" s="141" t="s">
        <v>39</v>
      </c>
      <c r="D64" s="142"/>
      <c r="E64" s="139"/>
      <c r="F64" s="140"/>
      <c r="G64" s="248"/>
      <c r="H64" s="249"/>
      <c r="I64" s="139"/>
      <c r="J64" s="140"/>
      <c r="K64" s="248"/>
      <c r="L64" s="298"/>
      <c r="M64" s="16"/>
      <c r="N64" s="16" t="s">
        <v>40</v>
      </c>
      <c r="O64" s="16"/>
    </row>
    <row r="65" spans="1:15" ht="18" customHeight="1">
      <c r="A65" s="16"/>
      <c r="B65" s="16"/>
      <c r="C65" s="141" t="s">
        <v>41</v>
      </c>
      <c r="D65" s="142"/>
      <c r="E65" s="143"/>
      <c r="F65" s="144"/>
      <c r="G65" s="182"/>
      <c r="H65" s="183"/>
      <c r="I65" s="143"/>
      <c r="J65" s="144"/>
      <c r="K65" s="182"/>
      <c r="L65" s="299"/>
      <c r="M65" s="16"/>
      <c r="N65" s="16" t="s">
        <v>42</v>
      </c>
      <c r="O65" s="16"/>
    </row>
    <row r="66" spans="1:15" ht="18" customHeight="1">
      <c r="A66" s="16"/>
      <c r="B66" s="16"/>
      <c r="C66" s="16"/>
      <c r="D66" s="16"/>
      <c r="E66" s="16"/>
      <c r="F66" s="16"/>
      <c r="G66" s="16"/>
      <c r="H66" s="16"/>
      <c r="I66" s="16"/>
      <c r="J66" s="16"/>
      <c r="K66" s="16"/>
      <c r="L66" s="16"/>
      <c r="M66" s="16"/>
      <c r="N66" s="16"/>
      <c r="O66" s="16"/>
    </row>
    <row r="67" spans="1:15" ht="18" customHeight="1">
      <c r="A67" s="16"/>
      <c r="B67" s="16"/>
      <c r="C67" s="213" t="s">
        <v>43</v>
      </c>
      <c r="D67" s="288"/>
      <c r="E67" s="147"/>
      <c r="F67" s="147"/>
      <c r="G67" s="16"/>
      <c r="H67" s="16"/>
      <c r="I67" s="16"/>
      <c r="J67" s="16"/>
      <c r="K67" s="16"/>
      <c r="L67" s="16"/>
      <c r="M67" s="16"/>
      <c r="N67" s="17" t="s">
        <v>44</v>
      </c>
      <c r="O67" s="16"/>
    </row>
    <row r="68" spans="1:15" ht="18" customHeight="1">
      <c r="A68" s="16"/>
      <c r="B68" s="16"/>
      <c r="C68" s="289" t="s">
        <v>138</v>
      </c>
      <c r="D68" s="290"/>
      <c r="E68" s="147"/>
      <c r="F68" s="147"/>
      <c r="G68" s="16"/>
      <c r="H68" s="16"/>
      <c r="I68" s="16"/>
      <c r="J68" s="16"/>
      <c r="K68" s="16"/>
      <c r="L68" s="16"/>
      <c r="M68" s="16"/>
      <c r="N68" s="17" t="s">
        <v>45</v>
      </c>
      <c r="O68" s="16"/>
    </row>
    <row r="69" spans="1:15" ht="18" customHeight="1">
      <c r="A69" s="16"/>
      <c r="B69" s="16"/>
      <c r="C69" s="16"/>
      <c r="D69" s="16"/>
      <c r="E69" s="16"/>
      <c r="F69" s="16"/>
      <c r="G69" s="16"/>
      <c r="H69" s="16"/>
      <c r="I69" s="16"/>
      <c r="J69" s="16"/>
      <c r="K69" s="16"/>
      <c r="L69" s="16"/>
      <c r="M69" s="16"/>
      <c r="N69" s="16"/>
      <c r="O69" s="16"/>
    </row>
    <row r="70" spans="1:15" ht="18" customHeight="1">
      <c r="B70" s="16" t="s">
        <v>139</v>
      </c>
      <c r="C70" s="16"/>
      <c r="D70" s="16"/>
      <c r="E70" s="16"/>
      <c r="F70" s="16"/>
      <c r="G70" s="16"/>
      <c r="H70" s="16"/>
      <c r="I70" s="16"/>
      <c r="J70" s="16"/>
      <c r="K70" s="16"/>
      <c r="L70" s="16"/>
      <c r="M70" s="16"/>
      <c r="N70" s="16"/>
      <c r="O70" s="16"/>
    </row>
    <row r="71" spans="1:15" ht="18" customHeight="1">
      <c r="B71" s="19" t="s">
        <v>153</v>
      </c>
      <c r="C71" s="16"/>
      <c r="D71" s="16"/>
      <c r="E71" s="16"/>
      <c r="F71" s="16"/>
      <c r="G71" s="16"/>
      <c r="H71" s="16"/>
      <c r="I71" s="16"/>
      <c r="J71" s="16"/>
      <c r="K71" s="16"/>
      <c r="L71" s="16"/>
      <c r="M71" s="16"/>
      <c r="N71" s="16"/>
      <c r="O71" s="16"/>
    </row>
    <row r="72" spans="1:15" ht="18" customHeight="1">
      <c r="B72" s="20" t="s">
        <v>280</v>
      </c>
      <c r="C72" s="16"/>
      <c r="D72" s="16"/>
      <c r="E72" s="16"/>
      <c r="F72" s="16"/>
      <c r="J72" s="25" t="s">
        <v>38</v>
      </c>
      <c r="K72" s="16"/>
      <c r="L72" s="16"/>
      <c r="M72" s="16"/>
      <c r="N72" s="16"/>
    </row>
    <row r="73" spans="1:15" ht="18" customHeight="1">
      <c r="A73" s="16"/>
      <c r="B73" s="16"/>
      <c r="C73" s="271" t="s">
        <v>14</v>
      </c>
      <c r="D73" s="291"/>
      <c r="E73" s="199" t="s">
        <v>190</v>
      </c>
      <c r="F73" s="200"/>
      <c r="G73" s="199" t="s">
        <v>187</v>
      </c>
      <c r="H73" s="200"/>
      <c r="I73" s="195" t="s">
        <v>46</v>
      </c>
      <c r="J73" s="196"/>
      <c r="K73" s="16"/>
      <c r="L73" s="16"/>
      <c r="M73" s="16"/>
      <c r="N73" s="16"/>
    </row>
    <row r="74" spans="1:15" ht="18" customHeight="1">
      <c r="A74" s="16"/>
      <c r="B74" s="16"/>
      <c r="C74" s="292"/>
      <c r="D74" s="293"/>
      <c r="E74" s="178"/>
      <c r="F74" s="201"/>
      <c r="G74" s="178"/>
      <c r="H74" s="201"/>
      <c r="I74" s="197"/>
      <c r="J74" s="198"/>
      <c r="K74" s="16"/>
      <c r="L74" s="16"/>
      <c r="M74" s="16"/>
      <c r="N74" s="16"/>
    </row>
    <row r="75" spans="1:15" ht="18" customHeight="1">
      <c r="A75" s="16"/>
      <c r="B75" s="16"/>
      <c r="C75" s="292"/>
      <c r="D75" s="293"/>
      <c r="E75" s="178"/>
      <c r="F75" s="201"/>
      <c r="G75" s="178"/>
      <c r="H75" s="201"/>
      <c r="I75" s="197"/>
      <c r="J75" s="198"/>
      <c r="K75" s="16"/>
      <c r="L75" s="16"/>
      <c r="M75" s="16"/>
      <c r="N75" s="16"/>
    </row>
    <row r="76" spans="1:15" ht="18" customHeight="1">
      <c r="A76" s="16"/>
      <c r="B76" s="16"/>
      <c r="C76" s="294"/>
      <c r="D76" s="295"/>
      <c r="E76" s="47" t="s">
        <v>162</v>
      </c>
      <c r="F76" s="50" t="s">
        <v>163</v>
      </c>
      <c r="G76" s="47" t="s">
        <v>162</v>
      </c>
      <c r="H76" s="49" t="s">
        <v>163</v>
      </c>
      <c r="I76" s="47" t="s">
        <v>162</v>
      </c>
      <c r="J76" s="49" t="s">
        <v>163</v>
      </c>
      <c r="K76" s="16"/>
      <c r="L76" s="16"/>
      <c r="M76" s="16"/>
    </row>
    <row r="77" spans="1:15" ht="18" customHeight="1">
      <c r="A77" s="16"/>
      <c r="B77" s="16"/>
      <c r="C77" s="209" t="s">
        <v>47</v>
      </c>
      <c r="D77" s="210"/>
      <c r="E77" s="43" t="str">
        <f>IF(E78="可","可",(IF(E79="可","可",(IF(E80="可","可",(IF(E81="可","可","否")))))))</f>
        <v>否</v>
      </c>
      <c r="F77" s="53" t="str">
        <f>IF(F78="可","可",(IF(F79="可","可",(IF(F80="可","可",(IF(F81="可","可","否")))))))</f>
        <v>否</v>
      </c>
      <c r="G77" s="48" t="str">
        <f>IF(G78="可","可",(IF(G79="可","可",(IF(G80="可","可",(IF(G81="可","可","否")))))))</f>
        <v>否</v>
      </c>
      <c r="H77" s="52" t="str">
        <f>IF(H78="可","可",(IF(H79="可","可",(IF(H80="可","可",(IF(H81="可","可","否")))))))</f>
        <v>否</v>
      </c>
      <c r="I77" s="43" t="str">
        <f>IF(I78="有","有",(IF(I79="有","有",(IF(I80="有","有",(IF(I81="有","有","無")))))))</f>
        <v>無</v>
      </c>
      <c r="J77" s="51" t="str">
        <f>IF(J78="有","有",(IF(J79="有","有",(IF(J80="有","有",(IF(J81="有","有","無")))))))</f>
        <v>無</v>
      </c>
      <c r="K77" s="16"/>
      <c r="L77" s="16"/>
      <c r="M77" s="16"/>
      <c r="N77" s="16"/>
    </row>
    <row r="78" spans="1:15" ht="18" customHeight="1">
      <c r="A78" s="16"/>
      <c r="B78" s="16"/>
      <c r="C78" s="211" t="s">
        <v>48</v>
      </c>
      <c r="D78" s="212"/>
      <c r="E78" s="108"/>
      <c r="F78" s="109"/>
      <c r="G78" s="110"/>
      <c r="H78" s="111"/>
      <c r="I78" s="108"/>
      <c r="J78" s="112"/>
      <c r="K78" s="16"/>
      <c r="L78" s="16"/>
      <c r="M78" s="16"/>
      <c r="N78" s="16"/>
    </row>
    <row r="79" spans="1:15" ht="18" customHeight="1">
      <c r="A79" s="16"/>
      <c r="B79" s="16"/>
      <c r="C79" s="211" t="s">
        <v>49</v>
      </c>
      <c r="D79" s="212"/>
      <c r="E79" s="108"/>
      <c r="F79" s="109"/>
      <c r="G79" s="110"/>
      <c r="H79" s="111"/>
      <c r="I79" s="108"/>
      <c r="J79" s="112"/>
      <c r="K79" s="16"/>
      <c r="L79" s="16"/>
      <c r="M79" s="16"/>
      <c r="N79" s="16"/>
    </row>
    <row r="80" spans="1:15" ht="18" customHeight="1">
      <c r="A80" s="16"/>
      <c r="B80" s="16"/>
      <c r="C80" s="211" t="s">
        <v>50</v>
      </c>
      <c r="D80" s="212"/>
      <c r="E80" s="108"/>
      <c r="F80" s="109"/>
      <c r="G80" s="110"/>
      <c r="H80" s="111"/>
      <c r="I80" s="108"/>
      <c r="J80" s="112"/>
      <c r="K80" s="16"/>
      <c r="L80" s="16"/>
      <c r="M80" s="16"/>
      <c r="N80" s="16"/>
    </row>
    <row r="81" spans="1:15" ht="18" customHeight="1">
      <c r="A81" s="16"/>
      <c r="B81" s="16"/>
      <c r="C81" s="300" t="s">
        <v>51</v>
      </c>
      <c r="D81" s="301"/>
      <c r="E81" s="113"/>
      <c r="F81" s="114"/>
      <c r="G81" s="115"/>
      <c r="H81" s="116"/>
      <c r="I81" s="113"/>
      <c r="J81" s="117"/>
      <c r="K81" s="16"/>
      <c r="L81" s="16"/>
      <c r="M81" s="16"/>
      <c r="N81" s="16"/>
    </row>
    <row r="82" spans="1:15" ht="18" customHeight="1">
      <c r="A82" s="16"/>
      <c r="B82" s="16"/>
      <c r="C82" s="88" t="s">
        <v>270</v>
      </c>
      <c r="D82" s="87"/>
      <c r="E82" s="60"/>
      <c r="F82" s="89"/>
      <c r="G82" s="90"/>
      <c r="H82" s="59"/>
      <c r="I82" s="60"/>
      <c r="J82" s="91"/>
      <c r="K82" s="16"/>
      <c r="L82" s="16"/>
      <c r="M82" s="16"/>
      <c r="N82" s="16"/>
    </row>
    <row r="83" spans="1:15" ht="18" customHeight="1">
      <c r="A83" s="16"/>
      <c r="B83" s="16"/>
      <c r="C83" s="16"/>
      <c r="D83" s="16"/>
      <c r="E83" s="16"/>
      <c r="F83" s="16"/>
      <c r="G83" s="16"/>
      <c r="H83" s="16"/>
      <c r="I83" s="16"/>
      <c r="J83" s="16"/>
      <c r="K83" s="16"/>
      <c r="L83" s="16"/>
      <c r="M83" s="16"/>
      <c r="N83" s="16"/>
      <c r="O83" s="16"/>
    </row>
    <row r="84" spans="1:15" ht="18" customHeight="1">
      <c r="A84" s="16"/>
      <c r="B84" s="16"/>
      <c r="C84" s="321" t="s">
        <v>134</v>
      </c>
      <c r="D84" s="321"/>
      <c r="E84" s="207" t="str">
        <f>IF(E85="自宅療養者等への対応ができる","健康観察の対応ができる",(IF(E86="宿泊療養者等への対応ができる","健康観察の対応ができる",(IF(E87="高齢者施設等への対応ができる","健康観察の対応ができる",(IF(E88="障害者施設等への対応ができる","健康観察の対応ができる","健康観察の対応はできない")))))))</f>
        <v>健康観察の対応はできない</v>
      </c>
      <c r="F84" s="208"/>
      <c r="G84" s="16"/>
      <c r="H84" s="16"/>
      <c r="I84" s="16"/>
      <c r="J84" s="16"/>
      <c r="K84" s="16"/>
      <c r="L84" s="16"/>
      <c r="M84" s="16"/>
      <c r="O84" s="16"/>
    </row>
    <row r="85" spans="1:15" ht="18" customHeight="1">
      <c r="A85" s="16"/>
      <c r="B85" s="16"/>
      <c r="C85" s="322" t="s">
        <v>48</v>
      </c>
      <c r="D85" s="323"/>
      <c r="E85" s="242"/>
      <c r="F85" s="243"/>
      <c r="G85" s="16"/>
      <c r="H85" s="16"/>
      <c r="I85" s="16"/>
      <c r="J85" s="16"/>
      <c r="K85" s="16"/>
      <c r="L85" s="16"/>
      <c r="M85" s="16"/>
      <c r="N85" s="16" t="s">
        <v>170</v>
      </c>
      <c r="O85" s="16"/>
    </row>
    <row r="86" spans="1:15" ht="18" customHeight="1">
      <c r="A86" s="16"/>
      <c r="B86" s="16"/>
      <c r="C86" s="324" t="s">
        <v>49</v>
      </c>
      <c r="D86" s="325"/>
      <c r="E86" s="242"/>
      <c r="F86" s="243"/>
      <c r="G86" s="16"/>
      <c r="H86" s="16"/>
      <c r="I86" s="16"/>
      <c r="J86" s="16"/>
      <c r="K86" s="16"/>
      <c r="L86" s="16"/>
      <c r="M86" s="16"/>
      <c r="N86" s="16" t="s">
        <v>173</v>
      </c>
      <c r="O86" s="16"/>
    </row>
    <row r="87" spans="1:15" ht="18" customHeight="1">
      <c r="A87" s="16"/>
      <c r="B87" s="16"/>
      <c r="C87" s="324" t="s">
        <v>50</v>
      </c>
      <c r="D87" s="325"/>
      <c r="E87" s="242"/>
      <c r="F87" s="243"/>
      <c r="G87" s="16"/>
      <c r="H87" s="16"/>
      <c r="I87" s="16"/>
      <c r="J87" s="16"/>
      <c r="K87" s="16"/>
      <c r="L87" s="16"/>
      <c r="M87" s="16"/>
      <c r="N87" s="16" t="s">
        <v>171</v>
      </c>
      <c r="O87" s="16"/>
    </row>
    <row r="88" spans="1:15" ht="18" customHeight="1">
      <c r="A88" s="16"/>
      <c r="B88" s="16"/>
      <c r="C88" s="300" t="s">
        <v>51</v>
      </c>
      <c r="D88" s="301"/>
      <c r="E88" s="257"/>
      <c r="F88" s="258"/>
      <c r="G88" s="16"/>
      <c r="H88" s="16"/>
      <c r="I88" s="16"/>
      <c r="J88" s="16"/>
      <c r="K88" s="16"/>
      <c r="L88" s="16"/>
      <c r="M88" s="16"/>
      <c r="N88" s="16" t="s">
        <v>174</v>
      </c>
      <c r="O88" s="16"/>
    </row>
    <row r="89" spans="1:15" ht="18" customHeight="1">
      <c r="A89" s="16"/>
      <c r="B89" s="16"/>
      <c r="C89" s="54"/>
      <c r="D89" s="54"/>
      <c r="E89" s="16"/>
      <c r="F89" s="16"/>
      <c r="G89" s="16"/>
      <c r="H89" s="16"/>
      <c r="I89" s="16"/>
      <c r="J89" s="16"/>
      <c r="K89" s="16"/>
      <c r="L89" s="16"/>
      <c r="M89" s="16"/>
      <c r="N89" s="16" t="s">
        <v>172</v>
      </c>
      <c r="O89" s="16"/>
    </row>
    <row r="90" spans="1:15" ht="18" customHeight="1">
      <c r="B90" s="16" t="s">
        <v>140</v>
      </c>
      <c r="C90" s="16"/>
      <c r="D90" s="16"/>
      <c r="E90" s="16"/>
      <c r="F90" s="16"/>
      <c r="G90" s="16"/>
      <c r="H90" s="16"/>
      <c r="I90" s="16"/>
      <c r="J90" s="16"/>
      <c r="K90" s="16"/>
      <c r="L90" s="16"/>
      <c r="M90" s="16"/>
      <c r="N90" s="16" t="s">
        <v>175</v>
      </c>
      <c r="O90" s="16"/>
    </row>
    <row r="91" spans="1:15" ht="18" customHeight="1">
      <c r="B91" s="19" t="s">
        <v>269</v>
      </c>
      <c r="C91" s="16"/>
      <c r="D91" s="16"/>
      <c r="E91" s="16"/>
      <c r="F91" s="16"/>
      <c r="G91" s="16"/>
      <c r="H91" s="16"/>
      <c r="I91" s="16"/>
      <c r="J91" s="16"/>
      <c r="K91" s="16"/>
      <c r="L91" s="16"/>
      <c r="M91" s="16"/>
      <c r="N91" s="16" t="s">
        <v>208</v>
      </c>
      <c r="O91" s="16"/>
    </row>
    <row r="92" spans="1:15" ht="18" customHeight="1">
      <c r="A92" s="16"/>
      <c r="B92" s="16"/>
      <c r="C92" s="219" t="s">
        <v>14</v>
      </c>
      <c r="D92" s="220"/>
      <c r="E92" s="133" t="s">
        <v>191</v>
      </c>
      <c r="F92" s="255"/>
      <c r="G92" s="202" t="s">
        <v>188</v>
      </c>
      <c r="H92" s="202"/>
      <c r="I92" s="190" t="s">
        <v>52</v>
      </c>
      <c r="J92" s="191"/>
      <c r="K92" s="16"/>
      <c r="L92" s="16"/>
      <c r="M92" s="16"/>
      <c r="N92" s="16" t="s">
        <v>209</v>
      </c>
    </row>
    <row r="93" spans="1:15" ht="18" customHeight="1">
      <c r="A93" s="16"/>
      <c r="B93" s="16"/>
      <c r="C93" s="221"/>
      <c r="D93" s="222"/>
      <c r="E93" s="137"/>
      <c r="F93" s="256"/>
      <c r="G93" s="203"/>
      <c r="H93" s="203"/>
      <c r="I93" s="192"/>
      <c r="J93" s="193"/>
      <c r="K93" s="16"/>
      <c r="L93" s="16"/>
      <c r="M93" s="16"/>
    </row>
    <row r="94" spans="1:15" ht="18" customHeight="1">
      <c r="A94" s="16"/>
      <c r="B94" s="16"/>
      <c r="C94" s="213" t="s">
        <v>53</v>
      </c>
      <c r="D94" s="214"/>
      <c r="E94" s="250"/>
      <c r="F94" s="251"/>
      <c r="G94" s="204"/>
      <c r="H94" s="204"/>
      <c r="I94" s="184"/>
      <c r="J94" s="185"/>
      <c r="K94" s="16"/>
      <c r="L94" s="16"/>
      <c r="M94" s="16"/>
      <c r="N94" s="17" t="s">
        <v>55</v>
      </c>
    </row>
    <row r="95" spans="1:15" ht="18" customHeight="1">
      <c r="A95" s="16"/>
      <c r="B95" s="16"/>
      <c r="C95" s="215"/>
      <c r="D95" s="216"/>
      <c r="E95" s="252"/>
      <c r="F95" s="187"/>
      <c r="G95" s="205"/>
      <c r="H95" s="205"/>
      <c r="I95" s="186"/>
      <c r="J95" s="187"/>
      <c r="K95" s="16"/>
      <c r="L95" s="16"/>
      <c r="M95" s="16"/>
      <c r="N95" s="17" t="s">
        <v>56</v>
      </c>
    </row>
    <row r="96" spans="1:15" ht="18" customHeight="1">
      <c r="A96" s="16"/>
      <c r="B96" s="16"/>
      <c r="C96" s="217"/>
      <c r="D96" s="218"/>
      <c r="E96" s="253"/>
      <c r="F96" s="254"/>
      <c r="G96" s="206"/>
      <c r="H96" s="206"/>
      <c r="I96" s="188"/>
      <c r="J96" s="189"/>
      <c r="K96" s="16"/>
      <c r="L96" s="16"/>
      <c r="M96" s="16"/>
      <c r="N96" s="17" t="s">
        <v>54</v>
      </c>
    </row>
    <row r="97" spans="1:15" ht="18" customHeight="1">
      <c r="A97" s="16"/>
      <c r="B97" s="16"/>
      <c r="C97" s="27"/>
      <c r="D97" s="27"/>
      <c r="E97" s="24"/>
      <c r="F97" s="24"/>
      <c r="G97" s="24"/>
      <c r="H97" s="24"/>
      <c r="I97" s="16"/>
      <c r="J97" s="16"/>
      <c r="K97" s="16"/>
      <c r="L97" s="16"/>
      <c r="M97" s="16"/>
      <c r="N97" s="16" t="s">
        <v>57</v>
      </c>
      <c r="O97" s="16"/>
    </row>
    <row r="98" spans="1:15" ht="18" customHeight="1">
      <c r="A98" s="16"/>
      <c r="B98" s="28" t="s">
        <v>58</v>
      </c>
      <c r="C98" s="16"/>
      <c r="D98" s="16"/>
      <c r="E98" s="16"/>
      <c r="F98" s="16"/>
      <c r="G98" s="16"/>
      <c r="H98" s="16"/>
      <c r="I98" s="16"/>
      <c r="J98" s="16"/>
    </row>
    <row r="99" spans="1:15" ht="18" customHeight="1">
      <c r="A99" s="16"/>
      <c r="B99" s="19" t="s">
        <v>145</v>
      </c>
      <c r="C99" s="16"/>
      <c r="D99" s="16"/>
      <c r="E99" s="16"/>
      <c r="F99" s="16"/>
      <c r="G99" s="16"/>
      <c r="H99" s="16"/>
      <c r="I99" s="16"/>
      <c r="J99" s="16"/>
    </row>
    <row r="100" spans="1:15" ht="18" customHeight="1">
      <c r="A100" s="16"/>
      <c r="B100" s="19"/>
      <c r="C100" s="145" t="s">
        <v>178</v>
      </c>
      <c r="D100" s="146"/>
      <c r="E100" s="147"/>
      <c r="F100" s="147"/>
      <c r="G100" s="16"/>
      <c r="H100" s="16"/>
      <c r="I100" s="16"/>
      <c r="J100" s="16"/>
      <c r="N100" s="17" t="s">
        <v>179</v>
      </c>
    </row>
    <row r="101" spans="1:15" ht="18" customHeight="1">
      <c r="A101" s="16"/>
      <c r="B101" s="20" t="s">
        <v>182</v>
      </c>
      <c r="C101" s="16"/>
      <c r="D101" s="16"/>
      <c r="E101" s="16"/>
      <c r="F101" s="16"/>
      <c r="I101" s="16"/>
      <c r="J101" s="25" t="s">
        <v>60</v>
      </c>
      <c r="N101" s="17" t="s">
        <v>180</v>
      </c>
    </row>
    <row r="102" spans="1:15" ht="18" customHeight="1">
      <c r="A102" s="16"/>
      <c r="B102" s="16"/>
      <c r="C102" s="194" t="s">
        <v>276</v>
      </c>
      <c r="D102" s="155"/>
      <c r="E102" s="133" t="s">
        <v>189</v>
      </c>
      <c r="F102" s="37"/>
      <c r="G102" s="133" t="s">
        <v>186</v>
      </c>
      <c r="H102" s="37"/>
      <c r="I102" s="194" t="s">
        <v>52</v>
      </c>
      <c r="J102" s="29"/>
    </row>
    <row r="103" spans="1:15" ht="18" customHeight="1">
      <c r="A103" s="16"/>
      <c r="B103" s="16"/>
      <c r="C103" s="156"/>
      <c r="D103" s="157"/>
      <c r="E103" s="135"/>
      <c r="F103" s="180" t="s">
        <v>203</v>
      </c>
      <c r="G103" s="135"/>
      <c r="H103" s="180" t="s">
        <v>203</v>
      </c>
      <c r="I103" s="156"/>
      <c r="J103" s="180" t="s">
        <v>203</v>
      </c>
    </row>
    <row r="104" spans="1:15" ht="18" customHeight="1">
      <c r="A104" s="16"/>
      <c r="B104" s="16"/>
      <c r="C104" s="158"/>
      <c r="D104" s="159"/>
      <c r="E104" s="137"/>
      <c r="F104" s="181"/>
      <c r="G104" s="137"/>
      <c r="H104" s="181"/>
      <c r="I104" s="158"/>
      <c r="J104" s="181"/>
    </row>
    <row r="105" spans="1:15" ht="18" customHeight="1">
      <c r="A105" s="16"/>
      <c r="B105" s="16"/>
      <c r="C105" s="286" t="s">
        <v>271</v>
      </c>
      <c r="D105" s="287"/>
      <c r="E105" s="56">
        <f t="shared" ref="E105:J105" si="0">E106+E107+E108</f>
        <v>0</v>
      </c>
      <c r="F105" s="57">
        <f t="shared" si="0"/>
        <v>0</v>
      </c>
      <c r="G105" s="56">
        <f t="shared" si="0"/>
        <v>0</v>
      </c>
      <c r="H105" s="57">
        <f t="shared" si="0"/>
        <v>0</v>
      </c>
      <c r="I105" s="56">
        <f t="shared" si="0"/>
        <v>0</v>
      </c>
      <c r="J105" s="57">
        <f t="shared" si="0"/>
        <v>0</v>
      </c>
    </row>
    <row r="106" spans="1:15" ht="18" customHeight="1">
      <c r="A106" s="16"/>
      <c r="B106" s="16"/>
      <c r="C106" s="279" t="s">
        <v>63</v>
      </c>
      <c r="D106" s="280"/>
      <c r="E106" s="127">
        <f>E110+E114+E118+E122+E126</f>
        <v>0</v>
      </c>
      <c r="F106" s="128">
        <f>F110+F114+F118+F122+F126</f>
        <v>0</v>
      </c>
      <c r="G106" s="127">
        <f t="shared" ref="G106:H108" si="1">G110+G114+G118+G122+G126</f>
        <v>0</v>
      </c>
      <c r="H106" s="128">
        <f t="shared" si="1"/>
        <v>0</v>
      </c>
      <c r="I106" s="127">
        <f t="shared" ref="I106:J108" si="2">I110+I114+I118+I122+I126</f>
        <v>0</v>
      </c>
      <c r="J106" s="128">
        <f t="shared" si="2"/>
        <v>0</v>
      </c>
    </row>
    <row r="107" spans="1:15" ht="18" customHeight="1">
      <c r="A107" s="16"/>
      <c r="B107" s="16"/>
      <c r="C107" s="211" t="s">
        <v>64</v>
      </c>
      <c r="D107" s="281"/>
      <c r="E107" s="127">
        <f t="shared" ref="E107:F108" si="3">E111+E115+E119+E123+E127</f>
        <v>0</v>
      </c>
      <c r="F107" s="128">
        <f t="shared" si="3"/>
        <v>0</v>
      </c>
      <c r="G107" s="127">
        <f t="shared" si="1"/>
        <v>0</v>
      </c>
      <c r="H107" s="128">
        <f t="shared" si="1"/>
        <v>0</v>
      </c>
      <c r="I107" s="127">
        <f t="shared" si="2"/>
        <v>0</v>
      </c>
      <c r="J107" s="128">
        <f t="shared" si="2"/>
        <v>0</v>
      </c>
    </row>
    <row r="108" spans="1:15" ht="18" customHeight="1">
      <c r="A108" s="16"/>
      <c r="B108" s="16"/>
      <c r="C108" s="30" t="s">
        <v>65</v>
      </c>
      <c r="D108" s="118"/>
      <c r="E108" s="129">
        <f t="shared" si="3"/>
        <v>0</v>
      </c>
      <c r="F108" s="130">
        <f t="shared" si="3"/>
        <v>0</v>
      </c>
      <c r="G108" s="129">
        <f t="shared" si="1"/>
        <v>0</v>
      </c>
      <c r="H108" s="130">
        <f t="shared" si="1"/>
        <v>0</v>
      </c>
      <c r="I108" s="129">
        <f t="shared" si="2"/>
        <v>0</v>
      </c>
      <c r="J108" s="130">
        <f t="shared" si="2"/>
        <v>0</v>
      </c>
    </row>
    <row r="109" spans="1:15" ht="18" customHeight="1">
      <c r="A109" s="16"/>
      <c r="B109" s="16"/>
      <c r="C109" s="286" t="s">
        <v>62</v>
      </c>
      <c r="D109" s="287"/>
      <c r="E109" s="56">
        <f t="shared" ref="E109:J109" si="4">E110+E111+E112</f>
        <v>0</v>
      </c>
      <c r="F109" s="57">
        <f t="shared" si="4"/>
        <v>0</v>
      </c>
      <c r="G109" s="56">
        <f t="shared" si="4"/>
        <v>0</v>
      </c>
      <c r="H109" s="57">
        <f t="shared" si="4"/>
        <v>0</v>
      </c>
      <c r="I109" s="56">
        <f t="shared" si="4"/>
        <v>0</v>
      </c>
      <c r="J109" s="57">
        <f t="shared" si="4"/>
        <v>0</v>
      </c>
    </row>
    <row r="110" spans="1:15" ht="18" customHeight="1">
      <c r="A110" s="16"/>
      <c r="B110" s="16"/>
      <c r="C110" s="279" t="s">
        <v>63</v>
      </c>
      <c r="D110" s="280"/>
      <c r="E110" s="61"/>
      <c r="F110" s="62"/>
      <c r="G110" s="61"/>
      <c r="H110" s="62"/>
      <c r="I110" s="63"/>
      <c r="J110" s="62"/>
    </row>
    <row r="111" spans="1:15" ht="18" customHeight="1">
      <c r="A111" s="16"/>
      <c r="B111" s="16"/>
      <c r="C111" s="211" t="s">
        <v>64</v>
      </c>
      <c r="D111" s="281"/>
      <c r="E111" s="64"/>
      <c r="F111" s="65"/>
      <c r="G111" s="64"/>
      <c r="H111" s="65"/>
      <c r="I111" s="66"/>
      <c r="J111" s="65"/>
    </row>
    <row r="112" spans="1:15" ht="18" customHeight="1">
      <c r="A112" s="16"/>
      <c r="B112" s="16"/>
      <c r="C112" s="92" t="s">
        <v>65</v>
      </c>
      <c r="D112" s="95" t="str">
        <f>IF($D$108="","","("&amp;$D$108&amp;")")</f>
        <v/>
      </c>
      <c r="E112" s="64"/>
      <c r="F112" s="67"/>
      <c r="G112" s="64"/>
      <c r="H112" s="67"/>
      <c r="I112" s="68"/>
      <c r="J112" s="65"/>
    </row>
    <row r="113" spans="1:12" ht="18" customHeight="1">
      <c r="A113" s="16"/>
      <c r="B113" s="16"/>
      <c r="C113" s="282" t="s">
        <v>66</v>
      </c>
      <c r="D113" s="283"/>
      <c r="E113" s="56">
        <f t="shared" ref="E113:J113" si="5">E114+E115+E116</f>
        <v>0</v>
      </c>
      <c r="F113" s="57">
        <f t="shared" si="5"/>
        <v>0</v>
      </c>
      <c r="G113" s="56">
        <f t="shared" si="5"/>
        <v>0</v>
      </c>
      <c r="H113" s="57">
        <f t="shared" si="5"/>
        <v>0</v>
      </c>
      <c r="I113" s="56">
        <f t="shared" si="5"/>
        <v>0</v>
      </c>
      <c r="J113" s="57">
        <f t="shared" si="5"/>
        <v>0</v>
      </c>
    </row>
    <row r="114" spans="1:12" ht="18" customHeight="1">
      <c r="A114" s="16"/>
      <c r="B114" s="16"/>
      <c r="C114" s="284" t="s">
        <v>63</v>
      </c>
      <c r="D114" s="285"/>
      <c r="E114" s="61"/>
      <c r="F114" s="62"/>
      <c r="G114" s="61"/>
      <c r="H114" s="62"/>
      <c r="I114" s="63"/>
      <c r="J114" s="62"/>
    </row>
    <row r="115" spans="1:12" ht="18" customHeight="1">
      <c r="A115" s="16"/>
      <c r="B115" s="16"/>
      <c r="C115" s="277" t="s">
        <v>64</v>
      </c>
      <c r="D115" s="278"/>
      <c r="E115" s="64"/>
      <c r="F115" s="65"/>
      <c r="G115" s="64"/>
      <c r="H115" s="65"/>
      <c r="I115" s="66"/>
      <c r="J115" s="65"/>
    </row>
    <row r="116" spans="1:12" ht="18" customHeight="1">
      <c r="A116" s="16"/>
      <c r="B116" s="16"/>
      <c r="C116" s="92" t="s">
        <v>65</v>
      </c>
      <c r="D116" s="95" t="str">
        <f>IF($D$108="","","("&amp;$D$108&amp;")")</f>
        <v/>
      </c>
      <c r="E116" s="64"/>
      <c r="F116" s="67"/>
      <c r="G116" s="64"/>
      <c r="H116" s="67"/>
      <c r="I116" s="68"/>
      <c r="J116" s="67"/>
      <c r="K116" s="42"/>
      <c r="L116" s="32"/>
    </row>
    <row r="117" spans="1:12" ht="18" customHeight="1">
      <c r="A117" s="16"/>
      <c r="B117" s="16"/>
      <c r="C117" s="316" t="s">
        <v>251</v>
      </c>
      <c r="D117" s="317"/>
      <c r="E117" s="56">
        <f t="shared" ref="E117:J117" si="6">E118+E119+E120</f>
        <v>0</v>
      </c>
      <c r="F117" s="57">
        <f t="shared" si="6"/>
        <v>0</v>
      </c>
      <c r="G117" s="56">
        <f t="shared" si="6"/>
        <v>0</v>
      </c>
      <c r="H117" s="57">
        <f t="shared" si="6"/>
        <v>0</v>
      </c>
      <c r="I117" s="56">
        <f t="shared" si="6"/>
        <v>0</v>
      </c>
      <c r="J117" s="57">
        <f t="shared" si="6"/>
        <v>0</v>
      </c>
    </row>
    <row r="118" spans="1:12" ht="18" customHeight="1">
      <c r="A118" s="16"/>
      <c r="B118" s="16"/>
      <c r="C118" s="277" t="s">
        <v>63</v>
      </c>
      <c r="D118" s="278"/>
      <c r="E118" s="61"/>
      <c r="F118" s="62"/>
      <c r="G118" s="61"/>
      <c r="H118" s="62"/>
      <c r="I118" s="63"/>
      <c r="J118" s="62"/>
    </row>
    <row r="119" spans="1:12" ht="18" customHeight="1">
      <c r="A119" s="16"/>
      <c r="B119" s="16"/>
      <c r="C119" s="314" t="s">
        <v>243</v>
      </c>
      <c r="D119" s="315"/>
      <c r="E119" s="64"/>
      <c r="F119" s="65"/>
      <c r="G119" s="64"/>
      <c r="H119" s="65"/>
      <c r="I119" s="66"/>
      <c r="J119" s="65"/>
    </row>
    <row r="120" spans="1:12" ht="18" customHeight="1">
      <c r="A120" s="16"/>
      <c r="B120" s="16"/>
      <c r="C120" s="93" t="s">
        <v>244</v>
      </c>
      <c r="D120" s="95" t="str">
        <f>IF($D$108="","","("&amp;$D$108&amp;")")</f>
        <v/>
      </c>
      <c r="E120" s="64"/>
      <c r="F120" s="67"/>
      <c r="G120" s="64"/>
      <c r="H120" s="67"/>
      <c r="I120" s="68"/>
      <c r="J120" s="67"/>
    </row>
    <row r="121" spans="1:12" ht="18" customHeight="1">
      <c r="A121" s="16"/>
      <c r="B121" s="16"/>
      <c r="C121" s="318" t="s">
        <v>252</v>
      </c>
      <c r="D121" s="319"/>
      <c r="E121" s="56">
        <f t="shared" ref="E121:J121" si="7">E122+E123+E124</f>
        <v>0</v>
      </c>
      <c r="F121" s="57">
        <f t="shared" si="7"/>
        <v>0</v>
      </c>
      <c r="G121" s="56">
        <f t="shared" si="7"/>
        <v>0</v>
      </c>
      <c r="H121" s="57">
        <f t="shared" si="7"/>
        <v>0</v>
      </c>
      <c r="I121" s="56">
        <f t="shared" si="7"/>
        <v>0</v>
      </c>
      <c r="J121" s="57">
        <f t="shared" si="7"/>
        <v>0</v>
      </c>
    </row>
    <row r="122" spans="1:12" ht="18" customHeight="1">
      <c r="A122" s="16"/>
      <c r="B122" s="16"/>
      <c r="C122" s="314" t="s">
        <v>245</v>
      </c>
      <c r="D122" s="315"/>
      <c r="E122" s="61"/>
      <c r="F122" s="62"/>
      <c r="G122" s="61"/>
      <c r="H122" s="62"/>
      <c r="I122" s="63"/>
      <c r="J122" s="62"/>
    </row>
    <row r="123" spans="1:12" ht="18" customHeight="1">
      <c r="A123" s="16"/>
      <c r="B123" s="16"/>
      <c r="C123" s="314" t="s">
        <v>243</v>
      </c>
      <c r="D123" s="315"/>
      <c r="E123" s="64"/>
      <c r="F123" s="65"/>
      <c r="G123" s="64"/>
      <c r="H123" s="65"/>
      <c r="I123" s="66"/>
      <c r="J123" s="65"/>
    </row>
    <row r="124" spans="1:12" ht="18" customHeight="1">
      <c r="A124" s="16"/>
      <c r="B124" s="16"/>
      <c r="C124" s="92" t="s">
        <v>65</v>
      </c>
      <c r="D124" s="95" t="str">
        <f>IF($D$108="","","("&amp;$D$108&amp;")")</f>
        <v/>
      </c>
      <c r="E124" s="64"/>
      <c r="F124" s="67"/>
      <c r="G124" s="64"/>
      <c r="H124" s="67"/>
      <c r="I124" s="68"/>
      <c r="J124" s="67"/>
    </row>
    <row r="125" spans="1:12" ht="18" customHeight="1">
      <c r="A125" s="16"/>
      <c r="B125" s="16"/>
      <c r="C125" s="316" t="s">
        <v>67</v>
      </c>
      <c r="D125" s="320"/>
      <c r="E125" s="56">
        <f t="shared" ref="E125:J125" si="8">E126+E127+E128</f>
        <v>0</v>
      </c>
      <c r="F125" s="57">
        <f t="shared" si="8"/>
        <v>0</v>
      </c>
      <c r="G125" s="56">
        <f t="shared" si="8"/>
        <v>0</v>
      </c>
      <c r="H125" s="57">
        <f t="shared" si="8"/>
        <v>0</v>
      </c>
      <c r="I125" s="56">
        <f t="shared" si="8"/>
        <v>0</v>
      </c>
      <c r="J125" s="57">
        <f t="shared" si="8"/>
        <v>0</v>
      </c>
    </row>
    <row r="126" spans="1:12" ht="18" customHeight="1">
      <c r="A126" s="16"/>
      <c r="B126" s="16"/>
      <c r="C126" s="314" t="s">
        <v>245</v>
      </c>
      <c r="D126" s="315"/>
      <c r="E126" s="61"/>
      <c r="F126" s="62"/>
      <c r="G126" s="61"/>
      <c r="H126" s="62"/>
      <c r="I126" s="63"/>
      <c r="J126" s="62"/>
    </row>
    <row r="127" spans="1:12" ht="18" customHeight="1">
      <c r="A127" s="16"/>
      <c r="B127" s="16"/>
      <c r="C127" s="314" t="s">
        <v>243</v>
      </c>
      <c r="D127" s="315"/>
      <c r="E127" s="64"/>
      <c r="F127" s="65"/>
      <c r="G127" s="64"/>
      <c r="H127" s="65"/>
      <c r="I127" s="66"/>
      <c r="J127" s="65"/>
    </row>
    <row r="128" spans="1:12" ht="18" customHeight="1">
      <c r="A128" s="16"/>
      <c r="B128" s="16"/>
      <c r="C128" s="94" t="s">
        <v>65</v>
      </c>
      <c r="D128" s="95" t="str">
        <f>IF($D$108="","","("&amp;$D$108&amp;")")</f>
        <v/>
      </c>
      <c r="E128" s="64"/>
      <c r="F128" s="67"/>
      <c r="G128" s="64"/>
      <c r="H128" s="67"/>
      <c r="I128" s="68"/>
      <c r="J128" s="67"/>
    </row>
    <row r="129" spans="1:16" ht="18" customHeight="1">
      <c r="A129" s="16"/>
      <c r="B129" s="20" t="s">
        <v>59</v>
      </c>
      <c r="C129" s="83"/>
      <c r="D129" s="83"/>
      <c r="E129" s="84"/>
      <c r="F129" s="84"/>
      <c r="G129" s="31"/>
      <c r="H129" s="31"/>
      <c r="I129" s="31"/>
      <c r="J129" s="31"/>
      <c r="K129" s="41"/>
      <c r="L129" s="41"/>
    </row>
    <row r="130" spans="1:16" ht="18" customHeight="1">
      <c r="A130" s="16"/>
      <c r="B130" s="20"/>
      <c r="C130" s="81"/>
      <c r="D130" s="81"/>
      <c r="E130" s="82"/>
      <c r="F130" s="82"/>
      <c r="G130" s="41"/>
      <c r="H130" s="41"/>
      <c r="I130" s="41"/>
      <c r="J130" s="41"/>
      <c r="K130" s="41"/>
      <c r="L130" s="41"/>
    </row>
    <row r="131" spans="1:16" ht="18" customHeight="1">
      <c r="A131" s="16"/>
      <c r="B131" s="16"/>
      <c r="C131" s="302" t="s">
        <v>266</v>
      </c>
      <c r="D131" s="303"/>
      <c r="E131" s="308"/>
      <c r="F131" s="309"/>
      <c r="G131" s="16"/>
      <c r="H131" s="16"/>
      <c r="I131" s="16"/>
      <c r="J131" s="16"/>
    </row>
    <row r="132" spans="1:16" ht="18" customHeight="1">
      <c r="B132" s="16"/>
      <c r="C132" s="304"/>
      <c r="D132" s="305"/>
      <c r="E132" s="310"/>
      <c r="F132" s="311"/>
      <c r="G132" s="16"/>
      <c r="H132" s="16"/>
    </row>
    <row r="133" spans="1:16" ht="18" customHeight="1">
      <c r="B133" s="16"/>
      <c r="C133" s="306"/>
      <c r="D133" s="307"/>
      <c r="E133" s="312"/>
      <c r="F133" s="313"/>
      <c r="G133" s="16"/>
      <c r="H133" s="16"/>
    </row>
    <row r="134" spans="1:16" ht="18" customHeight="1">
      <c r="A134" s="16"/>
      <c r="B134" s="16"/>
      <c r="C134" s="16"/>
      <c r="D134" s="16"/>
      <c r="E134" s="16"/>
      <c r="F134" s="16"/>
      <c r="G134" s="16"/>
      <c r="H134" s="16"/>
      <c r="I134" s="16"/>
      <c r="J134" s="16"/>
    </row>
    <row r="135" spans="1:16" ht="18" customHeight="1">
      <c r="A135" s="16"/>
      <c r="B135" s="28" t="s">
        <v>260</v>
      </c>
      <c r="C135" s="16"/>
      <c r="D135" s="16"/>
      <c r="E135" s="16"/>
      <c r="F135" s="16"/>
      <c r="G135" s="16"/>
      <c r="H135" s="16"/>
      <c r="I135" s="16"/>
      <c r="J135" s="16"/>
    </row>
    <row r="136" spans="1:16" ht="18" customHeight="1">
      <c r="A136" s="16"/>
      <c r="B136" s="19" t="s">
        <v>146</v>
      </c>
      <c r="C136" s="16"/>
      <c r="D136" s="16"/>
      <c r="E136" s="16"/>
      <c r="F136" s="16"/>
      <c r="G136" s="16"/>
      <c r="H136" s="16"/>
      <c r="I136" s="16"/>
      <c r="J136" s="16"/>
    </row>
    <row r="137" spans="1:16" ht="18" customHeight="1">
      <c r="A137" s="16"/>
      <c r="B137" s="15" t="s">
        <v>133</v>
      </c>
      <c r="C137" s="16"/>
      <c r="D137" s="16"/>
      <c r="E137" s="16"/>
      <c r="F137" s="16"/>
      <c r="I137" s="16"/>
      <c r="J137" s="25" t="s">
        <v>205</v>
      </c>
      <c r="K137" s="259" t="s">
        <v>70</v>
      </c>
      <c r="L137" s="259"/>
      <c r="M137" s="259"/>
      <c r="N137" s="33"/>
      <c r="O137" s="33"/>
    </row>
    <row r="138" spans="1:16" ht="18" customHeight="1">
      <c r="A138" s="16"/>
      <c r="B138" s="16"/>
      <c r="C138" s="271"/>
      <c r="D138" s="272"/>
      <c r="E138" s="223" t="s">
        <v>69</v>
      </c>
      <c r="F138" s="224"/>
      <c r="G138" s="223" t="s">
        <v>100</v>
      </c>
      <c r="H138" s="268"/>
      <c r="I138" s="266" t="s">
        <v>193</v>
      </c>
      <c r="J138" s="266"/>
      <c r="K138" s="259"/>
      <c r="L138" s="259"/>
      <c r="M138" s="259"/>
      <c r="N138" s="69"/>
      <c r="O138" s="69"/>
      <c r="P138" s="34"/>
    </row>
    <row r="139" spans="1:16" ht="18" customHeight="1">
      <c r="A139" s="16"/>
      <c r="B139" s="16"/>
      <c r="C139" s="273"/>
      <c r="D139" s="222"/>
      <c r="E139" s="225"/>
      <c r="F139" s="226"/>
      <c r="G139" s="225"/>
      <c r="H139" s="269"/>
      <c r="I139" s="266"/>
      <c r="J139" s="266"/>
      <c r="K139" s="71" t="s">
        <v>206</v>
      </c>
      <c r="L139" s="72"/>
      <c r="M139" s="72"/>
      <c r="N139" s="35"/>
      <c r="O139" s="35"/>
      <c r="P139" s="36"/>
    </row>
    <row r="140" spans="1:16" ht="18" customHeight="1">
      <c r="A140" s="16"/>
      <c r="B140" s="16"/>
      <c r="C140" s="270" t="s">
        <v>71</v>
      </c>
      <c r="D140" s="142"/>
      <c r="E140" s="227"/>
      <c r="F140" s="227"/>
      <c r="G140" s="264"/>
      <c r="H140" s="265"/>
      <c r="I140" s="267"/>
      <c r="J140" s="267"/>
      <c r="K140" s="71" t="s">
        <v>207</v>
      </c>
      <c r="L140" s="72"/>
      <c r="M140" s="72"/>
      <c r="N140" s="35"/>
      <c r="O140" s="35"/>
      <c r="P140" s="34"/>
    </row>
    <row r="141" spans="1:16" ht="18" customHeight="1">
      <c r="A141" s="16"/>
      <c r="B141" s="16"/>
      <c r="C141" s="270" t="s">
        <v>204</v>
      </c>
      <c r="D141" s="261"/>
      <c r="E141" s="227"/>
      <c r="F141" s="227"/>
      <c r="G141" s="264"/>
      <c r="H141" s="265"/>
      <c r="I141" s="267"/>
      <c r="J141" s="267"/>
      <c r="K141" s="259" t="s">
        <v>72</v>
      </c>
      <c r="L141" s="259"/>
      <c r="M141" s="259"/>
      <c r="N141" s="69"/>
      <c r="O141" s="69"/>
      <c r="P141" s="34"/>
    </row>
    <row r="142" spans="1:16" ht="18" customHeight="1">
      <c r="A142" s="16"/>
      <c r="B142" s="16"/>
      <c r="C142" s="260" t="s">
        <v>141</v>
      </c>
      <c r="D142" s="261"/>
      <c r="E142" s="227"/>
      <c r="F142" s="227"/>
      <c r="G142" s="264"/>
      <c r="H142" s="265"/>
      <c r="I142" s="267"/>
      <c r="J142" s="267"/>
      <c r="K142" s="259"/>
      <c r="L142" s="259"/>
      <c r="M142" s="259"/>
      <c r="N142" s="69"/>
      <c r="O142" s="69"/>
      <c r="P142" s="34"/>
    </row>
    <row r="143" spans="1:16" ht="18" customHeight="1">
      <c r="A143" s="16"/>
      <c r="B143" s="16"/>
      <c r="C143" s="260" t="s">
        <v>142</v>
      </c>
      <c r="D143" s="261"/>
      <c r="E143" s="227"/>
      <c r="F143" s="227"/>
      <c r="G143" s="264"/>
      <c r="H143" s="265"/>
      <c r="I143" s="267"/>
      <c r="J143" s="267"/>
      <c r="K143" s="259"/>
      <c r="L143" s="259"/>
      <c r="M143" s="259"/>
      <c r="N143" s="69"/>
      <c r="O143" s="69"/>
      <c r="P143" s="34"/>
    </row>
    <row r="144" spans="1:16" ht="18" customHeight="1">
      <c r="A144" s="16"/>
      <c r="B144" s="16"/>
      <c r="C144" s="262" t="s">
        <v>143</v>
      </c>
      <c r="D144" s="263"/>
      <c r="E144" s="227"/>
      <c r="F144" s="227"/>
      <c r="G144" s="264"/>
      <c r="H144" s="265"/>
      <c r="I144" s="267"/>
      <c r="J144" s="267"/>
      <c r="K144" s="259"/>
      <c r="L144" s="259"/>
      <c r="M144" s="259"/>
      <c r="N144" s="69"/>
      <c r="O144" s="69"/>
      <c r="P144" s="34"/>
    </row>
    <row r="145" spans="7:13" ht="18" customHeight="1">
      <c r="G145" s="32"/>
      <c r="H145" s="32"/>
      <c r="K145" s="259"/>
      <c r="L145" s="259"/>
      <c r="M145" s="259"/>
    </row>
  </sheetData>
  <sheetProtection algorithmName="SHA-512" hashValue="ic8GQZy8xzW3PIdE7V2bCb0dP4DCE9hOCf51Qn8UPn6SxAdrQcXk/wBq1uvfU2x4dEiFQNN0IPBI59iQ5LqiPg==" saltValue="4anKg68gL/+Wum2nz+s2gg==" spinCount="100000" sheet="1" objects="1" scenarios="1"/>
  <mergeCells count="147">
    <mergeCell ref="C105:D105"/>
    <mergeCell ref="C106:D106"/>
    <mergeCell ref="C107:D107"/>
    <mergeCell ref="C78:D78"/>
    <mergeCell ref="C81:D81"/>
    <mergeCell ref="C131:D133"/>
    <mergeCell ref="E131:F133"/>
    <mergeCell ref="C118:D118"/>
    <mergeCell ref="C119:D119"/>
    <mergeCell ref="C122:D122"/>
    <mergeCell ref="C123:D123"/>
    <mergeCell ref="C126:D126"/>
    <mergeCell ref="C127:D127"/>
    <mergeCell ref="C117:D117"/>
    <mergeCell ref="C121:D121"/>
    <mergeCell ref="C125:D125"/>
    <mergeCell ref="C84:D84"/>
    <mergeCell ref="C88:D88"/>
    <mergeCell ref="C85:D85"/>
    <mergeCell ref="C86:D86"/>
    <mergeCell ref="C87:D87"/>
    <mergeCell ref="B28:L30"/>
    <mergeCell ref="K38:L39"/>
    <mergeCell ref="K40:L40"/>
    <mergeCell ref="K41:L41"/>
    <mergeCell ref="C61:D63"/>
    <mergeCell ref="C48:D48"/>
    <mergeCell ref="C44:D44"/>
    <mergeCell ref="F103:F104"/>
    <mergeCell ref="C115:D115"/>
    <mergeCell ref="C110:D110"/>
    <mergeCell ref="C111:D111"/>
    <mergeCell ref="C113:D113"/>
    <mergeCell ref="C114:D114"/>
    <mergeCell ref="C109:D109"/>
    <mergeCell ref="C102:D104"/>
    <mergeCell ref="E102:E104"/>
    <mergeCell ref="C64:D64"/>
    <mergeCell ref="C49:D49"/>
    <mergeCell ref="C67:D67"/>
    <mergeCell ref="C68:D68"/>
    <mergeCell ref="C73:D76"/>
    <mergeCell ref="K62:L63"/>
    <mergeCell ref="K64:L64"/>
    <mergeCell ref="K65:L65"/>
    <mergeCell ref="K137:M138"/>
    <mergeCell ref="K141:M145"/>
    <mergeCell ref="E141:F141"/>
    <mergeCell ref="E142:F142"/>
    <mergeCell ref="E143:F143"/>
    <mergeCell ref="E144:F144"/>
    <mergeCell ref="C142:D142"/>
    <mergeCell ref="C143:D143"/>
    <mergeCell ref="C144:D144"/>
    <mergeCell ref="G143:H143"/>
    <mergeCell ref="G144:H144"/>
    <mergeCell ref="I138:J139"/>
    <mergeCell ref="I140:J140"/>
    <mergeCell ref="I141:J141"/>
    <mergeCell ref="I142:J142"/>
    <mergeCell ref="I143:J143"/>
    <mergeCell ref="I144:J144"/>
    <mergeCell ref="G138:H139"/>
    <mergeCell ref="G140:H140"/>
    <mergeCell ref="G141:H141"/>
    <mergeCell ref="G142:H142"/>
    <mergeCell ref="C141:D141"/>
    <mergeCell ref="C140:D140"/>
    <mergeCell ref="C138:D139"/>
    <mergeCell ref="E138:F139"/>
    <mergeCell ref="E140:F140"/>
    <mergeCell ref="I37:J39"/>
    <mergeCell ref="I40:J40"/>
    <mergeCell ref="I41:J41"/>
    <mergeCell ref="E40:F40"/>
    <mergeCell ref="E37:F39"/>
    <mergeCell ref="E41:F41"/>
    <mergeCell ref="G38:H39"/>
    <mergeCell ref="G40:H40"/>
    <mergeCell ref="G41:H41"/>
    <mergeCell ref="E87:F87"/>
    <mergeCell ref="G62:H63"/>
    <mergeCell ref="G64:H64"/>
    <mergeCell ref="E67:F67"/>
    <mergeCell ref="E68:F68"/>
    <mergeCell ref="E94:F96"/>
    <mergeCell ref="E92:F93"/>
    <mergeCell ref="E88:F88"/>
    <mergeCell ref="E85:F85"/>
    <mergeCell ref="E86:F86"/>
    <mergeCell ref="C50:D50"/>
    <mergeCell ref="I61:J63"/>
    <mergeCell ref="I64:J64"/>
    <mergeCell ref="G102:G104"/>
    <mergeCell ref="H103:H104"/>
    <mergeCell ref="G65:H65"/>
    <mergeCell ref="J103:J104"/>
    <mergeCell ref="I94:J96"/>
    <mergeCell ref="I92:J93"/>
    <mergeCell ref="I65:J65"/>
    <mergeCell ref="I102:I104"/>
    <mergeCell ref="I73:J75"/>
    <mergeCell ref="C100:D100"/>
    <mergeCell ref="E100:F100"/>
    <mergeCell ref="E73:F75"/>
    <mergeCell ref="G73:H75"/>
    <mergeCell ref="G92:H93"/>
    <mergeCell ref="G94:H96"/>
    <mergeCell ref="E84:F84"/>
    <mergeCell ref="C77:D77"/>
    <mergeCell ref="C79:D79"/>
    <mergeCell ref="C80:D80"/>
    <mergeCell ref="C94:D96"/>
    <mergeCell ref="C92:D93"/>
    <mergeCell ref="K4:L4"/>
    <mergeCell ref="K5:L5"/>
    <mergeCell ref="K6:L6"/>
    <mergeCell ref="K7:L7"/>
    <mergeCell ref="K8:L8"/>
    <mergeCell ref="K9:L9"/>
    <mergeCell ref="K10:L10"/>
    <mergeCell ref="K11:L11"/>
    <mergeCell ref="K12:L12"/>
    <mergeCell ref="C46:D46"/>
    <mergeCell ref="E61:F63"/>
    <mergeCell ref="E64:F64"/>
    <mergeCell ref="C65:D65"/>
    <mergeCell ref="E65:F65"/>
    <mergeCell ref="C47:D47"/>
    <mergeCell ref="C59:D59"/>
    <mergeCell ref="E59:F59"/>
    <mergeCell ref="K13:L13"/>
    <mergeCell ref="K17:L17"/>
    <mergeCell ref="K18:L18"/>
    <mergeCell ref="K19:L19"/>
    <mergeCell ref="K20:L20"/>
    <mergeCell ref="K21:L21"/>
    <mergeCell ref="K22:L22"/>
    <mergeCell ref="K23:L23"/>
    <mergeCell ref="K24:L24"/>
    <mergeCell ref="C37:D39"/>
    <mergeCell ref="C40:D40"/>
    <mergeCell ref="C41:D41"/>
    <mergeCell ref="C42:D42"/>
    <mergeCell ref="C43:D43"/>
    <mergeCell ref="C45:D45"/>
    <mergeCell ref="C53:L54"/>
  </mergeCells>
  <phoneticPr fontId="2"/>
  <conditionalFormatting sqref="E82 G82 G64:G65 I82 I64:I65 K64:K65 E43 E45:E50">
    <cfRule type="expression" dxfId="52" priority="71">
      <formula>$I$3="有"</formula>
    </cfRule>
  </conditionalFormatting>
  <conditionalFormatting sqref="E40:E41">
    <cfRule type="expression" dxfId="51" priority="70">
      <formula>$I$3="有"</formula>
    </cfRule>
  </conditionalFormatting>
  <conditionalFormatting sqref="G40:G41">
    <cfRule type="expression" dxfId="50" priority="69">
      <formula>$I$3="有"</formula>
    </cfRule>
  </conditionalFormatting>
  <conditionalFormatting sqref="I40:I41">
    <cfRule type="expression" dxfId="49" priority="68">
      <formula>$I$3="有"</formula>
    </cfRule>
  </conditionalFormatting>
  <conditionalFormatting sqref="K40:K41">
    <cfRule type="expression" dxfId="48" priority="67">
      <formula>$I$3="有"</formula>
    </cfRule>
  </conditionalFormatting>
  <conditionalFormatting sqref="E64:E65">
    <cfRule type="expression" dxfId="47" priority="66">
      <formula>$I$3="有"</formula>
    </cfRule>
  </conditionalFormatting>
  <conditionalFormatting sqref="E110:F112">
    <cfRule type="expression" dxfId="46" priority="60">
      <formula>$I$3="有"</formula>
    </cfRule>
  </conditionalFormatting>
  <conditionalFormatting sqref="I110:I112">
    <cfRule type="expression" dxfId="45" priority="59">
      <formula>$I$3="有"</formula>
    </cfRule>
  </conditionalFormatting>
  <conditionalFormatting sqref="J110:J112">
    <cfRule type="expression" dxfId="44" priority="58">
      <formula>$I$3="有"</formula>
    </cfRule>
  </conditionalFormatting>
  <conditionalFormatting sqref="E114:E116">
    <cfRule type="expression" dxfId="43" priority="57">
      <formula>$I$3="有"</formula>
    </cfRule>
  </conditionalFormatting>
  <conditionalFormatting sqref="F114:F116">
    <cfRule type="expression" dxfId="42" priority="56">
      <formula>$I$3="有"</formula>
    </cfRule>
  </conditionalFormatting>
  <conditionalFormatting sqref="I114:I116">
    <cfRule type="expression" dxfId="41" priority="55">
      <formula>$I$3="有"</formula>
    </cfRule>
  </conditionalFormatting>
  <conditionalFormatting sqref="J114:J116">
    <cfRule type="expression" dxfId="40" priority="54">
      <formula>$I$3="有"</formula>
    </cfRule>
  </conditionalFormatting>
  <conditionalFormatting sqref="K17:K18">
    <cfRule type="expression" dxfId="39" priority="44">
      <formula>$I$3="有"</formula>
    </cfRule>
  </conditionalFormatting>
  <conditionalFormatting sqref="G114:G116">
    <cfRule type="expression" dxfId="38" priority="39">
      <formula>$I$3="有"</formula>
    </cfRule>
  </conditionalFormatting>
  <conditionalFormatting sqref="G140">
    <cfRule type="expression" dxfId="37" priority="50">
      <formula>$I$3="有"</formula>
    </cfRule>
  </conditionalFormatting>
  <conditionalFormatting sqref="E140">
    <cfRule type="expression" dxfId="36" priority="51">
      <formula>$I$3="有"</formula>
    </cfRule>
  </conditionalFormatting>
  <conditionalFormatting sqref="I141:I142">
    <cfRule type="expression" dxfId="35" priority="46">
      <formula>$I$3="有"</formula>
    </cfRule>
  </conditionalFormatting>
  <conditionalFormatting sqref="G141:G142">
    <cfRule type="expression" dxfId="34" priority="49">
      <formula>$I$3="有"</formula>
    </cfRule>
  </conditionalFormatting>
  <conditionalFormatting sqref="G143:G144">
    <cfRule type="expression" dxfId="33" priority="48">
      <formula>$I$3="有"</formula>
    </cfRule>
  </conditionalFormatting>
  <conditionalFormatting sqref="I140">
    <cfRule type="expression" dxfId="32" priority="47">
      <formula>$I$3="有"</formula>
    </cfRule>
  </conditionalFormatting>
  <conditionalFormatting sqref="I143:I144">
    <cfRule type="expression" dxfId="31" priority="45">
      <formula>$I$3="有"</formula>
    </cfRule>
  </conditionalFormatting>
  <conditionalFormatting sqref="F82">
    <cfRule type="expression" dxfId="30" priority="33">
      <formula>$I$3="有"</formula>
    </cfRule>
  </conditionalFormatting>
  <conditionalFormatting sqref="G110:H112">
    <cfRule type="expression" dxfId="29" priority="40">
      <formula>$I$3="有"</formula>
    </cfRule>
  </conditionalFormatting>
  <conditionalFormatting sqref="H114:H116">
    <cfRule type="expression" dxfId="28" priority="38">
      <formula>$I$3="有"</formula>
    </cfRule>
  </conditionalFormatting>
  <conditionalFormatting sqref="J82">
    <cfRule type="expression" dxfId="27" priority="37">
      <formula>$I$3="有"</formula>
    </cfRule>
  </conditionalFormatting>
  <conditionalFormatting sqref="H82">
    <cfRule type="expression" dxfId="26" priority="35">
      <formula>$I$3="有"</formula>
    </cfRule>
  </conditionalFormatting>
  <conditionalFormatting sqref="E141">
    <cfRule type="expression" dxfId="25" priority="30">
      <formula>$I$3="有"</formula>
    </cfRule>
  </conditionalFormatting>
  <conditionalFormatting sqref="E142">
    <cfRule type="expression" dxfId="24" priority="29">
      <formula>$I$3="有"</formula>
    </cfRule>
  </conditionalFormatting>
  <conditionalFormatting sqref="E143">
    <cfRule type="expression" dxfId="23" priority="28">
      <formula>$I$3="有"</formula>
    </cfRule>
  </conditionalFormatting>
  <conditionalFormatting sqref="E144">
    <cfRule type="expression" dxfId="22" priority="27">
      <formula>$I$3="有"</formula>
    </cfRule>
  </conditionalFormatting>
  <conditionalFormatting sqref="I43:I50">
    <cfRule type="expression" dxfId="21" priority="25">
      <formula>$I$3="有"</formula>
    </cfRule>
  </conditionalFormatting>
  <conditionalFormatting sqref="G43:G50">
    <cfRule type="expression" dxfId="20" priority="24">
      <formula>$I$3="有"</formula>
    </cfRule>
  </conditionalFormatting>
  <conditionalFormatting sqref="K43:K50">
    <cfRule type="expression" dxfId="19" priority="23">
      <formula>$I$3="有"</formula>
    </cfRule>
  </conditionalFormatting>
  <conditionalFormatting sqref="E118:E120">
    <cfRule type="expression" dxfId="18" priority="22">
      <formula>$I$3="有"</formula>
    </cfRule>
  </conditionalFormatting>
  <conditionalFormatting sqref="F118:F120">
    <cfRule type="expression" dxfId="17" priority="21">
      <formula>$I$3="有"</formula>
    </cfRule>
  </conditionalFormatting>
  <conditionalFormatting sqref="J118:J120">
    <cfRule type="expression" dxfId="16" priority="6">
      <formula>$I$3="有"</formula>
    </cfRule>
  </conditionalFormatting>
  <conditionalFormatting sqref="E122:E124">
    <cfRule type="expression" dxfId="15" priority="17">
      <formula>$I$3="有"</formula>
    </cfRule>
  </conditionalFormatting>
  <conditionalFormatting sqref="H122:H124">
    <cfRule type="expression" dxfId="14" priority="10">
      <formula>$I$3="有"</formula>
    </cfRule>
  </conditionalFormatting>
  <conditionalFormatting sqref="F122:F124">
    <cfRule type="expression" dxfId="13" priority="16">
      <formula>$I$3="有"</formula>
    </cfRule>
  </conditionalFormatting>
  <conditionalFormatting sqref="E126:E128">
    <cfRule type="expression" dxfId="12" priority="15">
      <formula>$I$3="有"</formula>
    </cfRule>
  </conditionalFormatting>
  <conditionalFormatting sqref="F126:F128">
    <cfRule type="expression" dxfId="11" priority="14">
      <formula>$I$3="有"</formula>
    </cfRule>
  </conditionalFormatting>
  <conditionalFormatting sqref="G118:G120">
    <cfRule type="expression" dxfId="10" priority="13">
      <formula>$I$3="有"</formula>
    </cfRule>
  </conditionalFormatting>
  <conditionalFormatting sqref="H118:H120">
    <cfRule type="expression" dxfId="9" priority="12">
      <formula>$I$3="有"</formula>
    </cfRule>
  </conditionalFormatting>
  <conditionalFormatting sqref="G122:G124">
    <cfRule type="expression" dxfId="8" priority="11">
      <formula>$I$3="有"</formula>
    </cfRule>
  </conditionalFormatting>
  <conditionalFormatting sqref="G126:G128">
    <cfRule type="expression" dxfId="7" priority="9">
      <formula>$I$3="有"</formula>
    </cfRule>
  </conditionalFormatting>
  <conditionalFormatting sqref="H126:H128">
    <cfRule type="expression" dxfId="6" priority="8">
      <formula>$I$3="有"</formula>
    </cfRule>
  </conditionalFormatting>
  <conditionalFormatting sqref="I118:I120">
    <cfRule type="expression" dxfId="5" priority="7">
      <formula>$I$3="有"</formula>
    </cfRule>
  </conditionalFormatting>
  <conditionalFormatting sqref="I122:I124">
    <cfRule type="expression" dxfId="4" priority="5">
      <formula>$I$3="有"</formula>
    </cfRule>
  </conditionalFormatting>
  <conditionalFormatting sqref="J122:J124">
    <cfRule type="expression" dxfId="3" priority="4">
      <formula>$I$3="有"</formula>
    </cfRule>
  </conditionalFormatting>
  <conditionalFormatting sqref="I126:I128">
    <cfRule type="expression" dxfId="2" priority="3">
      <formula>$I$3="有"</formula>
    </cfRule>
  </conditionalFormatting>
  <conditionalFormatting sqref="J126:J128">
    <cfRule type="expression" dxfId="1" priority="2">
      <formula>$I$3="有"</formula>
    </cfRule>
  </conditionalFormatting>
  <conditionalFormatting sqref="E44">
    <cfRule type="expression" dxfId="0" priority="1">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0:I144 G64:G65 G40:G41 L43:L50 K40:K41 H43:H50 E140:E144 E40:E41 E64:E65 E82:J82 G140:G144 K64:K65 I40:I41 E126:J128 I64:I65 E114:J116 E110:J112 E122:J124 K17:K18 F43:F50 J43:J50 E118:J120">
      <formula1>$K$3&lt;&gt;1</formula1>
    </dataValidation>
    <dataValidation type="list" allowBlank="1" showInputMessage="1" showErrorMessage="1" sqref="E94 I94 G94">
      <formula1>$N$94:$N$97</formula1>
    </dataValidation>
    <dataValidation type="list" allowBlank="1" showInputMessage="1" showErrorMessage="1" sqref="E68">
      <formula1>$N$67:$N$68</formula1>
    </dataValidation>
    <dataValidation type="list" allowBlank="1" showInputMessage="1" showErrorMessage="1" sqref="E67">
      <formula1>$N$64:$N$65</formula1>
    </dataValidation>
    <dataValidation type="list" allowBlank="1" showInputMessage="1" showErrorMessage="1" sqref="K19:K24">
      <formula1>"はい,いいえ"</formula1>
    </dataValidation>
    <dataValidation type="list" allowBlank="1" showInputMessage="1" showErrorMessage="1" sqref="E131 E78:H81">
      <formula1>"可,否"</formula1>
    </dataValidation>
    <dataValidation type="list" allowBlank="1" showInputMessage="1" showErrorMessage="1" sqref="E59:F59">
      <formula1>$N$59:$N$60</formula1>
    </dataValidation>
    <dataValidation type="list" allowBlank="1" showInputMessage="1" showErrorMessage="1" sqref="E85:F85">
      <formula1>$N$85:$N$86</formula1>
    </dataValidation>
    <dataValidation type="list" allowBlank="1" showInputMessage="1" showErrorMessage="1" sqref="E86:F86">
      <formula1>$N$87:$N$88</formula1>
    </dataValidation>
    <dataValidation type="list" allowBlank="1" showInputMessage="1" showErrorMessage="1" sqref="E87:F87">
      <formula1>$N$89:$N$90</formula1>
    </dataValidation>
    <dataValidation type="list" allowBlank="1" showInputMessage="1" showErrorMessage="1" sqref="E88:F88">
      <formula1>$N$91:$N$92</formula1>
    </dataValidation>
    <dataValidation type="list" allowBlank="1" showInputMessage="1" showErrorMessage="1" sqref="E100:F100">
      <formula1>$N$100:$N$101</formula1>
    </dataValidation>
    <dataValidation type="list" allowBlank="1" showInputMessage="1" showErrorMessage="1" sqref="I78:J81">
      <formula1>"有,無"</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K43:K50">
      <formula1>"有,無"</formula1>
    </dataValidation>
  </dataValidations>
  <pageMargins left="0.70866141732283472" right="0.70866141732283472" top="0.74803149606299213" bottom="0.74803149606299213" header="0.31496062992125984" footer="0.31496062992125984"/>
  <pageSetup paperSize="9" scale="51" fitToHeight="0" orientation="landscape" r:id="rId1"/>
  <headerFooter>
    <oddFooter>&amp;L&amp;F&amp;C&amp;P&amp;R&amp;D</oddFooter>
  </headerFooter>
  <rowBreaks count="2" manualBreakCount="2">
    <brk id="54" max="11" man="1"/>
    <brk id="97" max="11" man="1"/>
  </rowBreaks>
  <ignoredErrors>
    <ignoredError sqref="I42 G42 K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5"/>
  <sheetViews>
    <sheetView zoomScale="80" zoomScaleNormal="80" workbookViewId="0">
      <selection activeCell="A6" sqref="A6"/>
    </sheetView>
  </sheetViews>
  <sheetFormatPr defaultRowHeight="18.75"/>
  <cols>
    <col min="1" max="5" width="13.625" style="13" customWidth="1"/>
    <col min="6" max="6" width="13.625" style="14" customWidth="1"/>
    <col min="7" max="10" width="13.625" style="13" customWidth="1"/>
    <col min="11" max="12" width="13.625" style="97" customWidth="1"/>
    <col min="13" max="18" width="13.625" style="13" customWidth="1"/>
    <col min="19" max="98" width="13.625" style="97" customWidth="1"/>
    <col min="99" max="100" width="13.625" style="13" customWidth="1"/>
    <col min="101" max="108" width="13.625" style="99" customWidth="1"/>
    <col min="109" max="110" width="13.625" style="13" customWidth="1"/>
    <col min="111" max="115" width="13.625" style="99" customWidth="1"/>
    <col min="116" max="116" width="13.625" style="101" customWidth="1"/>
    <col min="117" max="121" width="13.625" style="99" customWidth="1"/>
    <col min="122" max="122" width="13.625" style="101" customWidth="1"/>
    <col min="123" max="127" width="13.625" style="99" customWidth="1"/>
    <col min="128" max="128" width="13.625" style="101" customWidth="1"/>
    <col min="129" max="133" width="13.625" style="99" customWidth="1"/>
    <col min="134" max="135" width="13.625" style="101" customWidth="1"/>
    <col min="136" max="139" width="13.625" style="99" customWidth="1"/>
    <col min="140" max="140" width="13.625" style="101" customWidth="1"/>
    <col min="141" max="145" width="13.625" style="99" customWidth="1"/>
    <col min="146" max="146" width="13.625" style="101" customWidth="1"/>
    <col min="147" max="156" width="13.625" style="13" customWidth="1"/>
    <col min="157" max="164" width="13.625" style="104" customWidth="1"/>
    <col min="165" max="204" width="13.625" style="105" customWidth="1"/>
    <col min="205" max="212" width="13.625" style="104" customWidth="1"/>
    <col min="213" max="252" width="13.625" style="105" customWidth="1"/>
    <col min="253" max="260" width="13.625" style="104" customWidth="1"/>
    <col min="261" max="300" width="13.625" style="105" customWidth="1"/>
    <col min="301" max="306" width="13.625" style="13" customWidth="1"/>
    <col min="307" max="316" width="13.625" style="107" customWidth="1"/>
    <col min="317" max="16384" width="9" style="13"/>
  </cols>
  <sheetData>
    <row r="1" spans="1:316" s="11" customFormat="1" ht="18.75" customHeight="1">
      <c r="A1" s="326" t="s">
        <v>73</v>
      </c>
      <c r="B1" s="326"/>
      <c r="C1" s="326"/>
      <c r="D1" s="326"/>
      <c r="E1" s="326"/>
      <c r="F1" s="326"/>
      <c r="G1" s="326"/>
      <c r="H1" s="326"/>
      <c r="I1" s="326"/>
      <c r="J1" s="326"/>
      <c r="K1" s="326" t="s">
        <v>24</v>
      </c>
      <c r="L1" s="326"/>
      <c r="M1" s="326"/>
      <c r="N1" s="326"/>
      <c r="O1" s="326"/>
      <c r="P1" s="326"/>
      <c r="Q1" s="326"/>
      <c r="R1" s="326"/>
      <c r="S1" s="326" t="s">
        <v>74</v>
      </c>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6"/>
      <c r="CX1" s="326"/>
      <c r="CY1" s="326"/>
      <c r="CZ1" s="326"/>
      <c r="DA1" s="326"/>
      <c r="DB1" s="326"/>
      <c r="DC1" s="326"/>
      <c r="DD1" s="326"/>
      <c r="DE1" s="326"/>
      <c r="DF1" s="326"/>
      <c r="DG1" s="326"/>
      <c r="DH1" s="326"/>
      <c r="DI1" s="326"/>
      <c r="DJ1" s="326"/>
      <c r="DK1" s="326"/>
      <c r="DL1" s="326"/>
      <c r="DM1" s="326"/>
      <c r="DN1" s="326"/>
      <c r="DO1" s="326"/>
      <c r="DP1" s="326"/>
      <c r="DQ1" s="326"/>
      <c r="DR1" s="326"/>
      <c r="DS1" s="326"/>
      <c r="DT1" s="326"/>
      <c r="DU1" s="326"/>
      <c r="DV1" s="326"/>
      <c r="DW1" s="326"/>
      <c r="DX1" s="326"/>
      <c r="DY1" s="326"/>
      <c r="DZ1" s="326"/>
      <c r="EA1" s="326"/>
      <c r="EB1" s="326"/>
      <c r="EC1" s="326"/>
      <c r="ED1" s="326"/>
      <c r="EE1" s="326"/>
      <c r="EF1" s="326"/>
      <c r="EG1" s="326"/>
      <c r="EH1" s="326"/>
      <c r="EI1" s="326"/>
      <c r="EJ1" s="326"/>
      <c r="EK1" s="326"/>
      <c r="EL1" s="326"/>
      <c r="EM1" s="326"/>
      <c r="EN1" s="326"/>
      <c r="EO1" s="326"/>
      <c r="EP1" s="326"/>
      <c r="EQ1" s="326"/>
      <c r="ER1" s="326"/>
      <c r="ES1" s="326"/>
      <c r="ET1" s="326"/>
      <c r="EU1" s="326"/>
      <c r="EV1" s="326"/>
      <c r="EW1" s="326"/>
      <c r="EX1" s="326"/>
      <c r="EY1" s="326"/>
      <c r="EZ1" s="326"/>
      <c r="FA1" s="326"/>
      <c r="FB1" s="326"/>
      <c r="FC1" s="326"/>
      <c r="FD1" s="326"/>
      <c r="FE1" s="326"/>
      <c r="FF1" s="326"/>
      <c r="FG1" s="326"/>
      <c r="FH1" s="326"/>
      <c r="FI1" s="326"/>
      <c r="FJ1" s="326"/>
      <c r="FK1" s="326"/>
      <c r="FL1" s="326"/>
      <c r="FM1" s="326"/>
      <c r="FN1" s="326"/>
      <c r="FO1" s="326"/>
      <c r="FP1" s="326"/>
      <c r="FQ1" s="326"/>
      <c r="FR1" s="326"/>
      <c r="FS1" s="326"/>
      <c r="FT1" s="326"/>
      <c r="FU1" s="326"/>
      <c r="FV1" s="326"/>
      <c r="FW1" s="326"/>
      <c r="FX1" s="326"/>
      <c r="FY1" s="326"/>
      <c r="FZ1" s="326"/>
      <c r="GA1" s="326"/>
      <c r="GB1" s="326"/>
      <c r="GC1" s="326"/>
      <c r="GD1" s="326"/>
      <c r="GE1" s="326"/>
      <c r="GF1" s="326"/>
      <c r="GG1" s="326"/>
      <c r="GH1" s="326"/>
      <c r="GI1" s="326"/>
      <c r="GJ1" s="326"/>
      <c r="GK1" s="326"/>
      <c r="GL1" s="326"/>
      <c r="GM1" s="326"/>
      <c r="GN1" s="326"/>
      <c r="GO1" s="326"/>
      <c r="GP1" s="326"/>
      <c r="GQ1" s="326"/>
      <c r="GR1" s="326"/>
      <c r="GS1" s="326"/>
      <c r="GT1" s="326"/>
      <c r="GU1" s="326"/>
      <c r="GV1" s="326"/>
      <c r="GW1" s="326"/>
      <c r="GX1" s="326"/>
      <c r="GY1" s="326"/>
      <c r="GZ1" s="326"/>
      <c r="HA1" s="326"/>
      <c r="HB1" s="326"/>
      <c r="HC1" s="326"/>
      <c r="HD1" s="326"/>
      <c r="HE1" s="326"/>
      <c r="HF1" s="326"/>
      <c r="HG1" s="326"/>
      <c r="HH1" s="326"/>
      <c r="HI1" s="326"/>
      <c r="HJ1" s="326"/>
      <c r="HK1" s="326"/>
      <c r="HL1" s="326"/>
      <c r="HM1" s="326"/>
      <c r="HN1" s="326"/>
      <c r="HO1" s="326"/>
      <c r="HP1" s="326"/>
      <c r="HQ1" s="326"/>
      <c r="HR1" s="326"/>
      <c r="HS1" s="326"/>
      <c r="HT1" s="326"/>
      <c r="HU1" s="326"/>
      <c r="HV1" s="326"/>
      <c r="HW1" s="326"/>
      <c r="HX1" s="326"/>
      <c r="HY1" s="326"/>
      <c r="HZ1" s="326"/>
      <c r="IA1" s="326"/>
      <c r="IB1" s="326"/>
      <c r="IC1" s="326"/>
      <c r="ID1" s="326"/>
      <c r="IE1" s="326"/>
      <c r="IF1" s="326"/>
      <c r="IG1" s="326"/>
      <c r="IH1" s="326"/>
      <c r="II1" s="326"/>
      <c r="IJ1" s="326"/>
      <c r="IK1" s="326"/>
      <c r="IL1" s="326"/>
      <c r="IM1" s="326"/>
      <c r="IN1" s="326"/>
      <c r="IO1" s="326"/>
      <c r="IP1" s="326"/>
      <c r="IQ1" s="326"/>
      <c r="IR1" s="326"/>
      <c r="IS1" s="326"/>
      <c r="IT1" s="326"/>
      <c r="IU1" s="326"/>
      <c r="IV1" s="326"/>
      <c r="IW1" s="326"/>
      <c r="IX1" s="326"/>
      <c r="IY1" s="326"/>
      <c r="IZ1" s="326"/>
      <c r="JA1" s="326"/>
      <c r="JB1" s="326"/>
      <c r="JC1" s="326"/>
      <c r="JD1" s="326"/>
      <c r="JE1" s="326"/>
      <c r="JF1" s="326"/>
      <c r="JG1" s="326"/>
      <c r="JH1" s="326"/>
      <c r="JI1" s="326"/>
      <c r="JJ1" s="326"/>
      <c r="JK1" s="326"/>
      <c r="JL1" s="326"/>
      <c r="JM1" s="326"/>
      <c r="JN1" s="326"/>
      <c r="JO1" s="326"/>
      <c r="JP1" s="326"/>
      <c r="JQ1" s="326"/>
      <c r="JR1" s="326"/>
      <c r="JS1" s="326"/>
      <c r="JT1" s="326"/>
      <c r="JU1" s="326"/>
      <c r="JV1" s="326"/>
      <c r="JW1" s="326"/>
      <c r="JX1" s="326"/>
      <c r="JY1" s="326"/>
      <c r="JZ1" s="326"/>
      <c r="KA1" s="326"/>
      <c r="KB1" s="326"/>
      <c r="KC1" s="326"/>
      <c r="KD1" s="326"/>
      <c r="KE1" s="326"/>
      <c r="KF1" s="326"/>
      <c r="KG1" s="326"/>
      <c r="KH1" s="326"/>
      <c r="KI1" s="326"/>
      <c r="KJ1" s="326"/>
      <c r="KK1" s="326"/>
      <c r="KL1" s="326"/>
      <c r="KM1" s="326"/>
      <c r="KN1" s="326"/>
      <c r="KO1" s="326"/>
      <c r="KP1" s="326"/>
      <c r="KQ1" s="326"/>
      <c r="KR1" s="326"/>
      <c r="KS1" s="326"/>
      <c r="KT1" s="326"/>
      <c r="KU1" s="326"/>
      <c r="KV1" s="326"/>
      <c r="KW1" s="326"/>
      <c r="KX1" s="326"/>
      <c r="KY1" s="326"/>
      <c r="KZ1" s="326"/>
      <c r="LA1" s="326"/>
      <c r="LB1" s="326"/>
      <c r="LC1" s="326"/>
      <c r="LD1" s="326"/>
    </row>
    <row r="2" spans="1:316" s="11" customFormat="1" ht="18.75" customHeight="1">
      <c r="A2" s="330" t="s">
        <v>75</v>
      </c>
      <c r="B2" s="330" t="s">
        <v>76</v>
      </c>
      <c r="C2" s="330" t="s">
        <v>77</v>
      </c>
      <c r="D2" s="330" t="s">
        <v>78</v>
      </c>
      <c r="E2" s="330" t="s">
        <v>79</v>
      </c>
      <c r="F2" s="333" t="s">
        <v>80</v>
      </c>
      <c r="G2" s="330" t="s">
        <v>81</v>
      </c>
      <c r="H2" s="330" t="s">
        <v>82</v>
      </c>
      <c r="I2" s="330" t="s">
        <v>83</v>
      </c>
      <c r="J2" s="330" t="s">
        <v>84</v>
      </c>
      <c r="K2" s="326"/>
      <c r="L2" s="326"/>
      <c r="M2" s="326"/>
      <c r="N2" s="326"/>
      <c r="O2" s="326"/>
      <c r="P2" s="326"/>
      <c r="Q2" s="326"/>
      <c r="R2" s="326"/>
      <c r="S2" s="326" t="s">
        <v>85</v>
      </c>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c r="CT2" s="326"/>
      <c r="CU2" s="326"/>
      <c r="CV2" s="326" t="s">
        <v>86</v>
      </c>
      <c r="CW2" s="326"/>
      <c r="CX2" s="326"/>
      <c r="CY2" s="326"/>
      <c r="CZ2" s="326"/>
      <c r="DA2" s="326"/>
      <c r="DB2" s="326"/>
      <c r="DC2" s="326"/>
      <c r="DD2" s="326"/>
      <c r="DE2" s="326"/>
      <c r="DF2" s="326"/>
      <c r="DG2" s="326" t="s">
        <v>87</v>
      </c>
      <c r="DH2" s="326"/>
      <c r="DI2" s="326"/>
      <c r="DJ2" s="326"/>
      <c r="DK2" s="326"/>
      <c r="DL2" s="326"/>
      <c r="DM2" s="326"/>
      <c r="DN2" s="326"/>
      <c r="DO2" s="326"/>
      <c r="DP2" s="326"/>
      <c r="DQ2" s="326"/>
      <c r="DR2" s="326"/>
      <c r="DS2" s="326"/>
      <c r="DT2" s="326"/>
      <c r="DU2" s="326"/>
      <c r="DV2" s="326"/>
      <c r="DW2" s="326"/>
      <c r="DX2" s="326"/>
      <c r="DY2" s="326"/>
      <c r="DZ2" s="326"/>
      <c r="EA2" s="326"/>
      <c r="EB2" s="326"/>
      <c r="EC2" s="326"/>
      <c r="ED2" s="326"/>
      <c r="EE2" s="326"/>
      <c r="EF2" s="326"/>
      <c r="EG2" s="326"/>
      <c r="EH2" s="326"/>
      <c r="EI2" s="326"/>
      <c r="EJ2" s="326"/>
      <c r="EK2" s="326"/>
      <c r="EL2" s="326"/>
      <c r="EM2" s="326"/>
      <c r="EN2" s="326"/>
      <c r="EO2" s="326"/>
      <c r="EP2" s="326"/>
      <c r="EQ2" s="326"/>
      <c r="ER2" s="326"/>
      <c r="ES2" s="326"/>
      <c r="ET2" s="326"/>
      <c r="EU2" s="326"/>
      <c r="EV2" s="326" t="s">
        <v>88</v>
      </c>
      <c r="EW2" s="326"/>
      <c r="EX2" s="326"/>
      <c r="EY2" s="326" t="s">
        <v>58</v>
      </c>
      <c r="EZ2" s="326"/>
      <c r="FA2" s="326"/>
      <c r="FB2" s="326"/>
      <c r="FC2" s="326"/>
      <c r="FD2" s="326"/>
      <c r="FE2" s="326"/>
      <c r="FF2" s="326"/>
      <c r="FG2" s="326"/>
      <c r="FH2" s="326"/>
      <c r="FI2" s="326"/>
      <c r="FJ2" s="326"/>
      <c r="FK2" s="326"/>
      <c r="FL2" s="326"/>
      <c r="FM2" s="326"/>
      <c r="FN2" s="326"/>
      <c r="FO2" s="326"/>
      <c r="FP2" s="326"/>
      <c r="FQ2" s="326"/>
      <c r="FR2" s="326"/>
      <c r="FS2" s="326"/>
      <c r="FT2" s="326"/>
      <c r="FU2" s="326"/>
      <c r="FV2" s="326"/>
      <c r="FW2" s="326"/>
      <c r="FX2" s="326"/>
      <c r="FY2" s="326"/>
      <c r="FZ2" s="326"/>
      <c r="GA2" s="326"/>
      <c r="GB2" s="326"/>
      <c r="GC2" s="326"/>
      <c r="GD2" s="326"/>
      <c r="GE2" s="326"/>
      <c r="GF2" s="326"/>
      <c r="GG2" s="326"/>
      <c r="GH2" s="326"/>
      <c r="GI2" s="326"/>
      <c r="GJ2" s="326"/>
      <c r="GK2" s="326"/>
      <c r="GL2" s="326"/>
      <c r="GM2" s="326"/>
      <c r="GN2" s="326"/>
      <c r="GO2" s="326"/>
      <c r="GP2" s="326"/>
      <c r="GQ2" s="326"/>
      <c r="GR2" s="326"/>
      <c r="GS2" s="326"/>
      <c r="GT2" s="326"/>
      <c r="GU2" s="326"/>
      <c r="GV2" s="326"/>
      <c r="GW2" s="326"/>
      <c r="GX2" s="326"/>
      <c r="GY2" s="326"/>
      <c r="GZ2" s="326"/>
      <c r="HA2" s="326"/>
      <c r="HB2" s="326"/>
      <c r="HC2" s="326"/>
      <c r="HD2" s="326"/>
      <c r="HE2" s="326"/>
      <c r="HF2" s="326"/>
      <c r="HG2" s="326"/>
      <c r="HH2" s="326"/>
      <c r="HI2" s="326"/>
      <c r="HJ2" s="326"/>
      <c r="HK2" s="326"/>
      <c r="HL2" s="326"/>
      <c r="HM2" s="326"/>
      <c r="HN2" s="326"/>
      <c r="HO2" s="326"/>
      <c r="HP2" s="326"/>
      <c r="HQ2" s="326"/>
      <c r="HR2" s="326"/>
      <c r="HS2" s="326"/>
      <c r="HT2" s="326"/>
      <c r="HU2" s="326"/>
      <c r="HV2" s="326"/>
      <c r="HW2" s="326"/>
      <c r="HX2" s="326"/>
      <c r="HY2" s="326"/>
      <c r="HZ2" s="326"/>
      <c r="IA2" s="326"/>
      <c r="IB2" s="326"/>
      <c r="IC2" s="326"/>
      <c r="ID2" s="326"/>
      <c r="IE2" s="326"/>
      <c r="IF2" s="326"/>
      <c r="IG2" s="326"/>
      <c r="IH2" s="326"/>
      <c r="II2" s="326"/>
      <c r="IJ2" s="326"/>
      <c r="IK2" s="326"/>
      <c r="IL2" s="326"/>
      <c r="IM2" s="326"/>
      <c r="IN2" s="326"/>
      <c r="IO2" s="326"/>
      <c r="IP2" s="326"/>
      <c r="IQ2" s="326"/>
      <c r="IR2" s="326"/>
      <c r="IS2" s="326"/>
      <c r="IT2" s="326"/>
      <c r="IU2" s="326"/>
      <c r="IV2" s="326"/>
      <c r="IW2" s="326"/>
      <c r="IX2" s="326"/>
      <c r="IY2" s="326"/>
      <c r="IZ2" s="326"/>
      <c r="JA2" s="326"/>
      <c r="JB2" s="326"/>
      <c r="JC2" s="326"/>
      <c r="JD2" s="326"/>
      <c r="JE2" s="326"/>
      <c r="JF2" s="326"/>
      <c r="JG2" s="326"/>
      <c r="JH2" s="326"/>
      <c r="JI2" s="326"/>
      <c r="JJ2" s="326"/>
      <c r="JK2" s="326"/>
      <c r="JL2" s="326"/>
      <c r="JM2" s="326"/>
      <c r="JN2" s="326"/>
      <c r="JO2" s="326"/>
      <c r="JP2" s="326"/>
      <c r="JQ2" s="326"/>
      <c r="JR2" s="326"/>
      <c r="JS2" s="326"/>
      <c r="JT2" s="326"/>
      <c r="JU2" s="326"/>
      <c r="JV2" s="326"/>
      <c r="JW2" s="326"/>
      <c r="JX2" s="326"/>
      <c r="JY2" s="326"/>
      <c r="JZ2" s="326"/>
      <c r="KA2" s="326"/>
      <c r="KB2" s="326"/>
      <c r="KC2" s="326"/>
      <c r="KD2" s="326"/>
      <c r="KE2" s="326"/>
      <c r="KF2" s="326"/>
      <c r="KG2" s="326"/>
      <c r="KH2" s="326"/>
      <c r="KI2" s="326"/>
      <c r="KJ2" s="326"/>
      <c r="KK2" s="326"/>
      <c r="KL2" s="326"/>
      <c r="KM2" s="326"/>
      <c r="KN2" s="326"/>
      <c r="KO2" s="326"/>
      <c r="KP2" s="326" t="s">
        <v>89</v>
      </c>
      <c r="KQ2" s="326"/>
      <c r="KR2" s="326"/>
      <c r="KS2" s="326"/>
      <c r="KT2" s="326"/>
      <c r="KU2" s="326"/>
      <c r="KV2" s="326"/>
      <c r="KW2" s="326"/>
      <c r="KX2" s="326"/>
      <c r="KY2" s="326"/>
      <c r="KZ2" s="326"/>
      <c r="LA2" s="326"/>
      <c r="LB2" s="326"/>
      <c r="LC2" s="326"/>
      <c r="LD2" s="326"/>
    </row>
    <row r="3" spans="1:316" s="11" customFormat="1" ht="18.75" customHeight="1">
      <c r="A3" s="330"/>
      <c r="B3" s="330"/>
      <c r="C3" s="330"/>
      <c r="D3" s="330"/>
      <c r="E3" s="330"/>
      <c r="F3" s="333"/>
      <c r="G3" s="330"/>
      <c r="H3" s="330"/>
      <c r="I3" s="330"/>
      <c r="J3" s="330"/>
      <c r="K3" s="326"/>
      <c r="L3" s="326"/>
      <c r="M3" s="326"/>
      <c r="N3" s="326"/>
      <c r="O3" s="326"/>
      <c r="P3" s="326"/>
      <c r="Q3" s="326"/>
      <c r="R3" s="326"/>
      <c r="S3" s="327" t="s">
        <v>90</v>
      </c>
      <c r="T3" s="327"/>
      <c r="U3" s="327"/>
      <c r="V3" s="327"/>
      <c r="W3" s="327"/>
      <c r="X3" s="327"/>
      <c r="Y3" s="327"/>
      <c r="Z3" s="327"/>
      <c r="AA3" s="327"/>
      <c r="AB3" s="327"/>
      <c r="AC3" s="327"/>
      <c r="AD3" s="327"/>
      <c r="AE3" s="327"/>
      <c r="AF3" s="327"/>
      <c r="AG3" s="327"/>
      <c r="AH3" s="327"/>
      <c r="AI3" s="327"/>
      <c r="AJ3" s="327"/>
      <c r="AK3" s="327"/>
      <c r="AL3" s="327"/>
      <c r="AM3" s="327" t="s">
        <v>91</v>
      </c>
      <c r="AN3" s="327"/>
      <c r="AO3" s="327"/>
      <c r="AP3" s="327"/>
      <c r="AQ3" s="327"/>
      <c r="AR3" s="327"/>
      <c r="AS3" s="327"/>
      <c r="AT3" s="327"/>
      <c r="AU3" s="327"/>
      <c r="AV3" s="327"/>
      <c r="AW3" s="327"/>
      <c r="AX3" s="327"/>
      <c r="AY3" s="327"/>
      <c r="AZ3" s="327"/>
      <c r="BA3" s="327"/>
      <c r="BB3" s="327"/>
      <c r="BC3" s="327"/>
      <c r="BD3" s="327"/>
      <c r="BE3" s="327"/>
      <c r="BF3" s="327"/>
      <c r="BG3" s="327" t="s">
        <v>92</v>
      </c>
      <c r="BH3" s="327"/>
      <c r="BI3" s="327"/>
      <c r="BJ3" s="327"/>
      <c r="BK3" s="327"/>
      <c r="BL3" s="327"/>
      <c r="BM3" s="327"/>
      <c r="BN3" s="327"/>
      <c r="BO3" s="327"/>
      <c r="BP3" s="327"/>
      <c r="BQ3" s="327"/>
      <c r="BR3" s="327"/>
      <c r="BS3" s="327"/>
      <c r="BT3" s="327"/>
      <c r="BU3" s="327"/>
      <c r="BV3" s="327"/>
      <c r="BW3" s="327"/>
      <c r="BX3" s="327"/>
      <c r="BY3" s="327"/>
      <c r="BZ3" s="327"/>
      <c r="CA3" s="327" t="s">
        <v>93</v>
      </c>
      <c r="CB3" s="327"/>
      <c r="CC3" s="327"/>
      <c r="CD3" s="327"/>
      <c r="CE3" s="327"/>
      <c r="CF3" s="327"/>
      <c r="CG3" s="327"/>
      <c r="CH3" s="327"/>
      <c r="CI3" s="327"/>
      <c r="CJ3" s="327"/>
      <c r="CK3" s="327"/>
      <c r="CL3" s="327"/>
      <c r="CM3" s="327"/>
      <c r="CN3" s="327"/>
      <c r="CO3" s="327"/>
      <c r="CP3" s="327"/>
      <c r="CQ3" s="327"/>
      <c r="CR3" s="327"/>
      <c r="CS3" s="327"/>
      <c r="CT3" s="327"/>
      <c r="CU3" s="330" t="s">
        <v>94</v>
      </c>
      <c r="CV3" s="330" t="s">
        <v>158</v>
      </c>
      <c r="CW3" s="328" t="s">
        <v>90</v>
      </c>
      <c r="CX3" s="328"/>
      <c r="CY3" s="328" t="s">
        <v>95</v>
      </c>
      <c r="CZ3" s="328"/>
      <c r="DA3" s="328" t="s">
        <v>92</v>
      </c>
      <c r="DB3" s="328"/>
      <c r="DC3" s="328" t="s">
        <v>96</v>
      </c>
      <c r="DD3" s="328"/>
      <c r="DE3" s="330" t="s">
        <v>43</v>
      </c>
      <c r="DF3" s="330" t="s">
        <v>97</v>
      </c>
      <c r="DG3" s="328" t="s">
        <v>194</v>
      </c>
      <c r="DH3" s="328"/>
      <c r="DI3" s="328"/>
      <c r="DJ3" s="328"/>
      <c r="DK3" s="328"/>
      <c r="DL3" s="328"/>
      <c r="DM3" s="328" t="s">
        <v>195</v>
      </c>
      <c r="DN3" s="328"/>
      <c r="DO3" s="328"/>
      <c r="DP3" s="328"/>
      <c r="DQ3" s="328"/>
      <c r="DR3" s="328"/>
      <c r="DS3" s="328" t="s">
        <v>274</v>
      </c>
      <c r="DT3" s="328"/>
      <c r="DU3" s="328"/>
      <c r="DV3" s="328"/>
      <c r="DW3" s="328"/>
      <c r="DX3" s="328"/>
      <c r="DY3" s="328" t="s">
        <v>200</v>
      </c>
      <c r="DZ3" s="328"/>
      <c r="EA3" s="328"/>
      <c r="EB3" s="328"/>
      <c r="EC3" s="328"/>
      <c r="ED3" s="328"/>
      <c r="EE3" s="328" t="s">
        <v>275</v>
      </c>
      <c r="EF3" s="328"/>
      <c r="EG3" s="328"/>
      <c r="EH3" s="328"/>
      <c r="EI3" s="328"/>
      <c r="EJ3" s="328"/>
      <c r="EK3" s="328" t="s">
        <v>164</v>
      </c>
      <c r="EL3" s="328"/>
      <c r="EM3" s="328"/>
      <c r="EN3" s="328"/>
      <c r="EO3" s="328"/>
      <c r="EP3" s="328"/>
      <c r="EQ3" s="326" t="s">
        <v>134</v>
      </c>
      <c r="ER3" s="326"/>
      <c r="ES3" s="326"/>
      <c r="ET3" s="326"/>
      <c r="EU3" s="326"/>
      <c r="EV3" s="326" t="s">
        <v>191</v>
      </c>
      <c r="EW3" s="326" t="s">
        <v>188</v>
      </c>
      <c r="EX3" s="326" t="s">
        <v>196</v>
      </c>
      <c r="EY3" s="326" t="s">
        <v>181</v>
      </c>
      <c r="EZ3" s="326" t="s">
        <v>279</v>
      </c>
      <c r="FA3" s="332" t="s">
        <v>278</v>
      </c>
      <c r="FB3" s="332"/>
      <c r="FC3" s="332"/>
      <c r="FD3" s="332"/>
      <c r="FE3" s="332" t="s">
        <v>250</v>
      </c>
      <c r="FF3" s="332"/>
      <c r="FG3" s="332"/>
      <c r="FH3" s="332"/>
      <c r="FI3" s="329" t="s">
        <v>197</v>
      </c>
      <c r="FJ3" s="329"/>
      <c r="FK3" s="329"/>
      <c r="FL3" s="329"/>
      <c r="FM3" s="329" t="s">
        <v>61</v>
      </c>
      <c r="FN3" s="329"/>
      <c r="FO3" s="329"/>
      <c r="FP3" s="329"/>
      <c r="FQ3" s="329" t="s">
        <v>197</v>
      </c>
      <c r="FR3" s="329"/>
      <c r="FS3" s="329"/>
      <c r="FT3" s="329"/>
      <c r="FU3" s="329" t="s">
        <v>61</v>
      </c>
      <c r="FV3" s="329"/>
      <c r="FW3" s="329"/>
      <c r="FX3" s="329"/>
      <c r="FY3" s="329" t="s">
        <v>197</v>
      </c>
      <c r="FZ3" s="329"/>
      <c r="GA3" s="329"/>
      <c r="GB3" s="329"/>
      <c r="GC3" s="329" t="s">
        <v>250</v>
      </c>
      <c r="GD3" s="329"/>
      <c r="GE3" s="329"/>
      <c r="GF3" s="329"/>
      <c r="GG3" s="329" t="s">
        <v>197</v>
      </c>
      <c r="GH3" s="329"/>
      <c r="GI3" s="329"/>
      <c r="GJ3" s="329"/>
      <c r="GK3" s="329" t="s">
        <v>250</v>
      </c>
      <c r="GL3" s="329"/>
      <c r="GM3" s="329"/>
      <c r="GN3" s="329"/>
      <c r="GO3" s="329" t="s">
        <v>197</v>
      </c>
      <c r="GP3" s="329"/>
      <c r="GQ3" s="329"/>
      <c r="GR3" s="329"/>
      <c r="GS3" s="329" t="s">
        <v>250</v>
      </c>
      <c r="GT3" s="329"/>
      <c r="GU3" s="329"/>
      <c r="GV3" s="329"/>
      <c r="GW3" s="332" t="s">
        <v>201</v>
      </c>
      <c r="GX3" s="332"/>
      <c r="GY3" s="332"/>
      <c r="GZ3" s="332"/>
      <c r="HA3" s="332" t="s">
        <v>250</v>
      </c>
      <c r="HB3" s="332"/>
      <c r="HC3" s="332"/>
      <c r="HD3" s="332"/>
      <c r="HE3" s="329" t="s">
        <v>201</v>
      </c>
      <c r="HF3" s="329"/>
      <c r="HG3" s="329"/>
      <c r="HH3" s="329"/>
      <c r="HI3" s="329" t="s">
        <v>61</v>
      </c>
      <c r="HJ3" s="329"/>
      <c r="HK3" s="329"/>
      <c r="HL3" s="329"/>
      <c r="HM3" s="329" t="s">
        <v>201</v>
      </c>
      <c r="HN3" s="329"/>
      <c r="HO3" s="329"/>
      <c r="HP3" s="329"/>
      <c r="HQ3" s="329" t="s">
        <v>61</v>
      </c>
      <c r="HR3" s="329"/>
      <c r="HS3" s="329"/>
      <c r="HT3" s="329"/>
      <c r="HU3" s="329" t="s">
        <v>201</v>
      </c>
      <c r="HV3" s="329"/>
      <c r="HW3" s="329"/>
      <c r="HX3" s="329"/>
      <c r="HY3" s="329" t="s">
        <v>250</v>
      </c>
      <c r="HZ3" s="329"/>
      <c r="IA3" s="329"/>
      <c r="IB3" s="329"/>
      <c r="IC3" s="329" t="s">
        <v>201</v>
      </c>
      <c r="ID3" s="329"/>
      <c r="IE3" s="329"/>
      <c r="IF3" s="329"/>
      <c r="IG3" s="329" t="s">
        <v>250</v>
      </c>
      <c r="IH3" s="329"/>
      <c r="II3" s="329"/>
      <c r="IJ3" s="329"/>
      <c r="IK3" s="329" t="s">
        <v>201</v>
      </c>
      <c r="IL3" s="329"/>
      <c r="IM3" s="329"/>
      <c r="IN3" s="329"/>
      <c r="IO3" s="329" t="s">
        <v>250</v>
      </c>
      <c r="IP3" s="329"/>
      <c r="IQ3" s="329"/>
      <c r="IR3" s="329"/>
      <c r="IS3" s="332" t="s">
        <v>198</v>
      </c>
      <c r="IT3" s="332"/>
      <c r="IU3" s="332"/>
      <c r="IV3" s="332"/>
      <c r="IW3" s="332" t="s">
        <v>250</v>
      </c>
      <c r="IX3" s="332"/>
      <c r="IY3" s="332"/>
      <c r="IZ3" s="332"/>
      <c r="JA3" s="329" t="s">
        <v>198</v>
      </c>
      <c r="JB3" s="329"/>
      <c r="JC3" s="329"/>
      <c r="JD3" s="329"/>
      <c r="JE3" s="329" t="s">
        <v>98</v>
      </c>
      <c r="JF3" s="329"/>
      <c r="JG3" s="329"/>
      <c r="JH3" s="329"/>
      <c r="JI3" s="329" t="s">
        <v>199</v>
      </c>
      <c r="JJ3" s="329"/>
      <c r="JK3" s="329"/>
      <c r="JL3" s="329"/>
      <c r="JM3" s="329" t="s">
        <v>98</v>
      </c>
      <c r="JN3" s="329"/>
      <c r="JO3" s="329"/>
      <c r="JP3" s="329"/>
      <c r="JQ3" s="329" t="s">
        <v>199</v>
      </c>
      <c r="JR3" s="329"/>
      <c r="JS3" s="329"/>
      <c r="JT3" s="329"/>
      <c r="JU3" s="329" t="s">
        <v>98</v>
      </c>
      <c r="JV3" s="329"/>
      <c r="JW3" s="329"/>
      <c r="JX3" s="329"/>
      <c r="JY3" s="329" t="s">
        <v>199</v>
      </c>
      <c r="JZ3" s="329"/>
      <c r="KA3" s="329"/>
      <c r="KB3" s="329"/>
      <c r="KC3" s="329" t="s">
        <v>98</v>
      </c>
      <c r="KD3" s="329"/>
      <c r="KE3" s="329"/>
      <c r="KF3" s="329"/>
      <c r="KG3" s="329" t="s">
        <v>199</v>
      </c>
      <c r="KH3" s="329"/>
      <c r="KI3" s="329"/>
      <c r="KJ3" s="329"/>
      <c r="KK3" s="329" t="s">
        <v>250</v>
      </c>
      <c r="KL3" s="329"/>
      <c r="KM3" s="329"/>
      <c r="KN3" s="329"/>
      <c r="KO3" s="326" t="s">
        <v>68</v>
      </c>
      <c r="KP3" s="326" t="s">
        <v>99</v>
      </c>
      <c r="KQ3" s="326"/>
      <c r="KR3" s="326"/>
      <c r="KS3" s="326"/>
      <c r="KT3" s="326"/>
      <c r="KU3" s="335" t="s">
        <v>100</v>
      </c>
      <c r="KV3" s="335"/>
      <c r="KW3" s="335"/>
      <c r="KX3" s="335"/>
      <c r="KY3" s="335"/>
      <c r="KZ3" s="335" t="s">
        <v>192</v>
      </c>
      <c r="LA3" s="335"/>
      <c r="LB3" s="335"/>
      <c r="LC3" s="335"/>
      <c r="LD3" s="335"/>
    </row>
    <row r="4" spans="1:316" s="12" customFormat="1" ht="75.75" thickBot="1">
      <c r="A4" s="331"/>
      <c r="B4" s="331"/>
      <c r="C4" s="331"/>
      <c r="D4" s="331"/>
      <c r="E4" s="331"/>
      <c r="F4" s="334"/>
      <c r="G4" s="331"/>
      <c r="H4" s="331"/>
      <c r="I4" s="331"/>
      <c r="J4" s="331"/>
      <c r="K4" s="96" t="s">
        <v>101</v>
      </c>
      <c r="L4" s="96" t="s">
        <v>102</v>
      </c>
      <c r="M4" s="12" t="s">
        <v>103</v>
      </c>
      <c r="N4" s="12" t="s">
        <v>104</v>
      </c>
      <c r="O4" s="12" t="s">
        <v>105</v>
      </c>
      <c r="P4" s="12" t="s">
        <v>106</v>
      </c>
      <c r="Q4" s="12" t="s">
        <v>107</v>
      </c>
      <c r="R4" s="12" t="s">
        <v>108</v>
      </c>
      <c r="S4" s="96" t="s">
        <v>28</v>
      </c>
      <c r="T4" s="96" t="s">
        <v>109</v>
      </c>
      <c r="U4" s="96" t="s">
        <v>227</v>
      </c>
      <c r="V4" s="96" t="s">
        <v>211</v>
      </c>
      <c r="W4" s="96" t="s">
        <v>212</v>
      </c>
      <c r="X4" s="96" t="s">
        <v>213</v>
      </c>
      <c r="Y4" s="96" t="s">
        <v>215</v>
      </c>
      <c r="Z4" s="96" t="s">
        <v>214</v>
      </c>
      <c r="AA4" s="96" t="s">
        <v>216</v>
      </c>
      <c r="AB4" s="96" t="s">
        <v>217</v>
      </c>
      <c r="AC4" s="96" t="s">
        <v>218</v>
      </c>
      <c r="AD4" s="96" t="s">
        <v>219</v>
      </c>
      <c r="AE4" s="96" t="s">
        <v>220</v>
      </c>
      <c r="AF4" s="96" t="s">
        <v>220</v>
      </c>
      <c r="AG4" s="96" t="s">
        <v>221</v>
      </c>
      <c r="AH4" s="96" t="s">
        <v>222</v>
      </c>
      <c r="AI4" s="96" t="s">
        <v>223</v>
      </c>
      <c r="AJ4" s="96" t="s">
        <v>224</v>
      </c>
      <c r="AK4" s="96" t="s">
        <v>225</v>
      </c>
      <c r="AL4" s="96" t="s">
        <v>226</v>
      </c>
      <c r="AM4" s="96" t="s">
        <v>28</v>
      </c>
      <c r="AN4" s="96" t="s">
        <v>109</v>
      </c>
      <c r="AO4" s="96" t="s">
        <v>227</v>
      </c>
      <c r="AP4" s="96" t="s">
        <v>110</v>
      </c>
      <c r="AQ4" s="96" t="s">
        <v>111</v>
      </c>
      <c r="AR4" s="96" t="s">
        <v>228</v>
      </c>
      <c r="AS4" s="96" t="s">
        <v>215</v>
      </c>
      <c r="AT4" s="96" t="s">
        <v>229</v>
      </c>
      <c r="AU4" s="96" t="s">
        <v>216</v>
      </c>
      <c r="AV4" s="96" t="s">
        <v>230</v>
      </c>
      <c r="AW4" s="96" t="s">
        <v>218</v>
      </c>
      <c r="AX4" s="96" t="s">
        <v>231</v>
      </c>
      <c r="AY4" s="96" t="s">
        <v>220</v>
      </c>
      <c r="AZ4" s="96" t="s">
        <v>220</v>
      </c>
      <c r="BA4" s="96" t="s">
        <v>221</v>
      </c>
      <c r="BB4" s="96" t="s">
        <v>232</v>
      </c>
      <c r="BC4" s="96" t="s">
        <v>223</v>
      </c>
      <c r="BD4" s="96" t="s">
        <v>233</v>
      </c>
      <c r="BE4" s="96" t="s">
        <v>234</v>
      </c>
      <c r="BF4" s="96" t="s">
        <v>235</v>
      </c>
      <c r="BG4" s="96" t="s">
        <v>28</v>
      </c>
      <c r="BH4" s="96" t="s">
        <v>109</v>
      </c>
      <c r="BI4" s="96" t="s">
        <v>227</v>
      </c>
      <c r="BJ4" s="96" t="s">
        <v>110</v>
      </c>
      <c r="BK4" s="96" t="s">
        <v>111</v>
      </c>
      <c r="BL4" s="96" t="s">
        <v>228</v>
      </c>
      <c r="BM4" s="96" t="s">
        <v>215</v>
      </c>
      <c r="BN4" s="96" t="s">
        <v>229</v>
      </c>
      <c r="BO4" s="96" t="s">
        <v>216</v>
      </c>
      <c r="BP4" s="96" t="s">
        <v>230</v>
      </c>
      <c r="BQ4" s="96" t="s">
        <v>218</v>
      </c>
      <c r="BR4" s="96" t="s">
        <v>236</v>
      </c>
      <c r="BS4" s="96" t="s">
        <v>220</v>
      </c>
      <c r="BT4" s="96" t="s">
        <v>237</v>
      </c>
      <c r="BU4" s="96" t="s">
        <v>221</v>
      </c>
      <c r="BV4" s="96" t="s">
        <v>238</v>
      </c>
      <c r="BW4" s="96" t="s">
        <v>223</v>
      </c>
      <c r="BX4" s="96" t="s">
        <v>233</v>
      </c>
      <c r="BY4" s="96" t="s">
        <v>234</v>
      </c>
      <c r="BZ4" s="96" t="s">
        <v>239</v>
      </c>
      <c r="CA4" s="96" t="s">
        <v>28</v>
      </c>
      <c r="CB4" s="96" t="s">
        <v>109</v>
      </c>
      <c r="CC4" s="96" t="s">
        <v>227</v>
      </c>
      <c r="CD4" s="96" t="s">
        <v>110</v>
      </c>
      <c r="CE4" s="96" t="s">
        <v>212</v>
      </c>
      <c r="CF4" s="96" t="s">
        <v>228</v>
      </c>
      <c r="CG4" s="96" t="s">
        <v>215</v>
      </c>
      <c r="CH4" s="96" t="s">
        <v>229</v>
      </c>
      <c r="CI4" s="96" t="s">
        <v>216</v>
      </c>
      <c r="CJ4" s="96" t="s">
        <v>230</v>
      </c>
      <c r="CK4" s="96" t="s">
        <v>218</v>
      </c>
      <c r="CL4" s="96" t="s">
        <v>240</v>
      </c>
      <c r="CM4" s="96" t="s">
        <v>220</v>
      </c>
      <c r="CN4" s="96" t="s">
        <v>237</v>
      </c>
      <c r="CO4" s="96" t="s">
        <v>221</v>
      </c>
      <c r="CP4" s="96" t="s">
        <v>238</v>
      </c>
      <c r="CQ4" s="96" t="s">
        <v>112</v>
      </c>
      <c r="CR4" s="96" t="s">
        <v>233</v>
      </c>
      <c r="CS4" s="96" t="s">
        <v>225</v>
      </c>
      <c r="CT4" s="96" t="s">
        <v>113</v>
      </c>
      <c r="CU4" s="331"/>
      <c r="CV4" s="331"/>
      <c r="CW4" s="98" t="s">
        <v>39</v>
      </c>
      <c r="CX4" s="98" t="s">
        <v>41</v>
      </c>
      <c r="CY4" s="98" t="s">
        <v>39</v>
      </c>
      <c r="CZ4" s="98" t="s">
        <v>41</v>
      </c>
      <c r="DA4" s="98" t="s">
        <v>39</v>
      </c>
      <c r="DB4" s="98" t="s">
        <v>41</v>
      </c>
      <c r="DC4" s="98" t="s">
        <v>39</v>
      </c>
      <c r="DD4" s="98" t="s">
        <v>41</v>
      </c>
      <c r="DE4" s="331"/>
      <c r="DF4" s="331"/>
      <c r="DG4" s="98" t="s">
        <v>246</v>
      </c>
      <c r="DH4" s="98" t="s">
        <v>114</v>
      </c>
      <c r="DI4" s="98" t="s">
        <v>115</v>
      </c>
      <c r="DJ4" s="98" t="s">
        <v>116</v>
      </c>
      <c r="DK4" s="98" t="s">
        <v>117</v>
      </c>
      <c r="DL4" s="100" t="s">
        <v>272</v>
      </c>
      <c r="DM4" s="98" t="s">
        <v>246</v>
      </c>
      <c r="DN4" s="98" t="s">
        <v>114</v>
      </c>
      <c r="DO4" s="98" t="s">
        <v>115</v>
      </c>
      <c r="DP4" s="98" t="s">
        <v>116</v>
      </c>
      <c r="DQ4" s="98" t="s">
        <v>117</v>
      </c>
      <c r="DR4" s="100" t="s">
        <v>273</v>
      </c>
      <c r="DS4" s="98" t="s">
        <v>247</v>
      </c>
      <c r="DT4" s="98" t="s">
        <v>114</v>
      </c>
      <c r="DU4" s="98" t="s">
        <v>115</v>
      </c>
      <c r="DV4" s="98" t="s">
        <v>116</v>
      </c>
      <c r="DW4" s="98" t="s">
        <v>117</v>
      </c>
      <c r="DX4" s="100" t="s">
        <v>273</v>
      </c>
      <c r="DY4" s="98" t="s">
        <v>247</v>
      </c>
      <c r="DZ4" s="98" t="s">
        <v>114</v>
      </c>
      <c r="EA4" s="98" t="s">
        <v>115</v>
      </c>
      <c r="EB4" s="98" t="s">
        <v>116</v>
      </c>
      <c r="EC4" s="98" t="s">
        <v>117</v>
      </c>
      <c r="ED4" s="100" t="s">
        <v>273</v>
      </c>
      <c r="EE4" s="98" t="s">
        <v>248</v>
      </c>
      <c r="EF4" s="98" t="s">
        <v>114</v>
      </c>
      <c r="EG4" s="98" t="s">
        <v>115</v>
      </c>
      <c r="EH4" s="98" t="s">
        <v>116</v>
      </c>
      <c r="EI4" s="98" t="s">
        <v>117</v>
      </c>
      <c r="EJ4" s="100" t="s">
        <v>273</v>
      </c>
      <c r="EK4" s="98" t="s">
        <v>248</v>
      </c>
      <c r="EL4" s="98" t="s">
        <v>114</v>
      </c>
      <c r="EM4" s="98" t="s">
        <v>115</v>
      </c>
      <c r="EN4" s="98" t="s">
        <v>116</v>
      </c>
      <c r="EO4" s="98" t="s">
        <v>117</v>
      </c>
      <c r="EP4" s="100" t="s">
        <v>273</v>
      </c>
      <c r="EQ4" s="55" t="s">
        <v>165</v>
      </c>
      <c r="ER4" s="55" t="s">
        <v>166</v>
      </c>
      <c r="ES4" s="55" t="s">
        <v>167</v>
      </c>
      <c r="ET4" s="55" t="s">
        <v>168</v>
      </c>
      <c r="EU4" s="44" t="s">
        <v>169</v>
      </c>
      <c r="EV4" s="331"/>
      <c r="EW4" s="331"/>
      <c r="EX4" s="331"/>
      <c r="EY4" s="331"/>
      <c r="EZ4" s="331"/>
      <c r="FA4" s="102" t="s">
        <v>277</v>
      </c>
      <c r="FB4" s="102" t="s">
        <v>261</v>
      </c>
      <c r="FC4" s="102" t="s">
        <v>262</v>
      </c>
      <c r="FD4" s="102" t="s">
        <v>263</v>
      </c>
      <c r="FE4" s="102" t="s">
        <v>277</v>
      </c>
      <c r="FF4" s="102" t="s">
        <v>261</v>
      </c>
      <c r="FG4" s="102" t="s">
        <v>262</v>
      </c>
      <c r="FH4" s="102" t="s">
        <v>263</v>
      </c>
      <c r="FI4" s="103" t="s">
        <v>62</v>
      </c>
      <c r="FJ4" s="103" t="s">
        <v>118</v>
      </c>
      <c r="FK4" s="103" t="s">
        <v>119</v>
      </c>
      <c r="FL4" s="103" t="s">
        <v>67</v>
      </c>
      <c r="FM4" s="103" t="s">
        <v>62</v>
      </c>
      <c r="FN4" s="103" t="s">
        <v>118</v>
      </c>
      <c r="FO4" s="103" t="s">
        <v>119</v>
      </c>
      <c r="FP4" s="103" t="s">
        <v>67</v>
      </c>
      <c r="FQ4" s="103" t="s">
        <v>66</v>
      </c>
      <c r="FR4" s="103" t="s">
        <v>120</v>
      </c>
      <c r="FS4" s="103" t="s">
        <v>121</v>
      </c>
      <c r="FT4" s="103" t="s">
        <v>122</v>
      </c>
      <c r="FU4" s="103" t="s">
        <v>123</v>
      </c>
      <c r="FV4" s="103" t="s">
        <v>120</v>
      </c>
      <c r="FW4" s="103" t="s">
        <v>121</v>
      </c>
      <c r="FX4" s="103" t="s">
        <v>122</v>
      </c>
      <c r="FY4" s="103" t="s">
        <v>249</v>
      </c>
      <c r="FZ4" s="103" t="s">
        <v>120</v>
      </c>
      <c r="GA4" s="103" t="s">
        <v>121</v>
      </c>
      <c r="GB4" s="103" t="s">
        <v>122</v>
      </c>
      <c r="GC4" s="103" t="s">
        <v>249</v>
      </c>
      <c r="GD4" s="103" t="s">
        <v>120</v>
      </c>
      <c r="GE4" s="103" t="s">
        <v>121</v>
      </c>
      <c r="GF4" s="103" t="s">
        <v>122</v>
      </c>
      <c r="GG4" s="103" t="s">
        <v>253</v>
      </c>
      <c r="GH4" s="103" t="s">
        <v>120</v>
      </c>
      <c r="GI4" s="103" t="s">
        <v>121</v>
      </c>
      <c r="GJ4" s="103" t="s">
        <v>122</v>
      </c>
      <c r="GK4" s="103" t="s">
        <v>253</v>
      </c>
      <c r="GL4" s="103" t="s">
        <v>120</v>
      </c>
      <c r="GM4" s="103" t="s">
        <v>121</v>
      </c>
      <c r="GN4" s="103" t="s">
        <v>122</v>
      </c>
      <c r="GO4" s="103" t="s">
        <v>242</v>
      </c>
      <c r="GP4" s="103" t="s">
        <v>254</v>
      </c>
      <c r="GQ4" s="103" t="s">
        <v>241</v>
      </c>
      <c r="GR4" s="103" t="s">
        <v>242</v>
      </c>
      <c r="GS4" s="103" t="s">
        <v>242</v>
      </c>
      <c r="GT4" s="103" t="s">
        <v>254</v>
      </c>
      <c r="GU4" s="103" t="s">
        <v>241</v>
      </c>
      <c r="GV4" s="103" t="s">
        <v>242</v>
      </c>
      <c r="GW4" s="102" t="s">
        <v>277</v>
      </c>
      <c r="GX4" s="102" t="s">
        <v>261</v>
      </c>
      <c r="GY4" s="102" t="s">
        <v>262</v>
      </c>
      <c r="GZ4" s="102" t="s">
        <v>263</v>
      </c>
      <c r="HA4" s="102" t="s">
        <v>277</v>
      </c>
      <c r="HB4" s="102" t="s">
        <v>261</v>
      </c>
      <c r="HC4" s="102" t="s">
        <v>262</v>
      </c>
      <c r="HD4" s="102" t="s">
        <v>263</v>
      </c>
      <c r="HE4" s="103" t="s">
        <v>62</v>
      </c>
      <c r="HF4" s="103" t="s">
        <v>118</v>
      </c>
      <c r="HG4" s="103" t="s">
        <v>119</v>
      </c>
      <c r="HH4" s="103" t="s">
        <v>67</v>
      </c>
      <c r="HI4" s="103" t="s">
        <v>62</v>
      </c>
      <c r="HJ4" s="103" t="s">
        <v>118</v>
      </c>
      <c r="HK4" s="103" t="s">
        <v>119</v>
      </c>
      <c r="HL4" s="103" t="s">
        <v>67</v>
      </c>
      <c r="HM4" s="103" t="s">
        <v>66</v>
      </c>
      <c r="HN4" s="103" t="s">
        <v>120</v>
      </c>
      <c r="HO4" s="103" t="s">
        <v>121</v>
      </c>
      <c r="HP4" s="103" t="s">
        <v>122</v>
      </c>
      <c r="HQ4" s="103" t="s">
        <v>123</v>
      </c>
      <c r="HR4" s="103" t="s">
        <v>120</v>
      </c>
      <c r="HS4" s="103" t="s">
        <v>121</v>
      </c>
      <c r="HT4" s="103" t="s">
        <v>122</v>
      </c>
      <c r="HU4" s="103" t="s">
        <v>249</v>
      </c>
      <c r="HV4" s="103" t="s">
        <v>254</v>
      </c>
      <c r="HW4" s="103" t="s">
        <v>241</v>
      </c>
      <c r="HX4" s="103" t="s">
        <v>242</v>
      </c>
      <c r="HY4" s="103" t="s">
        <v>249</v>
      </c>
      <c r="HZ4" s="103" t="s">
        <v>254</v>
      </c>
      <c r="IA4" s="103" t="s">
        <v>241</v>
      </c>
      <c r="IB4" s="103" t="s">
        <v>242</v>
      </c>
      <c r="IC4" s="103" t="s">
        <v>253</v>
      </c>
      <c r="ID4" s="103" t="s">
        <v>254</v>
      </c>
      <c r="IE4" s="103" t="s">
        <v>241</v>
      </c>
      <c r="IF4" s="103" t="s">
        <v>242</v>
      </c>
      <c r="IG4" s="103" t="s">
        <v>253</v>
      </c>
      <c r="IH4" s="103" t="s">
        <v>254</v>
      </c>
      <c r="II4" s="103" t="s">
        <v>241</v>
      </c>
      <c r="IJ4" s="103" t="s">
        <v>242</v>
      </c>
      <c r="IK4" s="103" t="s">
        <v>242</v>
      </c>
      <c r="IL4" s="103" t="s">
        <v>254</v>
      </c>
      <c r="IM4" s="103" t="s">
        <v>241</v>
      </c>
      <c r="IN4" s="103" t="s">
        <v>242</v>
      </c>
      <c r="IO4" s="103" t="s">
        <v>242</v>
      </c>
      <c r="IP4" s="103" t="s">
        <v>254</v>
      </c>
      <c r="IQ4" s="103" t="s">
        <v>241</v>
      </c>
      <c r="IR4" s="103" t="s">
        <v>242</v>
      </c>
      <c r="IS4" s="102" t="s">
        <v>277</v>
      </c>
      <c r="IT4" s="102" t="s">
        <v>16</v>
      </c>
      <c r="IU4" s="102" t="s">
        <v>17</v>
      </c>
      <c r="IV4" s="102" t="s">
        <v>15</v>
      </c>
      <c r="IW4" s="102" t="s">
        <v>277</v>
      </c>
      <c r="IX4" s="102" t="s">
        <v>16</v>
      </c>
      <c r="IY4" s="102" t="s">
        <v>17</v>
      </c>
      <c r="IZ4" s="102" t="s">
        <v>15</v>
      </c>
      <c r="JA4" s="103" t="s">
        <v>62</v>
      </c>
      <c r="JB4" s="103" t="s">
        <v>118</v>
      </c>
      <c r="JC4" s="103" t="s">
        <v>119</v>
      </c>
      <c r="JD4" s="103" t="s">
        <v>67</v>
      </c>
      <c r="JE4" s="103" t="s">
        <v>62</v>
      </c>
      <c r="JF4" s="103" t="s">
        <v>118</v>
      </c>
      <c r="JG4" s="103" t="s">
        <v>119</v>
      </c>
      <c r="JH4" s="103" t="s">
        <v>67</v>
      </c>
      <c r="JI4" s="103" t="s">
        <v>66</v>
      </c>
      <c r="JJ4" s="103" t="s">
        <v>120</v>
      </c>
      <c r="JK4" s="103" t="s">
        <v>121</v>
      </c>
      <c r="JL4" s="103" t="s">
        <v>122</v>
      </c>
      <c r="JM4" s="103" t="s">
        <v>123</v>
      </c>
      <c r="JN4" s="103" t="s">
        <v>120</v>
      </c>
      <c r="JO4" s="103" t="s">
        <v>121</v>
      </c>
      <c r="JP4" s="103" t="s">
        <v>122</v>
      </c>
      <c r="JQ4" s="103" t="s">
        <v>255</v>
      </c>
      <c r="JR4" s="103" t="s">
        <v>256</v>
      </c>
      <c r="JS4" s="103" t="s">
        <v>241</v>
      </c>
      <c r="JT4" s="103" t="s">
        <v>67</v>
      </c>
      <c r="JU4" s="103" t="s">
        <v>255</v>
      </c>
      <c r="JV4" s="103" t="s">
        <v>256</v>
      </c>
      <c r="JW4" s="103" t="s">
        <v>241</v>
      </c>
      <c r="JX4" s="103" t="s">
        <v>67</v>
      </c>
      <c r="JY4" s="103" t="s">
        <v>257</v>
      </c>
      <c r="JZ4" s="103" t="s">
        <v>256</v>
      </c>
      <c r="KA4" s="103" t="s">
        <v>241</v>
      </c>
      <c r="KB4" s="103" t="s">
        <v>67</v>
      </c>
      <c r="KC4" s="103" t="s">
        <v>257</v>
      </c>
      <c r="KD4" s="103" t="s">
        <v>256</v>
      </c>
      <c r="KE4" s="103" t="s">
        <v>241</v>
      </c>
      <c r="KF4" s="103" t="s">
        <v>67</v>
      </c>
      <c r="KG4" s="103" t="s">
        <v>242</v>
      </c>
      <c r="KH4" s="103" t="s">
        <v>254</v>
      </c>
      <c r="KI4" s="103" t="s">
        <v>241</v>
      </c>
      <c r="KJ4" s="103" t="s">
        <v>242</v>
      </c>
      <c r="KK4" s="103" t="s">
        <v>242</v>
      </c>
      <c r="KL4" s="103" t="s">
        <v>254</v>
      </c>
      <c r="KM4" s="103" t="s">
        <v>241</v>
      </c>
      <c r="KN4" s="103" t="s">
        <v>242</v>
      </c>
      <c r="KO4" s="331"/>
      <c r="KP4" s="70" t="s">
        <v>124</v>
      </c>
      <c r="KQ4" s="70" t="s">
        <v>125</v>
      </c>
      <c r="KR4" s="70" t="s">
        <v>126</v>
      </c>
      <c r="KS4" s="70" t="s">
        <v>127</v>
      </c>
      <c r="KT4" s="70" t="s">
        <v>128</v>
      </c>
      <c r="KU4" s="106" t="s">
        <v>124</v>
      </c>
      <c r="KV4" s="106" t="s">
        <v>125</v>
      </c>
      <c r="KW4" s="106" t="s">
        <v>126</v>
      </c>
      <c r="KX4" s="106" t="s">
        <v>127</v>
      </c>
      <c r="KY4" s="106" t="s">
        <v>128</v>
      </c>
      <c r="KZ4" s="106" t="s">
        <v>124</v>
      </c>
      <c r="LA4" s="106" t="s">
        <v>125</v>
      </c>
      <c r="LB4" s="106" t="s">
        <v>126</v>
      </c>
      <c r="LC4" s="106" t="s">
        <v>127</v>
      </c>
      <c r="LD4" s="106" t="s">
        <v>128</v>
      </c>
    </row>
    <row r="5" spans="1:316" ht="19.5" thickTop="1">
      <c r="A5" s="13" t="str">
        <f>IF(調査項目!K4=0,"",調査項目!K4)</f>
        <v/>
      </c>
      <c r="B5" s="13" t="str">
        <f>IF(調査項目!K5=0,"",調査項目!K5)</f>
        <v/>
      </c>
      <c r="C5" s="13" t="str">
        <f>IF(調査項目!K6=0,"",調査項目!K6)</f>
        <v/>
      </c>
      <c r="D5" s="13" t="str">
        <f>IF(調査項目!K7=0,"",調査項目!K7)</f>
        <v/>
      </c>
      <c r="E5" s="13" t="str">
        <f>IF(調査項目!K8=0,"",調査項目!K8)</f>
        <v/>
      </c>
      <c r="F5" s="14" t="str">
        <f>IF(調査項目!K9=0,"",調査項目!K9)</f>
        <v/>
      </c>
      <c r="G5" s="13" t="str">
        <f>IF(調査項目!K10=0,"",調査項目!K10)</f>
        <v/>
      </c>
      <c r="H5" s="13" t="str">
        <f>IF(調査項目!K11=0,"",調査項目!K11)</f>
        <v/>
      </c>
      <c r="I5" s="13" t="str">
        <f>IF(調査項目!K12=0,"",調査項目!K12)</f>
        <v/>
      </c>
      <c r="J5" s="13" t="str">
        <f>IF(調査項目!K13=0,"",調査項目!K13)</f>
        <v/>
      </c>
      <c r="K5" s="97" t="str">
        <f>IF(調査項目!K17=0,"",調査項目!K17)</f>
        <v/>
      </c>
      <c r="L5" s="97" t="str">
        <f>IF(調査項目!K18=0,"",調査項目!K18)</f>
        <v/>
      </c>
      <c r="M5" s="13" t="str">
        <f>IF(調査項目!K19=0,"",調査項目!K19)</f>
        <v/>
      </c>
      <c r="N5" s="13" t="str">
        <f>IF(調査項目!K20=0,"",調査項目!K20)</f>
        <v/>
      </c>
      <c r="O5" s="13" t="str">
        <f>IF(調査項目!K21=0,"",調査項目!K21)</f>
        <v/>
      </c>
      <c r="P5" s="13" t="str">
        <f>IF(調査項目!K22=0,"",調査項目!K22)</f>
        <v/>
      </c>
      <c r="Q5" s="13" t="str">
        <f>IF(調査項目!K23=0,"",調査項目!K23)</f>
        <v/>
      </c>
      <c r="R5" s="13" t="str">
        <f>IF(調査項目!K24=0,"",調査項目!K24)</f>
        <v/>
      </c>
      <c r="S5" s="97" t="str">
        <f>IF(調査項目!E40=0,"",調査項目!E40)</f>
        <v/>
      </c>
      <c r="T5" s="97" t="str">
        <f>IF(調査項目!E41=0,"",調査項目!E41)</f>
        <v/>
      </c>
      <c r="U5" s="97" t="str">
        <f>IF(調査項目!E42=0,"",調査項目!E42)</f>
        <v>否</v>
      </c>
      <c r="V5" s="97" t="str">
        <f>IF(調査項目!F42=0,"",調査項目!F42)</f>
        <v/>
      </c>
      <c r="W5" s="97" t="str">
        <f>IF(調査項目!E43=0,"",調査項目!E43)</f>
        <v/>
      </c>
      <c r="X5" s="97" t="str">
        <f>IF(調査項目!F43=0,"",調査項目!F43)</f>
        <v/>
      </c>
      <c r="Y5" s="97" t="str">
        <f>IF(調査項目!E44=0,"",調査項目!E44)</f>
        <v/>
      </c>
      <c r="Z5" s="97" t="str">
        <f>IF(調査項目!F44=0,"",調査項目!F44)</f>
        <v/>
      </c>
      <c r="AA5" s="97" t="str">
        <f>IF(調査項目!E45=0,"",調査項目!E45)</f>
        <v/>
      </c>
      <c r="AB5" s="97" t="str">
        <f>IF(調査項目!F45=0,"",調査項目!F45)</f>
        <v/>
      </c>
      <c r="AC5" s="97" t="str">
        <f>IF(調査項目!E46=0,"",調査項目!E46)</f>
        <v/>
      </c>
      <c r="AD5" s="97" t="str">
        <f>IF(調査項目!F46=0,"",調査項目!F46)</f>
        <v/>
      </c>
      <c r="AE5" s="97" t="str">
        <f>IF(調査項目!E47=0,"",調査項目!E47)</f>
        <v/>
      </c>
      <c r="AF5" s="97" t="str">
        <f>IF(調査項目!F47=0,"",調査項目!F47)</f>
        <v/>
      </c>
      <c r="AG5" s="97" t="str">
        <f>IF(調査項目!E48=0,"",調査項目!E48)</f>
        <v/>
      </c>
      <c r="AH5" s="97" t="str">
        <f>IF(調査項目!F48=0,"",調査項目!F48)</f>
        <v/>
      </c>
      <c r="AI5" s="97" t="str">
        <f>IF(調査項目!E49=0,"",調査項目!E49)</f>
        <v/>
      </c>
      <c r="AJ5" s="97" t="str">
        <f>IF(調査項目!F49=0,"",調査項目!F49)</f>
        <v/>
      </c>
      <c r="AK5" s="97" t="str">
        <f>IF(調査項目!E50=0,"",調査項目!E50)</f>
        <v/>
      </c>
      <c r="AL5" s="97" t="str">
        <f>IF(調査項目!F50=0,"",調査項目!F50)</f>
        <v/>
      </c>
      <c r="AM5" s="97" t="str">
        <f>IF(調査項目!G40=0,"",調査項目!G40)</f>
        <v/>
      </c>
      <c r="AN5" s="97" t="str">
        <f>IF(調査項目!G41=0,"",調査項目!G41)</f>
        <v/>
      </c>
      <c r="AO5" s="97" t="str">
        <f>IF(調査項目!G42=0,"",調査項目!G42)</f>
        <v>無</v>
      </c>
      <c r="AP5" s="97" t="str">
        <f>IF(調査項目!H42=0,"",調査項目!H42)</f>
        <v/>
      </c>
      <c r="AQ5" s="97" t="str">
        <f>IF(調査項目!G43=0,"",調査項目!G43)</f>
        <v/>
      </c>
      <c r="AR5" s="97" t="str">
        <f>IF(調査項目!H43=0,"",調査項目!H43)</f>
        <v/>
      </c>
      <c r="AS5" s="97" t="str">
        <f>IF(調査項目!G44=0,"",調査項目!G44)</f>
        <v/>
      </c>
      <c r="AT5" s="97" t="str">
        <f>IF(調査項目!H44=0,"",調査項目!H44)</f>
        <v/>
      </c>
      <c r="AU5" s="97" t="str">
        <f>IF(調査項目!G45=0,"",調査項目!G45)</f>
        <v/>
      </c>
      <c r="AV5" s="97" t="str">
        <f>IF(調査項目!H45=0,"",調査項目!H45)</f>
        <v/>
      </c>
      <c r="AW5" s="97" t="str">
        <f>IF(調査項目!G46=0,"",調査項目!G46)</f>
        <v/>
      </c>
      <c r="AX5" s="97" t="str">
        <f>IF(調査項目!H46=0,"",調査項目!H46)</f>
        <v/>
      </c>
      <c r="AY5" s="97" t="str">
        <f>IF(調査項目!G47=0,"",調査項目!G47)</f>
        <v/>
      </c>
      <c r="AZ5" s="97" t="str">
        <f>IF(調査項目!H47=0,"",調査項目!H47)</f>
        <v/>
      </c>
      <c r="BA5" s="97" t="str">
        <f>IF(調査項目!G48=0,"",調査項目!G48)</f>
        <v/>
      </c>
      <c r="BB5" s="97" t="str">
        <f>IF(調査項目!H48=0,"",調査項目!H48)</f>
        <v/>
      </c>
      <c r="BC5" s="97" t="str">
        <f>IF(調査項目!G49=0,"",調査項目!G49)</f>
        <v/>
      </c>
      <c r="BD5" s="97" t="str">
        <f>IF(調査項目!H49=0,"",調査項目!H49)</f>
        <v/>
      </c>
      <c r="BE5" s="97" t="str">
        <f>IF(調査項目!G50=0,"",調査項目!G50)</f>
        <v/>
      </c>
      <c r="BF5" s="97" t="str">
        <f>IF(調査項目!H50=0,"",調査項目!H50)</f>
        <v/>
      </c>
      <c r="BG5" s="97" t="str">
        <f>IF(調査項目!I40=0,"",調査項目!I40)</f>
        <v/>
      </c>
      <c r="BH5" s="97" t="str">
        <f>IF(調査項目!I41=0,"",調査項目!I41)</f>
        <v/>
      </c>
      <c r="BI5" s="97" t="str">
        <f>IF(調査項目!I42=0,"",調査項目!I42)</f>
        <v>否</v>
      </c>
      <c r="BJ5" s="97" t="str">
        <f>IF(調査項目!J42=0,"",調査項目!J42)</f>
        <v/>
      </c>
      <c r="BK5" s="97" t="str">
        <f>IF(調査項目!I43=0,"",調査項目!I43)</f>
        <v/>
      </c>
      <c r="BL5" s="97" t="str">
        <f>IF(調査項目!J43=0,"",調査項目!J43)</f>
        <v/>
      </c>
      <c r="BM5" s="97" t="str">
        <f>IF(調査項目!I44=0,"",調査項目!I44)</f>
        <v/>
      </c>
      <c r="BN5" s="97" t="str">
        <f>IF(調査項目!J44=0,"",調査項目!J44)</f>
        <v/>
      </c>
      <c r="BO5" s="97" t="str">
        <f>IF(調査項目!I45=0,"",調査項目!I45)</f>
        <v/>
      </c>
      <c r="BP5" s="97" t="str">
        <f>IF(調査項目!J45=0,"",調査項目!J45)</f>
        <v/>
      </c>
      <c r="BQ5" s="97" t="str">
        <f>IF(調査項目!I46=0,"",調査項目!I46)</f>
        <v/>
      </c>
      <c r="BR5" s="97" t="str">
        <f>IF(調査項目!J46=0,"",調査項目!J46)</f>
        <v/>
      </c>
      <c r="BS5" s="97" t="str">
        <f>IF(調査項目!I47=0,"",調査項目!I47)</f>
        <v/>
      </c>
      <c r="BT5" s="97" t="str">
        <f>IF(調査項目!J47=0,"",調査項目!J47)</f>
        <v/>
      </c>
      <c r="BU5" s="97" t="str">
        <f>IF(調査項目!I48=0,"",調査項目!I48)</f>
        <v/>
      </c>
      <c r="BV5" s="97" t="str">
        <f>IF(調査項目!J48=0,"",調査項目!J48)</f>
        <v/>
      </c>
      <c r="BW5" s="97" t="str">
        <f>IF(調査項目!I49=0,"",調査項目!I49)</f>
        <v/>
      </c>
      <c r="BX5" s="97" t="str">
        <f>IF(調査項目!J49=0,"",調査項目!J49)</f>
        <v/>
      </c>
      <c r="BY5" s="97" t="str">
        <f>IF(調査項目!I50=0,"",調査項目!I50)</f>
        <v/>
      </c>
      <c r="BZ5" s="97" t="str">
        <f>IF(調査項目!J50=0,"",調査項目!J50)</f>
        <v/>
      </c>
      <c r="CA5" s="97" t="str">
        <f>IF(調査項目!K40=0,"",調査項目!K40)</f>
        <v/>
      </c>
      <c r="CB5" s="97" t="str">
        <f>IF(調査項目!K41=0,"",調査項目!K41)</f>
        <v/>
      </c>
      <c r="CC5" s="97" t="str">
        <f>IF(調査項目!K42=0,"",調査項目!K42)</f>
        <v>無</v>
      </c>
      <c r="CD5" s="97" t="str">
        <f>IF(調査項目!L42=0,"",調査項目!L42)</f>
        <v/>
      </c>
      <c r="CE5" s="97" t="str">
        <f>IF(調査項目!K43=0,"",調査項目!K43)</f>
        <v/>
      </c>
      <c r="CF5" s="97" t="str">
        <f>IF(調査項目!L43=0,"",調査項目!L43)</f>
        <v/>
      </c>
      <c r="CG5" s="97" t="str">
        <f>IF(調査項目!K44=0,"",調査項目!K44)</f>
        <v/>
      </c>
      <c r="CH5" s="97" t="str">
        <f>IF(調査項目!L44=0,"",調査項目!L44)</f>
        <v/>
      </c>
      <c r="CI5" s="97" t="str">
        <f>IF(調査項目!K45=0,"",調査項目!K45)</f>
        <v/>
      </c>
      <c r="CJ5" s="97" t="str">
        <f>IF(調査項目!L45=0,"",調査項目!L45)</f>
        <v/>
      </c>
      <c r="CK5" s="97" t="str">
        <f>IF(調査項目!K46=0,"",調査項目!K46)</f>
        <v/>
      </c>
      <c r="CL5" s="97" t="str">
        <f>IF(調査項目!L46=0,"",調査項目!L46)</f>
        <v/>
      </c>
      <c r="CM5" s="97" t="str">
        <f>IF(調査項目!K47=0,"",調査項目!K47)</f>
        <v/>
      </c>
      <c r="CN5" s="97" t="str">
        <f>IF(調査項目!L47=0,"",調査項目!L47)</f>
        <v/>
      </c>
      <c r="CO5" s="97" t="str">
        <f>IF(調査項目!K48=0,"",調査項目!K48)</f>
        <v/>
      </c>
      <c r="CP5" s="97" t="str">
        <f>IF(調査項目!L48=0,"",調査項目!L48)</f>
        <v/>
      </c>
      <c r="CQ5" s="97" t="str">
        <f>IF(調査項目!K49=0,"",調査項目!K49)</f>
        <v/>
      </c>
      <c r="CR5" s="97" t="str">
        <f>IF(調査項目!L49=0,"",調査項目!L49)</f>
        <v/>
      </c>
      <c r="CS5" s="97" t="str">
        <f>IF(調査項目!K50=0,"",調査項目!K50)</f>
        <v/>
      </c>
      <c r="CT5" s="97" t="str">
        <f>IF(調査項目!L50=0,"",調査項目!L50)</f>
        <v/>
      </c>
      <c r="CU5" s="13" t="str">
        <f>IF(調査項目!C53=0,"",調査項目!C53)</f>
        <v/>
      </c>
      <c r="CV5" s="13" t="str">
        <f>IF(調査項目!E59=0,"",調査項目!E59)</f>
        <v/>
      </c>
      <c r="CW5" s="99" t="str">
        <f>IF(調査項目!E64=0,"",調査項目!E64)</f>
        <v/>
      </c>
      <c r="CX5" s="99" t="str">
        <f>IF(調査項目!E65=0,"",調査項目!E65)</f>
        <v/>
      </c>
      <c r="CY5" s="99" t="str">
        <f>IF(調査項目!G64=0,"",調査項目!G64)</f>
        <v/>
      </c>
      <c r="CZ5" s="99" t="str">
        <f>IF(調査項目!G65=0,"",調査項目!G65)</f>
        <v/>
      </c>
      <c r="DA5" s="99" t="str">
        <f>IF(調査項目!I64=0,"",調査項目!I64)</f>
        <v/>
      </c>
      <c r="DB5" s="99" t="str">
        <f>IF(調査項目!I65=0,"",調査項目!I65)</f>
        <v/>
      </c>
      <c r="DC5" s="99" t="str">
        <f>IF(調査項目!K64=0,"",調査項目!K64)</f>
        <v/>
      </c>
      <c r="DD5" s="99" t="str">
        <f>IF(調査項目!K65=0,"",調査項目!K65)</f>
        <v/>
      </c>
      <c r="DE5" s="13" t="str">
        <f>IF(調査項目!E67=0,"",調査項目!E67)</f>
        <v/>
      </c>
      <c r="DF5" s="13" t="str">
        <f>IF(調査項目!E68=0,"",調査項目!E68)</f>
        <v/>
      </c>
      <c r="DG5" s="99" t="str">
        <f>IF(調査項目!E77=0,"",調査項目!E77)</f>
        <v>否</v>
      </c>
      <c r="DH5" s="99" t="str">
        <f>IF(調査項目!E78=0,"",調査項目!E78)</f>
        <v/>
      </c>
      <c r="DI5" s="99" t="str">
        <f>IF(調査項目!E79=0,"",調査項目!E79)</f>
        <v/>
      </c>
      <c r="DJ5" s="99" t="str">
        <f>IF(調査項目!E80=0,"",調査項目!E80)</f>
        <v/>
      </c>
      <c r="DK5" s="99" t="str">
        <f>IF(調査項目!E81=0,"",調査項目!E81)</f>
        <v/>
      </c>
      <c r="DL5" s="101" t="str">
        <f>IF(調査項目!E82=0,"",調査項目!E82)</f>
        <v/>
      </c>
      <c r="DM5" s="99" t="str">
        <f>IF(調査項目!F77=0,"",調査項目!F77)</f>
        <v>否</v>
      </c>
      <c r="DN5" s="99" t="str">
        <f>IF(調査項目!F78=0,"",調査項目!F78)</f>
        <v/>
      </c>
      <c r="DO5" s="99" t="str">
        <f>IF(調査項目!F79=0,"",調査項目!F79)</f>
        <v/>
      </c>
      <c r="DP5" s="99" t="str">
        <f>IF(調査項目!F80=0,"",調査項目!F80)</f>
        <v/>
      </c>
      <c r="DQ5" s="99" t="str">
        <f>IF(調査項目!F81=0,"",調査項目!F81)</f>
        <v/>
      </c>
      <c r="DR5" s="101" t="str">
        <f>IF(調査項目!F82=0,"",調査項目!F82)</f>
        <v/>
      </c>
      <c r="DS5" s="99" t="str">
        <f>IF(調査項目!G77=0,"",調査項目!G77)</f>
        <v>否</v>
      </c>
      <c r="DT5" s="99" t="str">
        <f>IF(調査項目!G78=0,"",調査項目!G78)</f>
        <v/>
      </c>
      <c r="DU5" s="99" t="str">
        <f>IF(調査項目!G79=0,"",調査項目!G79)</f>
        <v/>
      </c>
      <c r="DV5" s="99" t="str">
        <f>IF(調査項目!G80=0,"",調査項目!G80)</f>
        <v/>
      </c>
      <c r="DW5" s="99" t="str">
        <f>IF(調査項目!G81=0,"",調査項目!G81)</f>
        <v/>
      </c>
      <c r="DX5" s="101" t="str">
        <f>IF(調査項目!G82=0,"",調査項目!G82)</f>
        <v/>
      </c>
      <c r="DY5" s="99" t="str">
        <f>IF(調査項目!H77=0,"",調査項目!H77)</f>
        <v>否</v>
      </c>
      <c r="DZ5" s="99" t="str">
        <f>IF(調査項目!H78=0,"",調査項目!H78)</f>
        <v/>
      </c>
      <c r="EA5" s="99" t="str">
        <f>IF(調査項目!H79=0,"",調査項目!H79)</f>
        <v/>
      </c>
      <c r="EB5" s="99" t="str">
        <f>IF(調査項目!H80=0,"",調査項目!H80)</f>
        <v/>
      </c>
      <c r="EC5" s="99" t="str">
        <f>IF(調査項目!H81=0,"",調査項目!H81)</f>
        <v/>
      </c>
      <c r="ED5" s="101" t="str">
        <f>IF(調査項目!H82=0,"",調査項目!H82)</f>
        <v/>
      </c>
      <c r="EE5" s="99" t="str">
        <f>IF(調査項目!I77=0,"",調査項目!I77)</f>
        <v>無</v>
      </c>
      <c r="EF5" s="99" t="str">
        <f>IF(調査項目!I78=0,"",調査項目!I78)</f>
        <v/>
      </c>
      <c r="EG5" s="99" t="str">
        <f>IF(調査項目!I79=0,"",調査項目!I79)</f>
        <v/>
      </c>
      <c r="EH5" s="99" t="str">
        <f>IF(調査項目!I80=0,"",調査項目!I80)</f>
        <v/>
      </c>
      <c r="EI5" s="99" t="str">
        <f>IF(調査項目!I81=0,"",調査項目!I81)</f>
        <v/>
      </c>
      <c r="EJ5" s="101" t="str">
        <f>IF(調査項目!I82=0,"",調査項目!I82)</f>
        <v/>
      </c>
      <c r="EK5" s="99" t="str">
        <f>IF(調査項目!J77=0,"",調査項目!J77)</f>
        <v>無</v>
      </c>
      <c r="EL5" s="99" t="str">
        <f>IF(調査項目!J78=0,"",調査項目!J78)</f>
        <v/>
      </c>
      <c r="EM5" s="99" t="str">
        <f>IF(調査項目!J79=0,"",調査項目!J79)</f>
        <v/>
      </c>
      <c r="EN5" s="99" t="str">
        <f>IF(調査項目!J80=0,"",調査項目!J80)</f>
        <v/>
      </c>
      <c r="EO5" s="99" t="str">
        <f>IF(調査項目!J81=0,"",調査項目!J81)</f>
        <v/>
      </c>
      <c r="EP5" s="101" t="str">
        <f>IF(調査項目!J82=0,"",調査項目!J82)</f>
        <v/>
      </c>
      <c r="EQ5" s="13" t="str">
        <f>IF(調査項目!E84=0,"",調査項目!E84)</f>
        <v>健康観察の対応はできない</v>
      </c>
      <c r="ER5" s="13" t="str">
        <f>IF(調査項目!E85=0,"",調査項目!E85)</f>
        <v/>
      </c>
      <c r="ES5" s="13" t="str">
        <f>IF(調査項目!E86=0,"",調査項目!E86)</f>
        <v/>
      </c>
      <c r="ET5" s="13" t="str">
        <f>IF(調査項目!E87=0,"",調査項目!E87)</f>
        <v/>
      </c>
      <c r="EU5" s="13" t="str">
        <f>IF(調査項目!E88=0,"",調査項目!E88)</f>
        <v/>
      </c>
      <c r="EV5" s="13" t="str">
        <f>IF(調査項目!E94=0,"",調査項目!E94)</f>
        <v/>
      </c>
      <c r="EW5" s="13" t="str">
        <f>IF(調査項目!G94=0,"",調査項目!G94)</f>
        <v/>
      </c>
      <c r="EX5" s="13" t="str">
        <f>IF(調査項目!I94=0,"",調査項目!I94)</f>
        <v/>
      </c>
      <c r="EY5" s="13" t="str">
        <f>IF(調査項目!E100=0,"",調査項目!E100)</f>
        <v/>
      </c>
      <c r="EZ5" s="13" t="str">
        <f>IF(調査項目!D108=0,"",調査項目!D108)</f>
        <v/>
      </c>
      <c r="FA5" s="104" t="str">
        <f>IF(調査項目!E105=0,"",調査項目!E105)</f>
        <v/>
      </c>
      <c r="FB5" s="104" t="str">
        <f>IF(調査項目!E106=0,"",調査項目!E106)</f>
        <v/>
      </c>
      <c r="FC5" s="104" t="str">
        <f>IF(調査項目!E107=0,"",調査項目!E107)</f>
        <v/>
      </c>
      <c r="FD5" s="104" t="str">
        <f>IF(調査項目!E108=0,"",調査項目!E108)</f>
        <v/>
      </c>
      <c r="FE5" s="104" t="str">
        <f>IF(調査項目!F105=0,"",調査項目!F105)</f>
        <v/>
      </c>
      <c r="FF5" s="104" t="str">
        <f>IF(調査項目!F106=0,"",調査項目!F106)</f>
        <v/>
      </c>
      <c r="FG5" s="104" t="str">
        <f>IF(調査項目!F107=0,"",調査項目!F107)</f>
        <v/>
      </c>
      <c r="FH5" s="104" t="str">
        <f>IF(調査項目!F108=0,"",調査項目!F108)</f>
        <v/>
      </c>
      <c r="FI5" s="105" t="str">
        <f>IF(調査項目!E109=0,"",調査項目!E109)</f>
        <v/>
      </c>
      <c r="FJ5" s="105" t="str">
        <f>IF(調査項目!E110=0,"",調査項目!E110)</f>
        <v/>
      </c>
      <c r="FK5" s="105" t="str">
        <f>IF(調査項目!E111=0,"",調査項目!E111)</f>
        <v/>
      </c>
      <c r="FL5" s="105" t="str">
        <f>IF(調査項目!E112=0,"",調査項目!E112)</f>
        <v/>
      </c>
      <c r="FM5" s="105" t="str">
        <f>IF(調査項目!F109=0,"",調査項目!F109)</f>
        <v/>
      </c>
      <c r="FN5" s="105" t="str">
        <f>IF(調査項目!F110=0,"",調査項目!F110)</f>
        <v/>
      </c>
      <c r="FO5" s="105" t="str">
        <f>IF(調査項目!F111=0,"",調査項目!F111)</f>
        <v/>
      </c>
      <c r="FP5" s="105" t="str">
        <f>IF(調査項目!F112=0,"",調査項目!F112)</f>
        <v/>
      </c>
      <c r="FQ5" s="105" t="str">
        <f>IF(調査項目!E113=0,"",調査項目!E113)</f>
        <v/>
      </c>
      <c r="FR5" s="105" t="str">
        <f>IF(調査項目!E114=0,"",調査項目!E114)</f>
        <v/>
      </c>
      <c r="FS5" s="105" t="str">
        <f>IF(調査項目!E115=0,"",調査項目!E115)</f>
        <v/>
      </c>
      <c r="FT5" s="105" t="str">
        <f>IF(調査項目!E116=0,"",調査項目!E116)</f>
        <v/>
      </c>
      <c r="FU5" s="105" t="str">
        <f>IF(調査項目!F113=0,"",調査項目!F113)</f>
        <v/>
      </c>
      <c r="FV5" s="105" t="str">
        <f>IF(調査項目!F114=0,"",調査項目!F114)</f>
        <v/>
      </c>
      <c r="FW5" s="105" t="str">
        <f>IF(調査項目!F115=0,"",調査項目!F115)</f>
        <v/>
      </c>
      <c r="FX5" s="105" t="str">
        <f>IF(調査項目!F116=0,"",調査項目!F116)</f>
        <v/>
      </c>
      <c r="FY5" s="105" t="str">
        <f>IF(調査項目!E117=0,"",調査項目!E117)</f>
        <v/>
      </c>
      <c r="FZ5" s="105" t="str">
        <f>IF(調査項目!E118=0,"",調査項目!E118)</f>
        <v/>
      </c>
      <c r="GA5" s="105" t="str">
        <f>IF(調査項目!E119=0,"",調査項目!E119)</f>
        <v/>
      </c>
      <c r="GB5" s="105" t="str">
        <f>IF(調査項目!E120=0,"",調査項目!E120)</f>
        <v/>
      </c>
      <c r="GC5" s="105" t="str">
        <f>IF(調査項目!F117=0,"",調査項目!F117)</f>
        <v/>
      </c>
      <c r="GD5" s="105" t="str">
        <f>IF(調査項目!F118=0,"",調査項目!F118)</f>
        <v/>
      </c>
      <c r="GE5" s="105" t="str">
        <f>IF(調査項目!F119=0,"",調査項目!F119)</f>
        <v/>
      </c>
      <c r="GF5" s="105" t="str">
        <f>IF(調査項目!F120=0,"",調査項目!F120)</f>
        <v/>
      </c>
      <c r="GG5" s="105" t="str">
        <f>IF(調査項目!E121=0,"",調査項目!E121)</f>
        <v/>
      </c>
      <c r="GH5" s="105" t="str">
        <f>IF(調査項目!E122=0,"",調査項目!E122)</f>
        <v/>
      </c>
      <c r="GI5" s="105" t="str">
        <f>IF(調査項目!E123=0,"",調査項目!E123)</f>
        <v/>
      </c>
      <c r="GJ5" s="105" t="str">
        <f>IF(調査項目!E124=0,"",調査項目!E124)</f>
        <v/>
      </c>
      <c r="GK5" s="105" t="str">
        <f>IF(調査項目!F121=0,"",調査項目!F121)</f>
        <v/>
      </c>
      <c r="GL5" s="105" t="str">
        <f>IF(調査項目!F122=0,"",調査項目!F122)</f>
        <v/>
      </c>
      <c r="GM5" s="105" t="str">
        <f>IF(調査項目!F123=0,"",調査項目!F123)</f>
        <v/>
      </c>
      <c r="GN5" s="105" t="str">
        <f>IF(調査項目!F124=0,"",調査項目!F124)</f>
        <v/>
      </c>
      <c r="GO5" s="105" t="str">
        <f>IF(調査項目!E125=0,"",調査項目!E125)</f>
        <v/>
      </c>
      <c r="GP5" s="105" t="str">
        <f>IF(調査項目!E126=0,"",調査項目!E126)</f>
        <v/>
      </c>
      <c r="GQ5" s="105" t="str">
        <f>IF(調査項目!E127=0,"",調査項目!E127)</f>
        <v/>
      </c>
      <c r="GR5" s="105" t="str">
        <f>IF(調査項目!E128=0,"",調査項目!E128)</f>
        <v/>
      </c>
      <c r="GS5" s="105" t="str">
        <f>IF(調査項目!F125=0,"",調査項目!F125)</f>
        <v/>
      </c>
      <c r="GT5" s="105" t="str">
        <f>IF(調査項目!F126=0,"",調査項目!F126)</f>
        <v/>
      </c>
      <c r="GU5" s="105" t="str">
        <f>IF(調査項目!F127=0,"",調査項目!F127)</f>
        <v/>
      </c>
      <c r="GV5" s="105" t="str">
        <f>IF(調査項目!F128=0,"",調査項目!F128)</f>
        <v/>
      </c>
      <c r="GW5" s="104" t="str">
        <f>IF(調査項目!G105=0,"",調査項目!G105)</f>
        <v/>
      </c>
      <c r="GX5" s="104" t="str">
        <f>IF(調査項目!G106=0,"",調査項目!G106)</f>
        <v/>
      </c>
      <c r="GY5" s="104" t="str">
        <f>IF(調査項目!G107=0,"",調査項目!G107)</f>
        <v/>
      </c>
      <c r="GZ5" s="104" t="str">
        <f>IF(調査項目!G108=0,"",調査項目!G108)</f>
        <v/>
      </c>
      <c r="HA5" s="104" t="str">
        <f>IF(調査項目!H105=0,"",調査項目!H105)</f>
        <v/>
      </c>
      <c r="HB5" s="104" t="str">
        <f>IF(調査項目!H106=0,"",調査項目!H106)</f>
        <v/>
      </c>
      <c r="HC5" s="104" t="str">
        <f>IF(調査項目!H107=0,"",調査項目!H107)</f>
        <v/>
      </c>
      <c r="HD5" s="104" t="str">
        <f>IF(調査項目!H108=0,"",調査項目!H108)</f>
        <v/>
      </c>
      <c r="HE5" s="105" t="str">
        <f>IF(調査項目!G109=0,"",調査項目!G109)</f>
        <v/>
      </c>
      <c r="HF5" s="105" t="str">
        <f>IF(調査項目!G110=0,"",調査項目!G110)</f>
        <v/>
      </c>
      <c r="HG5" s="105" t="str">
        <f>IF(調査項目!G111=0,"",調査項目!G111)</f>
        <v/>
      </c>
      <c r="HH5" s="105" t="str">
        <f>IF(調査項目!G112=0,"",調査項目!G112)</f>
        <v/>
      </c>
      <c r="HI5" s="105" t="str">
        <f>IF(調査項目!H109=0,"",調査項目!H109)</f>
        <v/>
      </c>
      <c r="HJ5" s="105" t="str">
        <f>IF(調査項目!H110=0,"",調査項目!H110)</f>
        <v/>
      </c>
      <c r="HK5" s="105" t="str">
        <f>IF(調査項目!H111=0,"",調査項目!H111)</f>
        <v/>
      </c>
      <c r="HL5" s="105" t="str">
        <f>IF(調査項目!H112=0,"",調査項目!H112)</f>
        <v/>
      </c>
      <c r="HM5" s="105" t="str">
        <f>IF(調査項目!G113=0,"",調査項目!G113)</f>
        <v/>
      </c>
      <c r="HN5" s="105" t="str">
        <f>IF(調査項目!G114=0,"",調査項目!G114)</f>
        <v/>
      </c>
      <c r="HO5" s="105" t="str">
        <f>IF(調査項目!G115=0,"",調査項目!G115)</f>
        <v/>
      </c>
      <c r="HP5" s="105" t="str">
        <f>IF(調査項目!G116=0,"",調査項目!G116)</f>
        <v/>
      </c>
      <c r="HQ5" s="105" t="str">
        <f>IF(調査項目!H113=0,"",調査項目!H113)</f>
        <v/>
      </c>
      <c r="HR5" s="105" t="str">
        <f>IF(調査項目!H114=0,"",調査項目!H114)</f>
        <v/>
      </c>
      <c r="HS5" s="105" t="str">
        <f>IF(調査項目!H115=0,"",調査項目!H115)</f>
        <v/>
      </c>
      <c r="HT5" s="105" t="str">
        <f>IF(調査項目!H116=0,"",調査項目!H116)</f>
        <v/>
      </c>
      <c r="HU5" s="105" t="str">
        <f>IF(調査項目!G117=0,"",調査項目!G117)</f>
        <v/>
      </c>
      <c r="HV5" s="105" t="str">
        <f>IF(調査項目!G118=0,"",調査項目!G118)</f>
        <v/>
      </c>
      <c r="HW5" s="105" t="str">
        <f>IF(調査項目!G119=0,"",調査項目!G119)</f>
        <v/>
      </c>
      <c r="HX5" s="105" t="str">
        <f>IF(調査項目!G120=0,"",調査項目!G120)</f>
        <v/>
      </c>
      <c r="HY5" s="105" t="str">
        <f>IF(調査項目!H117=0,"",調査項目!H117)</f>
        <v/>
      </c>
      <c r="HZ5" s="105" t="str">
        <f>IF(調査項目!H118=0,"",調査項目!H118)</f>
        <v/>
      </c>
      <c r="IA5" s="105" t="str">
        <f>IF(調査項目!H119=0,"",調査項目!H119)</f>
        <v/>
      </c>
      <c r="IB5" s="105" t="str">
        <f>IF(調査項目!H120=0,"",調査項目!H120)</f>
        <v/>
      </c>
      <c r="IC5" s="105" t="str">
        <f>IF(調査項目!G121=0,"",調査項目!G121)</f>
        <v/>
      </c>
      <c r="ID5" s="105" t="str">
        <f>IF(調査項目!G122=0,"",調査項目!G122)</f>
        <v/>
      </c>
      <c r="IE5" s="105" t="str">
        <f>IF(調査項目!G123=0,"",調査項目!G123)</f>
        <v/>
      </c>
      <c r="IF5" s="105" t="str">
        <f>IF(調査項目!G124=0,"",調査項目!G124)</f>
        <v/>
      </c>
      <c r="IG5" s="105" t="str">
        <f>IF(調査項目!H121=0,"",調査項目!H121)</f>
        <v/>
      </c>
      <c r="IH5" s="105" t="str">
        <f>IF(調査項目!H122=0,"",調査項目!H122)</f>
        <v/>
      </c>
      <c r="II5" s="105" t="str">
        <f>IF(調査項目!H123=0,"",調査項目!H123)</f>
        <v/>
      </c>
      <c r="IJ5" s="105" t="str">
        <f>IF(調査項目!H124=0,"",調査項目!H124)</f>
        <v/>
      </c>
      <c r="IK5" s="105" t="str">
        <f>IF(調査項目!G125=0,"",調査項目!G125)</f>
        <v/>
      </c>
      <c r="IL5" s="105" t="str">
        <f>IF(調査項目!G126=0,"",調査項目!G126)</f>
        <v/>
      </c>
      <c r="IM5" s="105" t="str">
        <f>IF(調査項目!G127=0,"",調査項目!G127)</f>
        <v/>
      </c>
      <c r="IN5" s="105" t="str">
        <f>IF(調査項目!G128=0,"",調査項目!G128)</f>
        <v/>
      </c>
      <c r="IO5" s="105" t="str">
        <f>IF(調査項目!H125=0,"",調査項目!H125)</f>
        <v/>
      </c>
      <c r="IP5" s="105" t="str">
        <f>IF(調査項目!H126=0,"",調査項目!H126)</f>
        <v/>
      </c>
      <c r="IQ5" s="105" t="str">
        <f>IF(調査項目!H127=0,"",調査項目!H127)</f>
        <v/>
      </c>
      <c r="IR5" s="105" t="str">
        <f>IF(調査項目!H128=0,"",調査項目!H128)</f>
        <v/>
      </c>
      <c r="IS5" s="104" t="str">
        <f>IF(調査項目!I105=0,"",調査項目!I105)</f>
        <v/>
      </c>
      <c r="IT5" s="104" t="str">
        <f>IF(調査項目!I106=0,"",調査項目!I106)</f>
        <v/>
      </c>
      <c r="IU5" s="104" t="str">
        <f>IF(調査項目!I107=0,"",調査項目!I107)</f>
        <v/>
      </c>
      <c r="IV5" s="104" t="str">
        <f>IF(調査項目!I108=0,"",調査項目!I108)</f>
        <v/>
      </c>
      <c r="IW5" s="104" t="str">
        <f>IF(調査項目!J105=0,"",調査項目!J105)</f>
        <v/>
      </c>
      <c r="IX5" s="104" t="str">
        <f>IF(調査項目!J106=0,"",調査項目!J106)</f>
        <v/>
      </c>
      <c r="IY5" s="104" t="str">
        <f>IF(調査項目!J107=0,"",調査項目!J107)</f>
        <v/>
      </c>
      <c r="IZ5" s="104" t="str">
        <f>IF(調査項目!J108=0,"",調査項目!J108)</f>
        <v/>
      </c>
      <c r="JA5" s="105" t="str">
        <f>IF(調査項目!I109=0,"",調査項目!I109)</f>
        <v/>
      </c>
      <c r="JB5" s="105" t="str">
        <f>IF(調査項目!I110=0,"",調査項目!I110)</f>
        <v/>
      </c>
      <c r="JC5" s="105" t="str">
        <f>IF(調査項目!I111=0,"",調査項目!I111)</f>
        <v/>
      </c>
      <c r="JD5" s="105" t="str">
        <f>IF(調査項目!I112=0,"",調査項目!I112)</f>
        <v/>
      </c>
      <c r="JE5" s="105" t="str">
        <f>IF(調査項目!J109=0,"",調査項目!J109)</f>
        <v/>
      </c>
      <c r="JF5" s="105" t="str">
        <f>IF(調査項目!J110=0,"",調査項目!J110)</f>
        <v/>
      </c>
      <c r="JG5" s="105" t="str">
        <f>IF(調査項目!J111=0,"",調査項目!J111)</f>
        <v/>
      </c>
      <c r="JH5" s="105" t="str">
        <f>IF(調査項目!J112=0,"",調査項目!J112)</f>
        <v/>
      </c>
      <c r="JI5" s="105" t="str">
        <f>IF(調査項目!I113=0,"",調査項目!I113)</f>
        <v/>
      </c>
      <c r="JJ5" s="105" t="str">
        <f>IF(調査項目!I114=0,"",調査項目!I114)</f>
        <v/>
      </c>
      <c r="JK5" s="105" t="str">
        <f>IF(調査項目!I115=0,"",調査項目!I115)</f>
        <v/>
      </c>
      <c r="JL5" s="105" t="str">
        <f>IF(調査項目!I116=0,"",調査項目!I116)</f>
        <v/>
      </c>
      <c r="JM5" s="105" t="str">
        <f>IF(調査項目!J113=0,"",調査項目!J113)</f>
        <v/>
      </c>
      <c r="JN5" s="105" t="str">
        <f>IF(調査項目!J114=0,"",調査項目!J114)</f>
        <v/>
      </c>
      <c r="JO5" s="105" t="str">
        <f>IF(調査項目!J115=0,"",調査項目!J115)</f>
        <v/>
      </c>
      <c r="JP5" s="105" t="str">
        <f>IF(調査項目!J116=0,"",調査項目!J116)</f>
        <v/>
      </c>
      <c r="JQ5" s="105" t="str">
        <f>IF(調査項目!I117=0,"",調査項目!I117)</f>
        <v/>
      </c>
      <c r="JR5" s="105" t="str">
        <f>IF(調査項目!I118=0,"",調査項目!I118)</f>
        <v/>
      </c>
      <c r="JS5" s="105" t="str">
        <f>IF(調査項目!I119=0,"",調査項目!I119)</f>
        <v/>
      </c>
      <c r="JT5" s="105" t="str">
        <f>IF(調査項目!I120=0,"",調査項目!I120)</f>
        <v/>
      </c>
      <c r="JU5" s="105" t="str">
        <f>IF(調査項目!J117=0,"",調査項目!J117)</f>
        <v/>
      </c>
      <c r="JV5" s="105" t="str">
        <f>IF(調査項目!J118=0,"",調査項目!J118)</f>
        <v/>
      </c>
      <c r="JW5" s="105" t="str">
        <f>IF(調査項目!J119=0,"",調査項目!J119)</f>
        <v/>
      </c>
      <c r="JX5" s="105" t="str">
        <f>IF(調査項目!J120=0,"",調査項目!J120)</f>
        <v/>
      </c>
      <c r="JY5" s="105" t="str">
        <f>IF(調査項目!I121=0,"",調査項目!I121)</f>
        <v/>
      </c>
      <c r="JZ5" s="105" t="str">
        <f>IF(調査項目!I122=0,"",調査項目!I122)</f>
        <v/>
      </c>
      <c r="KA5" s="105" t="str">
        <f>IF(調査項目!I123=0,"",調査項目!I123)</f>
        <v/>
      </c>
      <c r="KB5" s="105" t="str">
        <f>IF(調査項目!I124=0,"",調査項目!I124)</f>
        <v/>
      </c>
      <c r="KC5" s="105" t="str">
        <f>IF(調査項目!J121=0,"",調査項目!J121)</f>
        <v/>
      </c>
      <c r="KD5" s="105" t="str">
        <f>IF(調査項目!J122=0,"",調査項目!J122)</f>
        <v/>
      </c>
      <c r="KE5" s="105" t="str">
        <f>IF(調査項目!J123=0,"",調査項目!J123)</f>
        <v/>
      </c>
      <c r="KF5" s="105" t="str">
        <f>IF(調査項目!J124=0,"",調査項目!J124)</f>
        <v/>
      </c>
      <c r="KG5" s="105" t="str">
        <f>IF(調査項目!I125=0,"",調査項目!I125)</f>
        <v/>
      </c>
      <c r="KH5" s="105" t="str">
        <f>IF(調査項目!I126=0,"",調査項目!I126)</f>
        <v/>
      </c>
      <c r="KI5" s="105" t="str">
        <f>IF(調査項目!I127=0,"",調査項目!I127)</f>
        <v/>
      </c>
      <c r="KJ5" s="105" t="str">
        <f>IF(調査項目!I128=0,"",調査項目!I128)</f>
        <v/>
      </c>
      <c r="KK5" s="105" t="str">
        <f>IF(調査項目!J125=0,"",調査項目!J125)</f>
        <v/>
      </c>
      <c r="KL5" s="105" t="str">
        <f>IF(調査項目!J126=0,"",調査項目!J126)</f>
        <v/>
      </c>
      <c r="KM5" s="105" t="str">
        <f>IF(調査項目!J127=0,"",調査項目!J127)</f>
        <v/>
      </c>
      <c r="KN5" s="105" t="str">
        <f>IF(調査項目!J128=0,"",調査項目!J128)</f>
        <v/>
      </c>
      <c r="KO5" s="13" t="str">
        <f>IF(調査項目!E131=0,"",調査項目!E131)</f>
        <v/>
      </c>
      <c r="KP5" s="13" t="str">
        <f>IF(調査項目!E140=0,"",調査項目!E140&amp;"か月分")</f>
        <v/>
      </c>
      <c r="KQ5" s="13" t="str">
        <f>IF(調査項目!E141=0,"",調査項目!E141&amp;"か月分")</f>
        <v/>
      </c>
      <c r="KR5" s="13" t="str">
        <f>IF(調査項目!E142=0,"",調査項目!E142&amp;"か月分")</f>
        <v/>
      </c>
      <c r="KS5" s="13" t="str">
        <f>IF(調査項目!E143=0,"",調査項目!E143&amp;"か月分")</f>
        <v/>
      </c>
      <c r="KT5" s="13" t="str">
        <f>IF(調査項目!E144=0,"",調査項目!E144&amp;"か月分")</f>
        <v/>
      </c>
      <c r="KU5" s="107" t="str">
        <f>IF(調査項目!G140=0,"",調査項目!G140)</f>
        <v/>
      </c>
      <c r="KV5" s="107" t="str">
        <f>IF(調査項目!G141=0,"",調査項目!G141)</f>
        <v/>
      </c>
      <c r="KW5" s="107" t="str">
        <f>IF(調査項目!G142=0,"",調査項目!G142)</f>
        <v/>
      </c>
      <c r="KX5" s="107" t="str">
        <f>IF(調査項目!G143=0,"",調査項目!G143)</f>
        <v/>
      </c>
      <c r="KY5" s="107" t="str">
        <f>IF(調査項目!G144=0,"",調査項目!G144)</f>
        <v/>
      </c>
      <c r="KZ5" s="107" t="str">
        <f>IF(調査項目!I140=0,"",調査項目!I140)</f>
        <v/>
      </c>
      <c r="LA5" s="107" t="str">
        <f>IF(調査項目!I141=0,"",調査項目!I141)</f>
        <v/>
      </c>
      <c r="LB5" s="107" t="str">
        <f>IF(調査項目!I142=0,"",調査項目!I142)</f>
        <v/>
      </c>
      <c r="LC5" s="107" t="str">
        <f>IF(調査項目!I143=0,"",調査項目!I143)</f>
        <v/>
      </c>
      <c r="LD5" s="107" t="str">
        <f>IF(調査項目!I144=0,"",調査項目!I144)</f>
        <v/>
      </c>
    </row>
  </sheetData>
  <mergeCells count="83">
    <mergeCell ref="KU3:KY3"/>
    <mergeCell ref="IG3:IJ3"/>
    <mergeCell ref="IK3:IN3"/>
    <mergeCell ref="JQ3:JT3"/>
    <mergeCell ref="HE3:HH3"/>
    <mergeCell ref="HI3:HL3"/>
    <mergeCell ref="IW3:IZ3"/>
    <mergeCell ref="IS3:IV3"/>
    <mergeCell ref="IC3:IF3"/>
    <mergeCell ref="IO3:IR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EE3:EJ3"/>
    <mergeCell ref="DG2:EU2"/>
    <mergeCell ref="HY3:IB3"/>
    <mergeCell ref="EZ3:EZ4"/>
    <mergeCell ref="HM3:HP3"/>
    <mergeCell ref="GS3:GV3"/>
    <mergeCell ref="HU3:HX3"/>
    <mergeCell ref="FM3:FP3"/>
    <mergeCell ref="FQ3:FT3"/>
    <mergeCell ref="FU3:FX3"/>
    <mergeCell ref="HQ3:HT3"/>
    <mergeCell ref="FY3:GB3"/>
    <mergeCell ref="GK3:GN3"/>
    <mergeCell ref="A1:J1"/>
    <mergeCell ref="K1:R3"/>
    <mergeCell ref="A2:A4"/>
    <mergeCell ref="B2:B4"/>
    <mergeCell ref="C2:C4"/>
    <mergeCell ref="D2:D4"/>
    <mergeCell ref="E2:E4"/>
    <mergeCell ref="F2:F4"/>
    <mergeCell ref="G2:G4"/>
    <mergeCell ref="H2:H4"/>
    <mergeCell ref="I2:I4"/>
    <mergeCell ref="J2:J4"/>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富山県</cp:lastModifiedBy>
  <cp:lastPrinted>2023-11-02T00:19:55Z</cp:lastPrinted>
  <dcterms:created xsi:type="dcterms:W3CDTF">2023-04-13T03:10:36Z</dcterms:created>
  <dcterms:modified xsi:type="dcterms:W3CDTF">2023-11-02T00:20:00Z</dcterms:modified>
</cp:coreProperties>
</file>